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95" windowHeight="6585" activeTab="0"/>
  </bookViews>
  <sheets>
    <sheet name="運営状況点検書" sheetId="1" r:id="rId1"/>
    <sheet name="勤務形態一覧表" sheetId="2" r:id="rId2"/>
    <sheet name="勤務形態一覧表記載例" sheetId="3" r:id="rId3"/>
    <sheet name="月平均利用者数計算書" sheetId="4" r:id="rId4"/>
  </sheets>
  <definedNames>
    <definedName name="_xlfn.IFERROR" hidden="1">#NAME?</definedName>
    <definedName name="_xlnm.Print_Area" localSheetId="1">'勤務形態一覧表'!$A:$AK</definedName>
    <definedName name="_xlnm.Print_Area" localSheetId="2">'勤務形態一覧表記載例'!$A:$AK</definedName>
  </definedNames>
  <calcPr fullCalcOnLoad="1"/>
</workbook>
</file>

<file path=xl/sharedStrings.xml><?xml version="1.0" encoding="utf-8"?>
<sst xmlns="http://schemas.openxmlformats.org/spreadsheetml/2006/main" count="1042" uniqueCount="747">
  <si>
    <t>【通所リハビリテーション・介護予防通所リハビリテーション】</t>
  </si>
  <si>
    <t xml:space="preserve"> 点検日</t>
  </si>
  <si>
    <t xml:space="preserve"> 点検者（職・氏名）</t>
  </si>
  <si>
    <t>事業所情報</t>
  </si>
  <si>
    <t>介護保険事業所番号</t>
  </si>
  <si>
    <t>名称</t>
  </si>
  <si>
    <t>所在地</t>
  </si>
  <si>
    <t>電話番号</t>
  </si>
  <si>
    <t>〒</t>
  </si>
  <si>
    <t>平成　　年　　月　　日</t>
  </si>
  <si>
    <r>
      <t>介護予防</t>
    </r>
    <r>
      <rPr>
        <sz val="10.5"/>
        <color indexed="8"/>
        <rFont val="ＭＳ 明朝"/>
        <family val="1"/>
      </rPr>
      <t>リハビリテーションの実施の有無</t>
    </r>
  </si>
  <si>
    <t>有・無</t>
  </si>
  <si>
    <t>※この点検書は、川崎市所管域に所在する事業所用です。</t>
  </si>
  <si>
    <t>人員基準について</t>
  </si>
  <si>
    <t>医師</t>
  </si>
  <si>
    <t>回答欄</t>
  </si>
  <si>
    <t>※</t>
  </si>
  <si>
    <t>（診療所であって、利用者の数が同時に10人を超える場合）
　専任の常勤医師が１人以上勤務している。</t>
  </si>
  <si>
    <t>（診療所であって、利用者の数が同時に10人を超えない場合）
　専任の医師が１人勤務していて、利用者の数が専任の医師１人に対し１日48人以内である。</t>
  </si>
  <si>
    <t>理学療法士等</t>
  </si>
  <si>
    <t>　指定通所介護リハビリテーションの単位ごとに、以下の員数を確保している。</t>
  </si>
  <si>
    <t>　問1の従業者が１日に行うことのできる指定通所リハビリテーションを２単位までとしている。</t>
  </si>
  <si>
    <t>（診療所の場合）
　問1に掲げる人員のうち専らリハビリテーションの提供に当たる理学療法士、作業療法士又は言語聴覚士又は通所リハビリテーション若しくはこれに類するサービスに１年以上従事した経験を有する看護師を、常勤換算方法で0.1人以上確保している。</t>
  </si>
  <si>
    <t>（病院又は介護老人保健施設の場合）
　問1に掲げる人員のうち専らリハビリテーションの提供に当たる理学療法士、作業療法士又は言語聴覚士を、利用者が100人又はその端数を増すごとに１人以上確保している。</t>
  </si>
  <si>
    <t>指定通所リハビリテーションを行う介護老人保健施設であって、病院又は診療所（医師について介護老人保健施設の人員基準を満たす余力がある場合に限る。）と併設されているものについては、当該病院又は診療所の常勤医師との兼務で差し支えありません。</t>
  </si>
  <si>
    <t>ただし、１時間から２時間までの通所リハビリテーションについては、0.5単位として取り扱います。</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</si>
  <si>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</si>
  <si>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</si>
  <si>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</si>
  <si>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（病院又は介護老人保健施設の場合）
　専任の常勤医師が１人以上勤務している。</t>
  </si>
  <si>
    <t>　次のような場合には、複数の単位として設定し、それぞれの単位ごとに必要な従業者を確保している。</t>
  </si>
  <si>
    <t>ここでいう「単位」とは、、同時、一体的に提供される指定通所リハビリテーションをいい、介護報酬上の「単位数」とは意味が異なります。</t>
  </si>
  <si>
    <t>①</t>
  </si>
  <si>
    <t>②</t>
  </si>
  <si>
    <t>　提供時間帯を通じて専ら当該指定通所リハビリテーションの提供に当たる理学療法士、作業療法士若しくは言語聴覚士又は看護職員若しくは介護職員が１人以上</t>
  </si>
  <si>
    <t>（利用者の数が10人以下の場合）</t>
  </si>
  <si>
    <t>（利用者の数が10人を超える場合）</t>
  </si>
  <si>
    <t>　提供時間帯を通じて専ら当該指定通所リハビリテーションの提供に当たる理学療法士、作業療法士若しくは言語聴覚士又は看護職員若しくは介護職員が、利用者の数を10で除して得た員数以上</t>
  </si>
  <si>
    <t>人員の管理</t>
  </si>
  <si>
    <t>　従業者全員の雇用契約書等の写しを事業所に保管している。</t>
  </si>
  <si>
    <t>　医師、理学療法士、作業療法士、言語聴覚士、看護職員又は介護職員のうち、資格要件のある従業者について、採用時に資格の有無を確認するとともに、資格を証明する書面の写しを事業所に保管している。</t>
  </si>
  <si>
    <t>　すべての従業者について、タイムカード、出勤簿等により、日々の勤務実績が確認できる。</t>
  </si>
  <si>
    <t>設備基準について</t>
  </si>
  <si>
    <t>　指定通所リハビリテーションを行うにふさわしい専用の部屋等であって、３平方メートルに利用定員を乗じた面積以上のものを有している。</t>
  </si>
  <si>
    <t>ただし、介護保健施設の場合は、当該専用の部屋等の面積に利用者用に確保されている食堂（リハビリテーションに供用されるものに限る。）の面積を加えるものとします。</t>
  </si>
  <si>
    <t>指定通所リハビリテーションを行うためのスペースが明確に区分されている。</t>
  </si>
  <si>
    <t>指定通所リハビリテーションを行うためのスペースとして使用される区分が指定通所リハビリテーションの設備基準を満たし、かつ、指定通所介護の機能訓練室等として使用される区分が指定通所介護の設備基準を満たしている。</t>
  </si>
  <si>
    <t>保険医療機関が医療保険の脳血管疾患等リハビリテーション、運動器リハビリテーション又は呼吸器リハビリテーションの届出を行っており、１時間以上２時間未満の指定通所リハビリテーションを実施する場合には、同一のスペースにおいて行うことも差し支えありません（ただし、指定通所リハビリテーションの利用者に対するサービス提供に支障が生じない場合に限ります。）。</t>
  </si>
  <si>
    <t>　消火設備その他の非常災害に際して必要な設備並びに指定通所リハビリテーションを行うために必要な専用の機械及び器具を備えている。</t>
  </si>
  <si>
    <r>
      <t>　問1から問3に掲げた指定通所リハビリテーションを行う部屋等の面積に、棚、靴箱、荷物ロッカー（利用者用を含む）、洗面台、冷蔵庫、電子レンジ、洗濯機等の機能訓練に資すると想定されない設備が設置されている面積を含めて</t>
    </r>
    <r>
      <rPr>
        <u val="single"/>
        <sz val="10"/>
        <color indexed="8"/>
        <rFont val="ＭＳ 明朝"/>
        <family val="1"/>
      </rPr>
      <t>いない</t>
    </r>
    <r>
      <rPr>
        <sz val="10"/>
        <color indexed="8"/>
        <rFont val="ＭＳ 明朝"/>
        <family val="1"/>
      </rPr>
      <t>。</t>
    </r>
  </si>
  <si>
    <t>　消防法その他の法令等に規定された設備を設置し、定期的に設備点検を行い、従業者に対し当該設備等の使用方法について周知している。</t>
  </si>
  <si>
    <t>　消防法施行規則に規定する消防計画等、非常災害に関する具体的な計画を策定している。</t>
  </si>
  <si>
    <t>　事業所の防火管理者（責任者）を定めている。</t>
  </si>
  <si>
    <t>　定期的に事業所の非常災害訓練を実施している。</t>
  </si>
  <si>
    <t>　火災等の災害時に、地域の消防機関に速やかに通報できる体制をとるよう従業者に周知している。</t>
  </si>
  <si>
    <t>　日頃から地域の消防団や近隣住民との連携を図り、火災等の際に消火、避難等に協力が得られる関係を築いている。</t>
  </si>
  <si>
    <t>運営基準について</t>
  </si>
  <si>
    <t>内容及び手続の説明及び同意</t>
  </si>
  <si>
    <t>　問1の重要事項を記した文書の内容と指定通所リハビリテーション事業所の運営規程の概要の内容とに齟齬がない。</t>
  </si>
  <si>
    <t>サービス提供拒否の禁止</t>
  </si>
  <si>
    <t>　正当な理由なく指定通所リハビリテーションの提供を拒んでいない。</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</si>
  <si>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</si>
  <si>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</si>
  <si>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</si>
  <si>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</si>
  <si>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r>
      <t>その他利用申込者に対し自ら</t>
    </r>
    <r>
      <rPr>
        <u val="single"/>
        <sz val="10"/>
        <color indexed="8"/>
        <rFont val="ＭＳ 明朝"/>
        <family val="1"/>
      </rPr>
      <t>適切な</t>
    </r>
    <r>
      <rPr>
        <sz val="10"/>
        <color indexed="8"/>
        <rFont val="ＭＳ 明朝"/>
        <family val="1"/>
      </rPr>
      <t>指定通所リハビリテーションを提供することが困難である場合</t>
    </r>
  </si>
  <si>
    <t>サービス提供困難時の対応</t>
  </si>
  <si>
    <t>受給資格等の確認</t>
  </si>
  <si>
    <t>　指定通所リハビリテーションの提供を求められた場合は、その提供を求める者から提示された被保険者証によって、被保険者資格、要介護認定の有無及び要介護認定の有効期間を確かめている。</t>
  </si>
  <si>
    <t>　問1で確認した内容について、当該対象者の同意を得て被保険者証の写しを控える又は確認した日付、確認した内容等を記載するなどして記録を残している。</t>
  </si>
  <si>
    <t>要介護認定の申請に係る援助</t>
  </si>
  <si>
    <t>　指定通所リハビリテーション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</si>
  <si>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</si>
  <si>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</si>
  <si>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　指定通所リハビリテーション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</si>
  <si>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居宅介護支援事業者等との連携</t>
  </si>
  <si>
    <t>　指定通所リハビリテーションを提供するに当たり、居宅介護支援事業者その他保健医療サービス又は福祉サービスを提供する者とのとの密接な連携の確保に努めている。</t>
  </si>
  <si>
    <t>　指定通所リハビリテーション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</si>
  <si>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法定代理受領サービスの提供を受けるための援助</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</si>
  <si>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リハビリテーションを提供するように努めている。</t>
  </si>
  <si>
    <t>　指定通所リハビリテーション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t>
  </si>
  <si>
    <t>　利用者は、法定代理受領サービスとして指定通所リハビリテーションの提供を受けた場合、介護報酬の１割を利用者負担分として事業所に支払うこととなりますが、例えば自己作成プランであらかじめ市町村に届け出ていない場合などは償還払い（一旦全額自己負担した後に保険者から９割分の還付を受ける）を受けることとなります。事業所にこのような利用者がいない場合は、回答欄に斜線を引いてください。</t>
  </si>
  <si>
    <t>(※)「介護保険法施行規則第64条各号のいずれにも該当しないとき」とは、償還払いとなる利用予定者等が該当します。</t>
  </si>
  <si>
    <t>居宅サービス計画に沿ったサービスの提供</t>
  </si>
  <si>
    <t>　居宅サービス計画が作成されている場合は、当該居宅サービス計画に沿った指定通所リハビリテーションを提供している。</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</si>
  <si>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</si>
  <si>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</si>
  <si>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</si>
  <si>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　指定通所リハビリテーションを提供した際には、提供した具体的なサービスの内容等を記録するとともに、利用者からの申出があった場合には、文書の交付その他適切な方法により、その情報を利用者に対して提供している。</t>
  </si>
  <si>
    <t>　指定通所リハビリテーションを提供した際には、以下の内容を利用者の居宅サービス計画を記載した書面又はこれに準ずる書面に記載している。</t>
  </si>
  <si>
    <t>①</t>
  </si>
  <si>
    <t>提供した具体的なサービスの内容</t>
  </si>
  <si>
    <t>指定通所リハビリテーションの提供日時</t>
  </si>
  <si>
    <t>④</t>
  </si>
  <si>
    <t>⑤</t>
  </si>
  <si>
    <t>⑥</t>
  </si>
  <si>
    <t>その他必要な事項</t>
  </si>
  <si>
    <t>（送迎を実施した場合）送迎を実施した時刻及び介助者</t>
  </si>
  <si>
    <t>利用者の心身の状況</t>
  </si>
  <si>
    <t>適正な職員配置がなされていたか</t>
  </si>
  <si>
    <t>　提供した具体的なサービスの内容等の記録を５年間保存している。</t>
  </si>
  <si>
    <t>利用料の受領</t>
  </si>
  <si>
    <t>　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t>
  </si>
  <si>
    <t>　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t>
  </si>
  <si>
    <t>　次に掲げる費用の支払を受けるに当たっては、あらかじめ利用者又はその家族に対してその額等に関して説明を行い、利用者の同意を得ている。</t>
  </si>
  <si>
    <t>利用者の希望により通常の事業の実施地域以外に居住する利用者に対して行う送迎に要する費用</t>
  </si>
  <si>
    <t>指定通所リハビリテーションに通常要する時間を超える指定通所リハビリテーションであって利用者の選定に係るものの提供に伴い必要となる費用の範囲内において、通常の指定通所リハビリテーションに係る居宅介護サービス費用基準額を超える費用</t>
  </si>
  <si>
    <t>おむつ代</t>
  </si>
  <si>
    <t>通所リハビリテーションの提供において提供される便宜のうち、日常生活においても通常必要となるものに係る費用であって、その利用者に負担させることが適当と認められるもの</t>
  </si>
  <si>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</si>
  <si>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</si>
  <si>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</si>
  <si>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r>
      <t>　問1から問3に記載したもの以外で、保険給付の対象となっているサービスと明確に区分されないあいまいな名目による費用の支払いを受けて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</si>
  <si>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指定通所リハビリテーションの基本取扱方針</t>
  </si>
  <si>
    <t>　償還払いを選択している利用者から費用の支払（10割全額）を受けた場合は、提供した指定通所リハビリテーションの内容、費用の額その他利用者が保険給付の請求のために必要と認められる事項を記載したサービス提供証明書を利用者に対して交付している。</t>
  </si>
  <si>
    <t>　自らその提供する指定通所リハビリテーションの質の評価を行い、常にその改善を図っている。</t>
  </si>
  <si>
    <t>指定通所リハビリテーションの具体的取扱方針</t>
  </si>
  <si>
    <t>　指定通所リハビリテーションは、利用者の要介護状態の軽減又は悪化の防止に資するよう、その目標を設定し、計画的に行っている。</t>
  </si>
  <si>
    <t>　指定通所リハビリテーションの提供に当たっては、医師の指示及び通所リハビリテーション計画に基づき、利用者の心身の機能の維持回復を図り、日常生活の自立に資するよう、適切に行っている。</t>
  </si>
  <si>
    <t>通所リハビリテーション従業者は、指定通所リハビリテーションの提供に当たり、懇切丁寧に行うことを旨とし、利用者又はその家族に対し、リハビリテーションの観点から療養上必要とされる事項について、理解しやすいように指導又は説明を行っている。</t>
  </si>
  <si>
    <t>　指定通所リハビリテーションの提供に当たり、常に利用者の病状、心身の状況及び置かれている環境の的確な把握に努め、利用者に対し適切なサービスを提供している。特に、認知症である要介護者に対しては、必要に応じ、その特性に対応したサービス提供ができる体制を整えている。</t>
  </si>
  <si>
    <t>　リハビリテーション会議の開催により、リハビリテーションに関する専門的な見地から利用者の状況等に関する情報を構成員と共有するよう努め、利用者に対し、適切なサービスを提供している。</t>
  </si>
  <si>
    <t>通所リハビリテーション計画の作成</t>
  </si>
  <si>
    <t>　医師及び理学療法士、作業療法士その他専ら指定通所リハビリテーションの提供に当たる通所リハビリテーション従業者が共同して、診療又は運動機能検査、作業能力検査等を基に通所リハビリテーション計画を作成している。</t>
  </si>
  <si>
    <t>　通所リハビリテーション計画の作成に当たり、利用者の心身の状況、希望及びその置かれている環境を把握している。</t>
  </si>
  <si>
    <t>　通所リハビリテーション計画には、リハビリテーションの目標、当該目標を達成するための具体的なサービスの内容等を記載している。</t>
  </si>
  <si>
    <t>　居宅サービス計画が作成されている場合は、当該居宅サービス計画に沿った通所リハビリテーション計画を作成している。</t>
  </si>
  <si>
    <t>　通所リハビリテーション計画の作成に当たり、その内容を利用者又はその家族に対して説明し、当該利用者の同意を得ている。</t>
  </si>
  <si>
    <t>　作成した通所リハビリテーション計画を、利用者に交付している。</t>
  </si>
  <si>
    <t>　交付した通所リハビリテーション計画を、５年間保存している。</t>
  </si>
  <si>
    <t>　それぞれの利用者について、通所リハビリテーションの計画に従ったサービスの実施状況及びその評価を診療記録に記載している。</t>
  </si>
  <si>
    <t>　問8のサービスの実施状況及びその評価についても、利用者又はその家族に説明している。</t>
  </si>
  <si>
    <t>利用者に関する市町村への通知</t>
  </si>
  <si>
    <t>偽りその他不正の行為によって保険給付を受け、又は受けようとしたとき</t>
  </si>
  <si>
    <t>緊急時等の対応</t>
  </si>
  <si>
    <t>　現に指定通所リハビリテーションの提供を行っているときに利用者に病状の急変が生じた場合その他必要な場合には、速やかに主治医への連絡を行う等の必要な措置を講じている。</t>
  </si>
  <si>
    <t>管理者等の責務</t>
  </si>
  <si>
    <t>　管理者は、自ら必要な管理が行えない場合、医師、理学療法士、作業療法士又は専ら指定通所リハビリテーションの提供に当たる看護師のうちから選任した者に、必要な管理の代行をさせている。</t>
  </si>
  <si>
    <t>　管理者又は管理を代行する者は、指定通所リハビリテーション事業所の従業者に運営に関する基準を遵守させるための必要な指揮命令を行っている。</t>
  </si>
  <si>
    <t>運営規程</t>
  </si>
  <si>
    <t>⑦</t>
  </si>
  <si>
    <t>⑧</t>
  </si>
  <si>
    <t>⑨</t>
  </si>
  <si>
    <t>⑩</t>
  </si>
  <si>
    <t>⑪</t>
  </si>
  <si>
    <t>⑫</t>
  </si>
  <si>
    <t>⑬</t>
  </si>
  <si>
    <t>　指定通所リハビリテーション事業所ごとに、次に掲げる事業の運営についての重要事項に関する規程（運営規程）を定めている。</t>
  </si>
  <si>
    <t>事業の目的及び運営の方針</t>
  </si>
  <si>
    <t>従業者の職種、員数及び職務の内容</t>
  </si>
  <si>
    <t>営業日及び営業時間</t>
  </si>
  <si>
    <t>指定通所リハビリテーションの利用定員</t>
  </si>
  <si>
    <t>指定通所リハビリテーションの内容及び利用料その他の費用の額</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</si>
  <si>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</si>
  <si>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</si>
  <si>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</si>
  <si>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</si>
  <si>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</si>
  <si>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</si>
  <si>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</si>
  <si>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</si>
  <si>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</si>
  <si>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　利用者に対し適切な指定通所リハビリテーションを提供できるよう、事業所ごとに従業者の勤務の体制を定め、当該事業所の従業者によって通所リハビリテーションを提供している。</t>
  </si>
  <si>
    <t>　通所リハビリテーション従業者の資質の向上のために、その研修の機会を確保している。</t>
  </si>
  <si>
    <t>定員の遵守</t>
  </si>
  <si>
    <t>　災害その他のやむを得ない事情がある場合を除き、利用定員を超えて指定通所リハビリテーションを提供していない。</t>
  </si>
  <si>
    <t>非常災害対策</t>
  </si>
  <si>
    <t>　非常災害に関する具体的計画を立て、非常災害時の関係機関への通報及び連携体制を整備し、それらを定期的に従業者に周知するとともに、定期的に避難、救出その他必要な訓練を行っている。</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</si>
  <si>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</si>
  <si>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</si>
  <si>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</si>
  <si>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</si>
  <si>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</si>
  <si>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　事業所の利用者やその家族、利用希望者等が見やすい場所に、指定通所リハビリテーション事業所の指定通知書を標示している。</t>
  </si>
  <si>
    <t>秘密保持等</t>
  </si>
  <si>
    <t>　指定通所リハビリテーション事業所の従業者は、正当な理由がなく、その業務上知り得た利用者又はその家族の秘密を漏らしていない。</t>
  </si>
  <si>
    <t>　指定通所リハビリテーション事業所の従業者であった者が、正当な理由がなく、その業務上知り得た利用者又はその家族の秘密を漏らすことがないよう、必要な措置を講じている。</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</si>
  <si>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</si>
  <si>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</si>
  <si>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</si>
  <si>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0"/>
        <color indexed="8"/>
        <rFont val="ＭＳ 明朝"/>
        <family val="1"/>
      </rPr>
      <t>いない</t>
    </r>
    <r>
      <rPr>
        <sz val="10"/>
        <color indexed="8"/>
        <rFont val="ＭＳ 明朝"/>
        <family val="1"/>
      </rPr>
      <t>。</t>
    </r>
  </si>
  <si>
    <t>苦情への対応等</t>
  </si>
  <si>
    <t>　提供した指定通所リハビリテーション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</si>
  <si>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</si>
  <si>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</si>
  <si>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</si>
  <si>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</si>
  <si>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提供した指定通所リハビリテーションに関し、市町村が行う文書その他の物件の提出若しくは提示の求め又は当該市町村の職員からの質問若しくは照会に応じている。</t>
  </si>
  <si>
    <t>　利用者からの苦情に関して市町村が行う調査に協力するとともに、市町村から指導又は助言を受けた場合においては、当該指導又は助言に従って必要な改善を行っている。</t>
  </si>
  <si>
    <t>　提供した指定通所リハビリテーション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</si>
  <si>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</si>
  <si>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</si>
  <si>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</si>
  <si>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利用者に対する指定通所リハビリテーションの提供により事故が発生した場合は、当該利用者の家族、当該利用者に係る居宅介護支援事業者、関係する市町村等に連絡を行うとともに、必要な措置を講じている。</t>
  </si>
  <si>
    <t>　事故の状況及び事故に際して採った処置について記録している。</t>
  </si>
  <si>
    <t>　利用者に対する指定通所リハビリテーションの提供により賠償すべき事故が発生した場合は、損害賠償を速やかに行っている。</t>
  </si>
  <si>
    <t>　問2の記録を５年間保存している。</t>
  </si>
  <si>
    <t>　事故の原因を解明するとともに、同様・類似の事故が発生しないよう再発防止策を検討し、講じている。</t>
  </si>
  <si>
    <t>　利用者に対する指定通所リハビリテーションの提供により事故が発生した場合の対応方法を定めている。</t>
  </si>
  <si>
    <t>　利用者に対する指定通所リハビリテーションの提供により発生した事故が以下のいずれかに該当する場合は、遅滞なく、関係する市町村等に報告している。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</si>
  <si>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</si>
  <si>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</si>
  <si>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</si>
  <si>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</si>
  <si>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</si>
  <si>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</si>
  <si>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</si>
  <si>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</si>
  <si>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　指定通所リハビリテーション事業所ごとに経理を区分するとともに、指定通所リハビリテーションの事業の会計とその他の事業の会計を区分している。（病院、診療所、老健その他の介護事業等と区分している。）</t>
  </si>
  <si>
    <t>記録の整備</t>
  </si>
  <si>
    <t>　従業者、設備、備品及び会計に関する記録を整備している。</t>
  </si>
  <si>
    <t>　利用者に対する指定通所リハビリテーションの提供に関する次に掲げる記録を整備し、その完結の日から５年間保存している。</t>
  </si>
  <si>
    <t>提供した具体的なサービスの内容等の記録</t>
  </si>
  <si>
    <t>通所リハビリテーション計画（介護予防通所介護リハビリテーション計画）</t>
  </si>
  <si>
    <t>市町村への通知に係る記録</t>
  </si>
  <si>
    <t>苦情の内容等の記録</t>
  </si>
  <si>
    <t>事故の状況及び事故に際して採った処置についての記録</t>
  </si>
  <si>
    <t>介護報酬の算定について</t>
  </si>
  <si>
    <t>事業所規模の点検について</t>
  </si>
  <si>
    <t>請求の根拠となる記録について</t>
  </si>
  <si>
    <t>　サービスの実施単位（同時、一体的に提供される指定通所リハビリテーション）ごとに業務日誌などの記録を整備している。</t>
  </si>
  <si>
    <t>　サービス提供の開始時刻及び終了時刻について記録を整備している。</t>
  </si>
  <si>
    <t>　入浴介助を行った場合は、サービスを行った利用者などについて記録を整備している。</t>
  </si>
  <si>
    <t>所要時間による区分について</t>
  </si>
  <si>
    <t>　所要時間による区分については、現に要した時間ではなく、通所リハビリテーション計画に位置付けられた内容の通所リハビリテーションを行うための標準的な時間（送迎に要する時間は含まない。）に応じた単位数を算定している。</t>
  </si>
  <si>
    <t>　当日の利用者の心身の状況から、実際の通所リハビリテーションの提供が通所リハビリテーション計画上の所要時間よりも大きく短縮した場合には、通所リハビリテーション計画を変更の上、変更後の所要時間に応じた単位数を算定している。</t>
  </si>
  <si>
    <t>居宅サービス計画及び通所リハビリテーション計画に位置付けられている。</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</si>
  <si>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</si>
  <si>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</si>
  <si>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</si>
  <si>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</si>
  <si>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</si>
  <si>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</si>
  <si>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</si>
  <si>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他サービスとの関係</t>
  </si>
  <si>
    <t>　利用者が、次のいずれかのサービスを受けている間は、通所リハビリテーション費を算定していない。</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</si>
  <si>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</si>
  <si>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</si>
  <si>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</si>
  <si>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</si>
  <si>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</si>
  <si>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</si>
  <si>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</si>
  <si>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</si>
  <si>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</si>
  <si>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</si>
  <si>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</si>
  <si>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介護予防通所リハビリテーション費の日割り計算について</t>
  </si>
  <si>
    <t>　月途中に、次のいずれかの事由が発生した場合は、日割り計算を行っている。</t>
  </si>
  <si>
    <t>要介護から要支援に変更となった場合</t>
  </si>
  <si>
    <t>要支援から要介護に変更となった場合</t>
  </si>
  <si>
    <t>同一保険者管内での転居等により事業所を変更した場合</t>
  </si>
  <si>
    <t>　月途中で要支援度が変更となった場合については、日割り計算により、それぞれの単位数を算定している。</t>
  </si>
  <si>
    <t>　問1、問2のほか、次のいずれかの場合においても、日割り計算を行っている。</t>
  </si>
  <si>
    <t>月途中に介護予防特定施設を退所し、その後利用する場合</t>
  </si>
  <si>
    <t>介護予防短期入所生活介護又は介護予防短期入所療養介護の利用者が、当該サービスの利用日以外の日に利用する場合</t>
  </si>
  <si>
    <t>月途中から公費適用ではなくなった場合</t>
  </si>
  <si>
    <t>医療保険での算定について</t>
  </si>
  <si>
    <t>　医療保険における疾患別リハビリテーションを実施する施設とは別の施設で介護保険におけるリハビリテーションを提供することが必要な場合には、以下のとおり取り扱っている。</t>
  </si>
  <si>
    <t>診療録及び診療報酬明細書に「医療保険における疾患別リハビリテーションが終了する日」を記載し、当該終了する日の前の１か月間に限り、同一の疾患等について介護保険におけるリハビリテーションを行った日以外の日に医療保険における疾患別リハビリテーション料を算定している。</t>
  </si>
  <si>
    <t>②</t>
  </si>
  <si>
    <t>当該終了する日の前の１か月間に算定する疾患別リハビリテーション料は、１か月７単位までとしている。</t>
  </si>
  <si>
    <t>　同一の疾患等について、医療保険における疾患別リハビリテーションを行った後、介護保険におけるリハビリテーションに移行した日以降は、上記問１の場合及び当該リハビリテーションに係る疾患等について、手術、急性増悪等により医療保険による疾患別リハビリテーション料を算定する患者に該当することとなった場合を除き、医療保険における疾患別リハビリテーション料は算定していない。</t>
  </si>
  <si>
    <t>加算関係（算定している加算のみ回答してください。）</t>
  </si>
  <si>
    <t>理学療法士等体制強化加算</t>
  </si>
  <si>
    <t>　１時間以上２時間未満のサービスを提供している場合であって、常勤かつ専従の理学療法士、作業療法士又は言語聴覚士を２名以上配置している。</t>
  </si>
  <si>
    <t>この「専従」は、リハビリテーションを実施する時間に専らその職務に従事していることで足ります。</t>
  </si>
  <si>
    <t>時間延長サービス加算</t>
  </si>
  <si>
    <t>　通所リハビリテーションと延長サービスを通算した時間が８時間以上の部分について算定している。</t>
  </si>
  <si>
    <t>例</t>
  </si>
  <si>
    <t>　実際に延長サービスを行うことが可能な適当数の従業者を配置している。</t>
  </si>
  <si>
    <t>入浴介助加算</t>
  </si>
  <si>
    <t>　入浴介助を適切に行うことができる人員及び設備を有して行われた入浴介助について算定している。</t>
  </si>
  <si>
    <t>　入浴中の利用者の観察を含む介助を行った場合に算定している。</t>
  </si>
  <si>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</si>
  <si>
    <t>　部分浴、清拭のみを行った利用者に対しては加算を算定していない。</t>
  </si>
  <si>
    <t>　通所リハビリテーション計画上、入浴の提供が位置付けられている場合でも、利用者側の事情により入浴を実施しなかった場合は算定していない。</t>
  </si>
  <si>
    <t>リハビリテーションマネジメント加算（Ⅱ）</t>
  </si>
  <si>
    <t>事業所の理学療法士、作業療法士又は言語聴覚士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t>
  </si>
  <si>
    <t>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</si>
  <si>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短期集中個別リハビリテーション実施加算</t>
  </si>
  <si>
    <t>　利用者がリハビリテーションを必要とする状態の原因となった疾患等の治療のために入院、入所した病院、診療所、介護保険施設から退院、退所した日又は要介護認定の効力が生じた日（当該利用者が新たに要介護認定を受けた者である場合に限る。）から起算して３か月以内の期間に、1週につきおおむね２回以上、１回当たり20分以上、1日当たり40分以上実施している。</t>
  </si>
  <si>
    <t>　認知症短期集中リハビリテーション実施加算又は生活行為向上リハビリテーション実施加算を算定していない。</t>
  </si>
  <si>
    <t>　医師又は医師の指示を受けた理学療法士等が集中的に個別リハビリテーションを行っている。</t>
  </si>
  <si>
    <t>　リハビリテーションマネジメント加算を算定している。
（下記問５の例外を除く。）</t>
  </si>
  <si>
    <t>　１か月に４回以上通所していないためにリハビリテーションマネジメント加算が算定できない場合であっても、次のいずれかに該当する場合に限って算定している（①、②の場合には、リハビリテーション実施計画書の備考欄等に当該理由等を記載している。）。</t>
  </si>
  <si>
    <t>利用者の自己都合（体調悪化）等やむを得ず算定要件を満たせなくなった場合</t>
  </si>
  <si>
    <t>総合的なアセスメントの結果、定められた実施回数、時間等の算定要件に適合しない場合であって、それが適切なマネジメントに基づくものであり、利用者の同意を得ている場合（一時的な意欲減退に伴う回数調整等）</t>
  </si>
  <si>
    <t>指定通所リハビリテーションの利用を終了する日の属する月であって、１か月の利用が４回未満であるため、リハビリテーションマネジメント加算が算定できない場合</t>
  </si>
  <si>
    <t>　短期入所生活介護、短期入所療養介護からの退所の場合は、算定していない。</t>
  </si>
  <si>
    <t>認知症短期集中リハビリテーション実施加算</t>
  </si>
  <si>
    <t>　認知症短期集中リハビリテーション実施加算（Ⅰ）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から起算して３か月以内の期間に、通所リハビリテーション計画に基づき、医師又は医師の指示を受けた理学療法士、作業療法士若しくは言語聴覚士が１週間に２日を限度として、20分以上のリハビリテーションを個別に実施した場合に算定している。</t>
  </si>
  <si>
    <t>　認知症短期集中リハビリテーション実施加算（Ⅱ）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の属する月から起算して３か月以内の期間に、通所リハビリテーション計画に基づき、医師又は医師の指示を受けた理学療法士、作業療法士若しくは言語聴覚士が、１月に４回以上個別又は集団によるリハビリテーションを実施した場合に算定している（通所リハビリテーション計画書にその時間、実施頻度、実施方法を定めている。）。</t>
  </si>
  <si>
    <t>　認知症短期集中リハビリテーション実施加算(Ⅱ)における通所リハビリテーション計画の作成に当たって、当該利用者の生活環境をあらかじめ把握するため、当該利用者の居宅を訪問している。</t>
  </si>
  <si>
    <t>　認知症短期集中リハビリテーション実施加算（Ⅱ）における通所リハビリテーション計画に従ったリハビリテーションの評価に当たって、利用者の居宅を訪問し、当該利用者の居宅における応用的動作能力や社会適応能力について評価を行い、その結果を当該利用者とその家族に伝達している。</t>
  </si>
  <si>
    <t>当該利用者の居宅を訪問した際、リハビリテーションは実施できない。</t>
  </si>
  <si>
    <t>　当該加算を算定しようとする利用者について、過去３か月間に当該加算を算定していない。</t>
  </si>
  <si>
    <t>認知症に対するリハビリテーションに関する研修は、認知症の概念、認知症の診断及び記憶の訓練、日常生活活動の訓練等の効果的なリハビリテーションのプログラム等から構成されており、認知症に対するリハビリテーションを実施するためにふさわしいと認められるものであり、具体には、全国老人保健施設協会が主催する「認知症短期集中リハビリテーション研修」、日本慢性期医療協会、日本リハビリテーション病院・施設協会、及び全国老人デイ・ケア連絡協議会が主催する「認知症短期集中リハビリテーション医師研修会」、認知症診療に習熟し、かかりつけ医への助言、連携の推進等、地域の認知症医療体制構築を担う医師の養成を目的として、都道府県・政令市が実施する「認知症サポート医養成研修」等が該当します。</t>
  </si>
  <si>
    <t>　当該加算に係る医師は、精神科医師若しくは神経内科医師又は認知症に対するリハビリテーションに関する専門的な研修を修了した医師である。</t>
  </si>
  <si>
    <t>　リハビリテーションマネジメント加算を算定している。</t>
  </si>
  <si>
    <t>　当加算に係るリハビリテーションに関する記録（実施時期、訓練内容、訓練評価、担当者等）を、利用者ごとに保管している。</t>
  </si>
  <si>
    <t>　リハビリテーションを担当する理学療法士、作業療法士又は言語聴覚士を適切に配置している。</t>
  </si>
  <si>
    <t>　リハビリテーションを行う際の利用者数については、理学療法士、作業療法士又は言語聴覚士の数に対して適切である。</t>
  </si>
  <si>
    <t>生活行為向上リハビリテーション加算</t>
  </si>
  <si>
    <t>　生活行為の内容の充実を図るための専門的な知識もしくは経験を有する作業療法士又は生活行為の内容の充実を図るための研修を終了した理学療法士若しくは言語聴覚士を配置している。</t>
  </si>
  <si>
    <t>　生活行為の内容の充実を図るための目標及び当該目標を踏まえたリハビリテーションの実施頻度、実施場所及び実施時間等が記載されたリハビリテーション実施計画をあらかじめ定めている。</t>
  </si>
  <si>
    <t>　リハビリテーション実施計画で定めたリハビリテーションの提供を終了する日前一月以内に、リハビリテーション会議を開催し、リハビリテーションの目標の達成状況を報告している。</t>
  </si>
  <si>
    <t>　リハビリテーションマネジメント加算（Ⅱ）を算定している。</t>
  </si>
  <si>
    <t>　短期集中個別リハビリテーション実施加算又は認知症短期集中リハビリテーション実施加算を算定していない。</t>
  </si>
  <si>
    <t>若年性認知症利用者受入加算</t>
  </si>
  <si>
    <t>※介護予防通所リハビリテーションを含む。</t>
  </si>
  <si>
    <t>栄養改善加算</t>
  </si>
  <si>
    <t>　指定通所リハビリテーション事業所の従業者である管理栄養士を１名以上配置して、利用者ごとにケアマネジメントの一環として栄養改善サービスを行っている。</t>
  </si>
  <si>
    <t>（管理栄養士が非常勤の場合のみ）利用者の状況の把握・評価、計画の作成、多職種協働によるサービスの提供等の業務が遂行できるような勤務体制を確保している。</t>
  </si>
  <si>
    <t>　当該加算を算定する利用者は、次のいずれかに該当する者であって、栄養改善サービスの提供が必要と認められる者である。</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</si>
  <si>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</si>
  <si>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</si>
  <si>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</si>
  <si>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</si>
  <si>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利用開始時に、管理栄養士が中心となって、利用者ごとの摂食・嚥下機能及び食形態にも配慮しつつ、栄養状態に関する解決すべき課題の把握を行い、医師、管理栄養士、理学療法士、作業療法士、言語聴覚士、看護職員、介護職員その他の職種の者が共同して、利用者ごとの摂食・嚥下機能及び食形態にも配慮し、栄養食事相談に関する事項（食事に関する内容の説明等）、解決すべき栄養管理上の課題等に対し取り組むべき事項等を記載した栄養ケア計画を利用者ごとに作成し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</si>
  <si>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</si>
  <si>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</si>
  <si>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医師、管理栄養士、理学療法士、作業療法士、言語聴覚士、看護職員、介護職員その他の職種の者が利用者ごとに栄養改善サービスを提供するとともに、利用者の栄養状態を定期的に記録している。</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</si>
  <si>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</si>
  <si>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</si>
  <si>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</si>
  <si>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</si>
  <si>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指定通所リハビリテーション事業所の従業者である言語聴覚士、歯科衛生士又は看護職員を１名以上配置し、利用者ごとにケアマネジメントの一環として行っている。</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</si>
  <si>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</si>
  <si>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</si>
  <si>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</si>
  <si>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</si>
  <si>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</si>
  <si>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</si>
  <si>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</si>
  <si>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</si>
  <si>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</si>
  <si>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</si>
  <si>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利用開始時に、言語聴覚士、歯科衛生士又は看護職員が中心となって、利用者ごとの口腔衛生、摂食・嚥下機能に関する解決すべき課題の把握を行い、医師、歯科医師、言語聴覚士、歯科衛生士、看護職員、介護職員その他の職種の者が共同して取り組むべき事項等を記載した口腔機能改善管理指導計画を、利用者ごとに作成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</si>
  <si>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</si>
  <si>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</si>
  <si>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利用者ごとの口腔機能改善管理指導計画に基づき、医師、医師若しくは歯科医師の指示を受けた言語聴覚士若しくは看護職員又は歯科医師の指示を受けた歯科衛生士が利用者ごとに口腔機能向上サービスを提供するとともに、利用者の口腔機能を定期的に記録している。</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</si>
  <si>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</si>
  <si>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</si>
  <si>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</si>
  <si>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</si>
  <si>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</si>
  <si>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重度療養管理加算</t>
  </si>
  <si>
    <t>常時頻回の喀痰吸引を実施している状態</t>
  </si>
  <si>
    <t>呼吸障害等により人工呼吸器を使用している状態</t>
  </si>
  <si>
    <t>→</t>
  </si>
  <si>
    <t>加算を算定しようとする月において、１日あたり８回（夜間を含め３時間に１回程度）以上実施している日が２０日を超える場合をいう。</t>
  </si>
  <si>
    <t>②</t>
  </si>
  <si>
    <t>→</t>
  </si>
  <si>
    <t>加算を算定しようとする月において、１週間以上人工呼吸又は間歇的陽圧呼吸を行っていること。</t>
  </si>
  <si>
    <t>中心静脈注射を実施している状態</t>
  </si>
  <si>
    <t>中心静脈注射により薬剤を投与されている利用者又は中心静脈栄養以外に栄養維持が困難な利用者であること。</t>
  </si>
  <si>
    <t>人工腎臓を実施しており、かつ、重篤な合併症を有する状態</t>
  </si>
  <si>
    <t>人工腎臓を各週２日以上実施しており、かつ、次に掲げるいずれかの合併症をもつもの。</t>
  </si>
  <si>
    <t>Ａ</t>
  </si>
  <si>
    <t>Ｂ</t>
  </si>
  <si>
    <t>Ｃ</t>
  </si>
  <si>
    <t>Ｄ</t>
  </si>
  <si>
    <t>Ｅ</t>
  </si>
  <si>
    <t>Ｆ</t>
  </si>
  <si>
    <t>透析中に頻回の検査、処置を必要とするインスリン注射を行っている糖尿病</t>
  </si>
  <si>
    <t>常時低血圧（収縮期血圧が90ｍｍＨｇ以下）</t>
  </si>
  <si>
    <t>透析アミロイド症で手根管症候群や運動機能障害を呈するもの</t>
  </si>
  <si>
    <t>出血性消化器病変を有するもの</t>
  </si>
  <si>
    <t>骨折を伴う二次性副甲状腺機能亢進症のもの</t>
  </si>
  <si>
    <t>うっ血性心不全（ＮＹＨＡⅢ度以上）のもの）</t>
  </si>
  <si>
    <t>重篤な心機能障害、呼吸障害等により常時モニター測定を実施している状態</t>
  </si>
  <si>
    <t>持続性心室性頻拍や心室細動等の重症不整脈発作を繰り返す状態、収縮期血圧90ｍｍＨｇ以下が持続する状態、又は酸素吸入を行っても動脈血酸素飽和度90％以下の状態で常時、心電図、血圧、動脈血酸素飽和度のいずれかを含むモニタリングを行っていること。</t>
  </si>
  <si>
    <t>当該利用者に対して、皮膚の炎症等に対するケアを行った場合に算定できるものであること。</t>
  </si>
  <si>
    <t>膀胱又は直腸の機能障害の程度が身体障害者福祉法施行規則（昭和25年厚生省令第15号）別表第５号に掲げる身体障害者障害程度等級表の４級以上に該当し、かつ、ストーマの処置を実施している状態</t>
  </si>
  <si>
    <t>経鼻胃管や胃瘻等の経腸栄養が行われている状態</t>
  </si>
  <si>
    <t>経口摂取が困難で経腸栄養以外に栄養維持が困難な利用者に対して、経腸栄養を行った場合に算定できるものであること。</t>
  </si>
  <si>
    <t>褥瘡に対する治療を実施している状態</t>
  </si>
  <si>
    <t>次の分類で第３度以上に該当し、かつ、当該褥瘡に対して必要な処置を行った場合に限る。</t>
  </si>
  <si>
    <t>皮膚の発赤が持続している部分があり、圧迫を取り除いても消失しない。（皮膚の損傷はない。）</t>
  </si>
  <si>
    <t>皮膚層の部分的喪失（びらん、水泡、浅いくぼみとして表れるもの。）</t>
  </si>
  <si>
    <t>皮膚層と皮下組織が失われ、筋肉や骨が露出している。</t>
  </si>
  <si>
    <t>皮膚層がなくなり潰瘍が皮下組織にまで及ぶ。（浅いくぼみとして表れ、隣接組織まで及んでいることもあれば、及んでいないこともある。）</t>
  </si>
  <si>
    <t>⑨</t>
  </si>
  <si>
    <t>気管切開が行われている状態</t>
  </si>
  <si>
    <t>気管切開が行われている利用者について、気管切開の医学的管理を行った場合に算定できるものであること。</t>
  </si>
  <si>
    <t>指定通所リハビリテーションが同時に一定の距離を置いた２つの場所で行われ、これらのサービスの提供が一体的に行われているといえない場合</t>
  </si>
  <si>
    <t>午前と午後とで別の利用者に対して指定通所リハビリテーションを提供する場合</t>
  </si>
  <si>
    <t>　当該加算に係る医学的管理の内容等を診療録に記録している。</t>
  </si>
  <si>
    <t>中重度者ケア体制加算</t>
  </si>
  <si>
    <t>　事業所において基準上必要とされる看護職員又は介護職員の員数に加え、看護職員又は介護職員を、常勤換算方法で１以上配置している。</t>
  </si>
  <si>
    <t>　常勤換算方法による員数の算出に当たっては、小数点第２位以下を切り捨てている。</t>
  </si>
  <si>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</si>
  <si>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</si>
  <si>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　指定通所リハビリテーションを行う時間帯を通じて、専ら指定通所リハビリテーションの提供に当たる看護職員を１名以上配置している。</t>
  </si>
  <si>
    <t>サービス提供体制強化加算（Ⅰ）</t>
  </si>
  <si>
    <t>　次のいずれかに該当している。</t>
  </si>
  <si>
    <t>指定通所リハビリテーション事業所の介護職員の総数のうち、介護福祉士の占める割合が100分の50以上　→（Ⅰ）イ</t>
  </si>
  <si>
    <t>指定通所リハビリテーション事業所の介護職員の総数のうち、介護福祉士の占める割合が100分の40以上　→（Ⅰ）ロ</t>
  </si>
  <si>
    <t>　問1における介護福祉士については、各月の前月の末日時点で資格を取得している者としている。</t>
  </si>
  <si>
    <t>　指定通所リハビリテーションの月平均の利用者の数について、運営規程に定めている利用定員を超えていない。</t>
  </si>
  <si>
    <t>　指定通所リハビリテーション事業所の医師、理学療法士、作業療法士、言語聴覚士、看護職員又は介護職員の員数について、指定居宅サービス（介護予防サービス）基準に定める員数に対し欠員が生じていない。</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</si>
  <si>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</si>
  <si>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</si>
  <si>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</si>
  <si>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</si>
  <si>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（問6に該当する事業所の場合）届出を行った月以降においても、直近３か月間の職員の割合につき、毎月継続的に所定の割合を維持していることを確認し、その割合を記録している。</t>
  </si>
  <si>
    <t>（問6に該当する事業所の場合）届出を行った月以降において、直近３か月間の職員の割合が所定の割合を下回った場合は、当該加算を算定していない。</t>
  </si>
  <si>
    <t>　同一の事業所において通所リハビリテーションと介護予防通所リハビリテーションを一体的に行っている場合には、当加算の計算も一体的に行っている。</t>
  </si>
  <si>
    <t>サービス提供体制強化加算（Ⅱ）</t>
  </si>
  <si>
    <t>　指定通所リハビリテーションを利用者に直接提供する職員の総数のうち、勤続年数３年以上の者の占める割合が100分の30以上である。</t>
  </si>
  <si>
    <t>　問1の「指定通所リハビリテーションを利用者に直接提供する職員」は、理学療法士、作業療法士、言語聴覚士、看護職員又は介護職員として勤務を行う職員である。</t>
  </si>
  <si>
    <t>　１時間以上２時間未満の通所リハビリテーションを算定する場合であって、柔道整復師又はあん摩マッサージ指圧師がリハビリテーションを提供する場合にあっては、問2に掲げる職員に加え、これらの職員も含めている。</t>
  </si>
  <si>
    <t>　職員の割合の算出に当たっては、常勤換算方法により算出した前年度（３月を除く。）の平均を用いている。（問7の場合を除く。）</t>
  </si>
  <si>
    <t>　職員の割合の算出に当たっては、常勤換算方法により算出した前年度（３月を除く。）の平均を用いている。（問6の場合を除く。）</t>
  </si>
  <si>
    <t>（問7に該当する事業所の場合）届出を行った月以降においても、直近３か月間の職員の割合につき、毎月継続的に所定の割合を維持していることを確認し、その割合を記録している。</t>
  </si>
  <si>
    <t>（問7に該当する事業所の場合）届出を行った月以降において、直近３か月間の職員の割合が所定の割合を下回った場合は、当該加算を算定していない。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</si>
  <si>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</si>
  <si>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介護職員の賃金（退職手当を除く。）の改善については、次の賃金水準と比較した場合の改善分としている。</t>
  </si>
  <si>
    <t>介護職員処遇改善交付金を受けていなかった事業所については、当加算を算定する年度の前年度の賃金水準</t>
  </si>
  <si>
    <t>　当加算の算定額に相当する介護職員の賃金（退職手当を除く。）の改善を実施している。</t>
  </si>
  <si>
    <t>　指定通所リハビリテーション事業所において、労働保険料（労働保険の保険料の徴収等に関する法律（昭和44年法律第84号）第10条第２項に規定する労働保険料をいう。）を適正に納付している。</t>
  </si>
  <si>
    <t>次のＡ、Ｂのいずれにも適合している。</t>
  </si>
  <si>
    <t>Ａ</t>
  </si>
  <si>
    <t>①</t>
  </si>
  <si>
    <t>Ｂ</t>
  </si>
  <si>
    <t>介護職員の資質の向上の支援に関する計画を策定し、当該計画に係る研修の実施又は研修の機会を確保している。</t>
  </si>
  <si>
    <t>Ａについて、すべての介護職員に周知している。</t>
  </si>
  <si>
    <t>※介護予防通所リハビリテーションのみ</t>
  </si>
  <si>
    <t>　理学療法士、作業療法士又は言語聴覚士を１名以上配置している。</t>
  </si>
  <si>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t>
  </si>
  <si>
    <t>　理学療法士、作業療法士又は言語聴覚士が、暫定的に、以下の①及び②を設定している。</t>
  </si>
  <si>
    <t>利用者ごとのニーズを実現するためのおおむね３月程度で達成可能な長期目標</t>
  </si>
  <si>
    <t>長期目標を達成するためのおおむね１月程度で達成可能な短期目標</t>
  </si>
  <si>
    <t>　問3の長期目標及び短期目標は、介護予防支援事業者において作成された当該利用者に係る介護予防サービス計画と整合が図れたものとなっている。</t>
  </si>
  <si>
    <t>　運動器機能向上計画には、以下の項目等を記載している。</t>
  </si>
  <si>
    <t>・</t>
  </si>
  <si>
    <t>実施する運動の種類</t>
  </si>
  <si>
    <t>実施形態</t>
  </si>
  <si>
    <t>１回当たりの実施時間</t>
  </si>
  <si>
    <t>実施頻度</t>
  </si>
  <si>
    <t>　利用者に係る長期目標及び短期目標を踏まえ、医師、理学療法士、作業療法士、言語聴覚士、看護職員、介護職員その他の職種の者が共同して、当該利用者ごとに運動器機能向上計画を作成している。</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</si>
  <si>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</si>
  <si>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　利用者ごとの運動器機能向上計画に基づき、医師又は医師の指示を受けた理学療法士、作業療法士、言語聴覚士、看護職員が国内外の文献等において介護予防の観点からの有効性が確認されている等の適切な運動器機能向上サービスを利用者ごとに提供するとともに、利用者の運動器の機能を定期的に記録している。</t>
  </si>
  <si>
    <t>　利用者ごとの運動器機能向上計画の進捗状況を定期的に評価している。</t>
  </si>
  <si>
    <t>　運動器機能向上計画に実施上の問題点（運動の種類の変更の必要性、実施頻度の変更の必要性等）があれば直ちに当該計画を修正している。</t>
  </si>
  <si>
    <t>　利用者の短期目標に応じて、おおむね１か月ごとに、利用者の当該短期目標の達成度と客観的な運動器の機能の状況についてモニタリングを行うとともに、必要に応じて、運動器機能向上計画を修正している。</t>
  </si>
  <si>
    <t>　運動器機能向上計画に定める実施期間の終了後に、利用者ごとに、長期目標の達成度及び運動器の機能の状況について、事後アセスメントを実施し、その結果を当該利用者に係る介護予防支援事業者に報告を行い、当該報告も踏まえた介護予防支援事業者による介護予防ケアマネジメントの結果、運動器機能向上サービスの継続が必要であるとの判断がなされる場合には、継続的に運動器機能向上サービスを提供している。</t>
  </si>
  <si>
    <t>　指定通所リハビリテーションの月平均の利用者の数について、運営規程に定められている利用定員を超えていない。</t>
  </si>
  <si>
    <t>選択的サービス複数実施加算（Ⅰ）</t>
  </si>
  <si>
    <t>選択的サービス複数実施加算（Ⅱ）</t>
  </si>
  <si>
    <t>　運動器機能向上サービス、栄養改善サービス又は口腔機能向上サービスのうち、２種類のサービスを実施している。（運動器機能向上加算、栄養改善加算、口腔機能向上加算を算定するサービスと同等のサービスを実施している。）</t>
  </si>
  <si>
    <t>　運動器機能向上サービス、栄養改善サービス又は口腔機能向上サービスのうち、実施するサービスごとに、各サービスの算定要件等に従い適切に実施している。</t>
  </si>
  <si>
    <t>　運動器機能向上サービス、栄養改善サービス又は口腔機能向上サービスのうち、いずれかのサービスを週１回以上実施している。</t>
  </si>
  <si>
    <t>　利用者が指定介護予防通所リハビリテーションの提供を受けた日において、当該利用者に対し、運動器機能向上サービス、栄養改善サービス又は口腔機能向上サービスを行っている。</t>
  </si>
  <si>
    <t>　利用者に対し、運動器機能向上サービス、栄養改善サービス又は口腔機能向上サービスのうち、いずれかのサービスを１か月につき２回以上行っている。</t>
  </si>
  <si>
    <t>　同月中に利用者に対し、運動器機能向上加算、栄養改善加算、口腔機能向上加算を算定している場合には、当加算を算定していない。</t>
  </si>
  <si>
    <t>　運動器機能向上サービス、栄養改善サービス又は口腔機能向上サービスのうち、複数の種類のサービスを組み合わせて実施するに当たって、当該各サービスを担当する専門の職種が相互に連携を図り、より効果的なサービスの提供方法等について検討している。</t>
  </si>
  <si>
    <t>　利用者に対し、運動器機能向上サービス、栄養改善サービス又は口腔機能向上サービスのうち、３種類のサービスを実施している。</t>
  </si>
  <si>
    <t>　選択的サービス複数実施加算（Ⅰ）の問4及び問5に適合している。</t>
  </si>
  <si>
    <t>事業所評価加算</t>
  </si>
  <si>
    <t>　指定通所リハビリテーション事業所の医師、理学療法士、作業療法士、言語聴覚士、看護職員又は介護職員の員数について、指定介護予防サービス（居宅サービス）基準に定める員数に対し欠員が生じていない。</t>
  </si>
  <si>
    <t>　選択的サービスを行っている。</t>
  </si>
  <si>
    <t>　評価対象期間における指定介護予防通所リハビリテーション事業所の利用実人員数が10名以上である。</t>
  </si>
  <si>
    <t>「評価対象期間」とは、加算を算定する年度の前年の１月から12月までの期間（基準に適合しているものとして届け出た年においては、届出の日から同年12月までの期間）をいいます。</t>
  </si>
  <si>
    <t>　次の数式を満たしている。</t>
  </si>
  <si>
    <t>≧</t>
  </si>
  <si>
    <t>評価対象期間内に選択的サービスを利用した者の数</t>
  </si>
  <si>
    <t>評価対象期間内に介護予防通所リハビリテーションを利用した者の数</t>
  </si>
  <si>
    <t>要支援状態区分の維持者数＋（改善者数×２）</t>
  </si>
  <si>
    <t>評価対象期間内に運動器機能向上サービス、栄養改善サービス又は口腔機能向上サービスを３か月以上利用し、その後に更新・変更認定を受けた者の数</t>
  </si>
  <si>
    <t>減算関係</t>
  </si>
  <si>
    <t>平均利用者数の算出に当たり、小数点以下の端数は切り上げてください。</t>
  </si>
  <si>
    <t>◆</t>
  </si>
  <si>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</si>
  <si>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</si>
  <si>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</si>
  <si>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　医師、理学療法士、作業療法士、言語聴覚士、看護職員及び介護職員の配置数について、人員基準上満たすべき員数を下回っていない。</t>
  </si>
  <si>
    <t>下回っている場合には、適正なサービスの提供を確保するため、人員基準欠如の未然防止を図るよう努めてください。</t>
  </si>
  <si>
    <t>著しい人員基準欠如が継続する場合には、職員の増員、利用定員等の見直し、事業の休止等により、速やかにその解消を行ってください。人員基準欠如の解消に係る指導に従わない場合には、特別な事情がある場合を除き、指定の取消しを検討することとなります。</t>
  </si>
  <si>
    <t>減算の請求を行う場合は、事前に届出が必要です。</t>
  </si>
  <si>
    <t>「×」の場合は介護報酬の請求に関して過誤調整を行う必要がありますので、介護保険課に相談してください。</t>
  </si>
  <si>
    <t>同一建物減算</t>
  </si>
  <si>
    <t>人員基準欠如減算</t>
  </si>
  <si>
    <t>定員超過利用減算</t>
  </si>
  <si>
    <t>　指定通所リハビリテーション事業所と同一建物に居住する者又は指定通所リハビリテーション事業所と同一建物から当該指定通所リハビリテーション事業所に通う者に対し、指定通所リハビリテーションを行った場合に、当該利用者について、所定単位数から減算している。</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</si>
  <si>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</si>
  <si>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</si>
  <si>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</si>
  <si>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</si>
  <si>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</si>
  <si>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</si>
  <si>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</si>
  <si>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</si>
  <si>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通所リハビリテーション・介護予防通所リハビリテーション</t>
  </si>
  <si>
    <t>）</t>
  </si>
  <si>
    <t>勤務</t>
  </si>
  <si>
    <t>形態</t>
  </si>
  <si>
    <t>火</t>
  </si>
  <si>
    <t>水</t>
  </si>
  <si>
    <t>木</t>
  </si>
  <si>
    <t>金</t>
  </si>
  <si>
    <t>土</t>
  </si>
  <si>
    <t>日</t>
  </si>
  <si>
    <t>合計</t>
  </si>
  <si>
    <t>時間</t>
  </si>
  <si>
    <t>神奈川　太郎</t>
  </si>
  <si>
    <t>横須賀　二郎</t>
  </si>
  <si>
    <t>横浜　三郎</t>
  </si>
  <si>
    <t>川崎　月子</t>
  </si>
  <si>
    <t>相模　さくら</t>
  </si>
  <si>
    <t>茅ヶ崎　しおり</t>
  </si>
  <si>
    <t>鎌倉　小町</t>
  </si>
  <si>
    <t>藤沢　一郎</t>
  </si>
  <si>
    <t>小田原　梅子</t>
  </si>
  <si>
    <t>＜月平均利用者数計算書＞</t>
  </si>
  <si>
    <t>○　色のついた部分に数字を入れてください。</t>
  </si>
  <si>
    <t>○　複数の単位でサービス提供を行っている場合は、単位ごとに作成してください。</t>
  </si>
  <si>
    <t>要介護１～５の利用者数</t>
  </si>
  <si>
    <t>　　定員：</t>
  </si>
  <si>
    <t>名</t>
  </si>
  <si>
    <t>日</t>
  </si>
  <si>
    <t>＝</t>
  </si>
  <si>
    <t>備考：①　サービス提供を行っていない日については、斜線等を引いてください。</t>
  </si>
  <si>
    <t>　　　②　要支援の利用者については、その日の延べ利用者数か、サービスを受けている要支援の利用者が最も多い時間帯の利用者数で計算します。</t>
  </si>
  <si>
    <t>＜チェック！＞</t>
  </si>
  <si>
    <t>（居宅サービス計画上の位置づけに基づき送迎を行わない場合）当該利用者に係る居宅サービス計画及び通所リハビリテーション計画に、事業所が送迎を行わないこと及びその理由等が明記されている。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</si>
  <si>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</si>
  <si>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</si>
  <si>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</si>
  <si>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</si>
  <si>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</si>
  <si>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</si>
  <si>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</si>
  <si>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</si>
  <si>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月平均利用者数計算書</t>
  </si>
  <si>
    <t>適切にできていなかった項目については、速やかに改善してください。</t>
  </si>
  <si>
    <t>次の書類を作成し、添付してください。</t>
  </si>
  <si>
    <t>　指定通所リハビリテーション事業所の通常の事業の実施地域等を勘案し、利用申込者に対し自ら適切な指定通所リハビリテーションを提供することが困難であると認める場合は、当該利用申込者に係る居宅介護支援事業者への連絡、適当な他の指定通所リハビリテーション事業者等の紹介その他必要な措置を速やかに講じている。</t>
  </si>
  <si>
    <t>　指定通所リハビリテーションを受けている利用者が次のいずれかに該当する場合には、遅滞なく、意見を付してその旨を関係する市町村に通知している。</t>
  </si>
  <si>
    <t>正当な理由なく指定通所リハビリテーションの利用に関する指示に従わないことにより、要介護状態の程度を増進させたと認められるとき</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</si>
  <si>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</si>
  <si>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※原則として管理者が点検を行ってください。</t>
  </si>
  <si>
    <t>フリガナ</t>
  </si>
  <si>
    <t>運営状況点検書に添付しておいてください。</t>
  </si>
  <si>
    <t>別紙１</t>
  </si>
  <si>
    <t>（</t>
  </si>
  <si>
    <t>サービス種類（</t>
  </si>
  <si>
    <t>事業所番号（</t>
  </si>
  <si>
    <t>）</t>
  </si>
  <si>
    <t>事業所名（</t>
  </si>
  <si>
    <t>　　　　　単位目</t>
  </si>
  <si>
    <r>
      <t>定員：　　　　　名</t>
    </r>
  </si>
  <si>
    <r>
      <t>サービス提供日：</t>
    </r>
  </si>
  <si>
    <t>月</t>
  </si>
  <si>
    <t>・</t>
  </si>
  <si>
    <t>サービス提供時間：</t>
  </si>
  <si>
    <t>分</t>
  </si>
  <si>
    <t>・</t>
  </si>
  <si>
    <t>職種</t>
  </si>
  <si>
    <t>資格</t>
  </si>
  <si>
    <t>氏名</t>
  </si>
  <si>
    <t>管理者</t>
  </si>
  <si>
    <t>理学療法士</t>
  </si>
  <si>
    <t>作業療法士</t>
  </si>
  <si>
    <t>言語聴覚士</t>
  </si>
  <si>
    <t>常勤換算</t>
  </si>
  <si>
    <t>後の人数</t>
  </si>
  <si>
    <t>理学療法士等　計</t>
  </si>
  <si>
    <t>-</t>
  </si>
  <si>
    <t>看護職員</t>
  </si>
  <si>
    <t>看護職員　計</t>
  </si>
  <si>
    <t>介護職員</t>
  </si>
  <si>
    <t>介護職員　計</t>
  </si>
  <si>
    <t>勤務形態の区分　Ａ：常勤で専従　Ｂ：常勤で兼務　Ｃ：常勤以外で専従　Ｄ：常勤以外で兼務</t>
  </si>
  <si>
    <t>＜記載上の留意事項＞</t>
  </si>
  <si>
    <t>計算はすべて小数点第２位を切り捨てます。</t>
  </si>
  <si>
    <t>○</t>
  </si>
  <si>
    <t>常勤職員が勤務すべき１週あたりの勤務日数、勤務時間</t>
  </si>
  <si>
    <t>週</t>
  </si>
  <si>
    <t>常勤職員が勤務すべき１日あたりの勤務時間</t>
  </si>
  <si>
    <t>当月における常勤職員が通常勤務すべき日数</t>
  </si>
  <si>
    <t>時間(a)</t>
  </si>
  <si>
    <t>日(b)</t>
  </si>
  <si>
    <t>時間(c)　←(a)×(b)</t>
  </si>
  <si>
    <t>日(d)</t>
  </si>
  <si>
    <t>常勤職員の勤務すべき曜日が同じ場合</t>
  </si>
  <si>
    <t>当該月の常勤職員が勤務すべき曜日を足し上げた日数</t>
  </si>
  <si>
    <t>常勤職員によって勤務すべき曜日が異なる場合</t>
  </si>
  <si>
    <t>…</t>
  </si>
  <si>
    <t>(b)×4＋（月の日数-28）×（b）÷7　　により算出</t>
  </si>
  <si>
    <t>／</t>
  </si>
  <si>
    <t>常勤職員の１か月間における勤務すべき時間数</t>
  </si>
  <si>
    <t>(a)×(d)</t>
  </si>
  <si>
    <t>時間(e)</t>
  </si>
  <si>
    <t>＜常勤換算を行う上で必要な事項＞</t>
  </si>
  <si>
    <t>「常勤換算後の人数」の合計は、以下の計算式により算出します。</t>
  </si>
  <si>
    <t>日本大通りクリニック　デイケアセンター</t>
  </si>
  <si>
    <t>14*5******</t>
  </si>
  <si>
    <t>・</t>
  </si>
  <si>
    <r>
      <t>　　　</t>
    </r>
    <r>
      <rPr>
        <b/>
        <u val="single"/>
        <sz val="14"/>
        <color indexed="30"/>
        <rFont val="HGS教科書体"/>
        <family val="1"/>
      </rPr>
      <t>1</t>
    </r>
    <r>
      <rPr>
        <b/>
        <u val="single"/>
        <sz val="11"/>
        <rFont val="ＭＳ Ｐゴシック"/>
        <family val="3"/>
      </rPr>
      <t>　単位目</t>
    </r>
  </si>
  <si>
    <r>
      <t>定員：　　</t>
    </r>
    <r>
      <rPr>
        <b/>
        <u val="single"/>
        <sz val="14"/>
        <color indexed="30"/>
        <rFont val="HGS教科書体"/>
        <family val="1"/>
      </rPr>
      <t>20</t>
    </r>
    <r>
      <rPr>
        <b/>
        <u val="single"/>
        <sz val="11"/>
        <rFont val="ＭＳ Ｐゴシック"/>
        <family val="3"/>
      </rPr>
      <t>　名</t>
    </r>
  </si>
  <si>
    <t>医師</t>
  </si>
  <si>
    <t>看護師</t>
  </si>
  <si>
    <t>通所リハビリテーションと介護予防リハビリテーションの両サービスの指定を受けているのであれば、職員は両サービスを兼務していることになるので、勤務形態は常勤であればＢ、非常勤であればＤになります。</t>
  </si>
  <si>
    <t>常勤専従の職員の人数（予防との兼務は専従とみなす） ＋ （非常勤職員等の勤務時間数合計 ÷ 常勤職員の１か月間における勤務すべき時間数（以下の(e)）</t>
  </si>
  <si>
    <t>Ｂ</t>
  </si>
  <si>
    <t>Ｄ</t>
  </si>
  <si>
    <t>D</t>
  </si>
  <si>
    <t>の合計</t>
  </si>
  <si>
    <t>月</t>
  </si>
  <si>
    <t>単位目</t>
  </si>
  <si>
    <t>…</t>
  </si>
  <si>
    <t>→</t>
  </si>
  <si>
    <t>超えている場合には、適正なサービスの提供を確保するため、定員超過利用の未然防止を図るように努めてください。</t>
  </si>
  <si>
    <t>①　利用定員の遵守</t>
  </si>
  <si>
    <t>②　減算の有無</t>
  </si>
  <si>
    <t>超えている場合には、その翌月から定員超過利用が解消されるに至った月まで、利用者の全員について介護報酬が減算されます。</t>
  </si>
  <si>
    <t>(d)</t>
  </si>
  <si>
    <t>各サービス提供日の利用者合計数(c)が定員(d)を超えていませんか。</t>
  </si>
  <si>
    <t>月平均利用者数(f)が定員(d)を超えていませんか。</t>
  </si>
  <si>
    <r>
      <rPr>
        <sz val="9"/>
        <rFont val="ＭＳ ゴシック"/>
        <family val="3"/>
      </rPr>
      <t>月平均利用者数：</t>
    </r>
    <r>
      <rPr>
        <sz val="9"/>
        <rFont val="ＭＳ 明朝"/>
        <family val="1"/>
      </rPr>
      <t>月の利用者合計数</t>
    </r>
    <r>
      <rPr>
        <sz val="9"/>
        <rFont val="ＭＳ Ｐ明朝"/>
        <family val="1"/>
      </rPr>
      <t>(e)</t>
    </r>
    <r>
      <rPr>
        <sz val="9"/>
        <rFont val="ＭＳ 明朝"/>
        <family val="1"/>
      </rPr>
      <t>÷サービス提供日数</t>
    </r>
  </si>
  <si>
    <t>(a)</t>
  </si>
  <si>
    <t>(b)</t>
  </si>
  <si>
    <t>(c)</t>
  </si>
  <si>
    <t>利用者合計数　(a)＋(b)</t>
  </si>
  <si>
    <t>人(f)</t>
  </si>
  <si>
    <t>（小数点以下切上げ）</t>
  </si>
  <si>
    <r>
      <t>（平成</t>
    </r>
    <r>
      <rPr>
        <u val="single"/>
        <sz val="11"/>
        <rFont val="ＭＳ ゴシック"/>
        <family val="3"/>
      </rPr>
      <t>　　</t>
    </r>
    <r>
      <rPr>
        <sz val="11"/>
        <rFont val="ＭＳ ゴシック"/>
        <family val="3"/>
      </rPr>
      <t>年</t>
    </r>
    <r>
      <rPr>
        <u val="single"/>
        <sz val="11"/>
        <rFont val="ＭＳ ゴシック"/>
        <family val="3"/>
      </rPr>
      <t>　　</t>
    </r>
    <r>
      <rPr>
        <sz val="11"/>
        <rFont val="ＭＳ ゴシック"/>
        <family val="3"/>
      </rPr>
      <t>月分）</t>
    </r>
  </si>
  <si>
    <t>要支援１・２の利用者で
同時にサービスを受けた
最大数</t>
  </si>
  <si>
    <t>　当該事業所における事業所規模の点検を行っている。</t>
  </si>
  <si>
    <t>※</t>
  </si>
  <si>
    <t>介護職員処遇改善加算（Ⅰ）</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</si>
  <si>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</si>
  <si>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</si>
  <si>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</si>
  <si>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</si>
  <si>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指定通所リハビリ事業所において、事業年度ごとに介護職員の処遇改善に関する実績を指定権者に報告すること。</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</si>
  <si>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</si>
  <si>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</si>
  <si>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</si>
  <si>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Ａ</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</si>
  <si>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</si>
  <si>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</si>
  <si>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</si>
  <si>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</si>
  <si>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</si>
  <si>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</si>
  <si>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介護職員処遇改善（Ⅰ）の問１から問１２までのいずれにも適合している。</t>
  </si>
  <si>
    <r>
      <t>次のＡ、Ｂのいずれ</t>
    </r>
    <r>
      <rPr>
        <u val="single"/>
        <sz val="10"/>
        <color indexed="8"/>
        <rFont val="ＭＳ 明朝"/>
        <family val="1"/>
      </rPr>
      <t>にも</t>
    </r>
    <r>
      <rPr>
        <sz val="10"/>
        <color indexed="8"/>
        <rFont val="ＭＳ 明朝"/>
        <family val="1"/>
      </rPr>
      <t>適合している。</t>
    </r>
  </si>
  <si>
    <t>介護職員の任用の際における職位、職責または職務内容等に応じた任用当の要件及びそれに対応した賃金に関する体系を定めている。</t>
  </si>
  <si>
    <t>介護職員処遇改善加算（Ⅲ）</t>
  </si>
  <si>
    <t>　介護職員処遇改善加算（Ⅰ）の問１から問１２までのいずれにも適合している。</t>
  </si>
  <si>
    <r>
      <t>（キャリアパス要件）
　次の基準①、②のいずれ</t>
    </r>
    <r>
      <rPr>
        <u val="single"/>
        <sz val="10"/>
        <color indexed="8"/>
        <rFont val="ＭＳ 明朝"/>
        <family val="1"/>
      </rPr>
      <t>かに</t>
    </r>
    <r>
      <rPr>
        <sz val="10"/>
        <color indexed="8"/>
        <rFont val="ＭＳ 明朝"/>
        <family val="1"/>
      </rPr>
      <t>適合している。</t>
    </r>
  </si>
  <si>
    <t>Ａの要件について書面をもって作成し、すべての介護職員に周知している。</t>
  </si>
  <si>
    <t>Ｂ</t>
  </si>
  <si>
    <t>介護職員処遇改善加算（Ⅳ）</t>
  </si>
  <si>
    <t>　介護職員処遇改善加算（Ⅱ）の問２か問３のいずれかに適合している。</t>
  </si>
  <si>
    <t>定員超過については、必要に応じ、別紙２「月平均利用者数計算書」により確認してください。（毎月定員内で利用者の受け入れを行っている事業所は、別紙２による確認は不要です。）</t>
  </si>
  <si>
    <t>その他</t>
  </si>
  <si>
    <t>事業所規模点検書　※1</t>
  </si>
  <si>
    <t>事業所規模点検書は、事業者指定係からの案内を御確認ください。（平成30年2月頃予定）</t>
  </si>
  <si>
    <t>※1</t>
  </si>
  <si>
    <t>別紙２</t>
  </si>
  <si>
    <t>（介護職員処遇改善計画書）
　指定通所リハビリ事業所において、問１における計画、当該計画に係る実施期間及び実施方法その他の介護職員の処遇改善の計画等を記載した介護職員処遇改善計画書を作成し、すべての介護職員に周知し、指定権者に届け出ている。</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</si>
  <si>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</si>
  <si>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</si>
  <si>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平成30年度　運営状況点検書</t>
  </si>
  <si>
    <t>◎「勤務形態一覧表」（平成30年11月分）を添付してください。</t>
  </si>
  <si>
    <t>　７時間以上８時間未満の指定通所リハビリテーションの前後に連続して延長サービスを行う場合にあっても、事業所の実状に応じて、適当数の従業者を配置している。</t>
  </si>
  <si>
    <t>　保険医療機関が医療保険の脳血管疾患等リハビリテーション、運動器リハビリテーション又は呼吸器リハビリテーションの届出を行っており、同一スペースにおいて１時間以上２時間未満の指定通所リハビリテーションを実施する場合における指定通所リハビリテーションを行うためのスペースは、医療保険のリハビリテーションを受ける患者の数に関わらず、常時、３平方メートルに指定通所リハビリテーションの利用者数を乗じた面積以上となっている。</t>
  </si>
  <si>
    <t>　指定通所リハビリテーションの提供の開始に際しては、あらかじめ、利用申込者又はその家族に対し、運営規程の概要、従業者の勤務の体制、第3者評価の実施状況その他の利用申込者のサービスの選択に資すると認められる重要事項を記した文書を交付して説明を行い、当該提供の開始について利用申込者の同意を得ている。</t>
  </si>
  <si>
    <t>緊急時等における対応方法</t>
  </si>
  <si>
    <t>⑭</t>
  </si>
  <si>
    <t>詳細については、事業者指定係からの案内（平成31年2月頃予定）を御確認ください。</t>
  </si>
  <si>
    <t>　指定通所リハビリテーション事業所に係る指定通所リハビリテーション事業者が指定介護予防通所リハビリテーション事業所の指定を併せて受け、かつ、一体的に事業を実施している場合は、上記問１の平均利用延人員数の算出に当たり、当該指定介護予防通所リハビリテーション事業所における前年度の１か月当たりの利用延人員数を含めている。</t>
  </si>
  <si>
    <t>　　前年度の１か月当たりの平均利用延人員数を算出し、次に掲げる事業所規模による区分について点検し、事業所規模が前年度から変更となっている場合は、平成３１年３月１５日までに加算届出書を提出している。
①１か月当たりの平均利用延人員数７５０人以内の事業所
　：通常規模型
②１か月当たりの平均利用延人員数７５０人超９００人以内の事業所
　：大規模型（Ⅰ）
③１か月当たりの平均利用延人員数９００人超の事業所
　：大規模型（Ⅱ）</t>
  </si>
  <si>
    <t>リハビリテーション体制強化加算</t>
  </si>
  <si>
    <t>　通所リハビリテーション事業所において、常時、当該事業所に配置されている理学療法士、作業療法士又は言語聴覚士の合計数が、当該事業所の利用者の数が25又はその端数を増すことに１以上であること。</t>
  </si>
  <si>
    <t>リハビリテーションマネジメント加算（Ⅰ）から（Ⅳ）までのいずれかを算定していること。</t>
  </si>
  <si>
    <t>　通所リハビリテーション計画の進捗状況を定期的に評価し、必要に応じて当該計画を見直している。</t>
  </si>
  <si>
    <t>　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の情報を伝達している。</t>
  </si>
  <si>
    <t>　新規に通所リハビリテーション計画を作成した利用者に対して、指定通所リハビリテーション事業所の医師又は医師の指示を受けた理学療法士、作業療法士又は言語聴覚士が、当該計画に従い、指定通所リハビリテーションの実施を開始した日から起算して一月以内に、当該利用者の居宅を訪問し、診療、運動機能検査、作業能力検査等を行っている。</t>
  </si>
  <si>
    <t>　通所リハビリテーションの医師が、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る。</t>
  </si>
  <si>
    <t>　上記問４における指示を行った医師又は当該指示を受けた理学療法士、作業療法士若しくは言語聴覚士が、当該指示の内容が上記問４に掲げる基準に適合するものであると明確にわかるように記録している。</t>
  </si>
  <si>
    <t>　初回はサービス提供開始からおおむね２週間以内、その後はおおむね３月ごとにアセスメントとそれに基づくリハビリテーション計画の見直しを行っている。</t>
  </si>
  <si>
    <t>　理学療法士、作業療法士又は言語聴覚士は、介護支援専門員を通じて、指定訪問介護その他の指定居宅サービスに該当する事業に係る従業者に対し以下の情報を伝達する等、連携を図っている。
　・利用者及びその家族の活動や参加に向けた希望
　・利用者の日常生活能力を維持又は向上させる介護の方法及びその留意点
　・その他、リハビリテーションの観点から情報共有をすることが必要な内容
　</t>
  </si>
  <si>
    <t>　リハビリテーション会議を開催し、リハビリテーションに関する専門的な見地から利用者の状況等に関する情報を構成員と共有し、当該リハビリテーション会議の内容を記録している。</t>
  </si>
  <si>
    <t>　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る。</t>
  </si>
  <si>
    <t>　通所リハビリテーション計画の作成に当たって、当該計画の同意を得た日の属する月から起算して６月以内の場合にあっては１月に一回以上、６月を超えた場合にあっては、３月に一回以上、リハビリテーション会議を開催し、利用者の状態の変化に応じ、通所リハビリテーション計画を見直していくこと。</t>
  </si>
  <si>
    <t>　指定通所リハビリテーション事業所の理学療法士、作業療法士、又は言語聴覚士が介護支援専門員に対し、リハビリテーションに関する専門的な見地から、利用者の有する能力、自立のために必要な支援方法及び日常生活の留意点に関する情報提供を行っている。</t>
  </si>
  <si>
    <t>　以下の（Ａ)又(Ｂ）のいずれかに該当している。
　(Ａ)　指定通所リハビリテーション事業所の理学療法士、作業療法士又は言語聴覚士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
　(Ｂ)　指定通所リハビリテーション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</si>
  <si>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　上記問１から問７までに掲げる基準に適合することを確認し、記録している。</t>
  </si>
  <si>
    <t>リハビリテーションマネジメント加算（Ⅲ）</t>
  </si>
  <si>
    <t>　通所リハビリテーション計画の作成に当たって、当該計画の同意を得た日の属する月から起算して６月以内の場合にあっては１月に一回以上、６月を超えた場合にあっては、３月に一回以上、リハビリテーション会議を開催し、利用者の状態の変化に応じ、通所リハビリテーション計画を見直していくこと。</t>
  </si>
  <si>
    <t>リハビリテーションマネジメント加算（Ⅰ）</t>
  </si>
  <si>
    <t>　以下の（Ａ)又(Ｂ）のいずれかに該当している。</t>
  </si>
  <si>
    <t xml:space="preserve"> </t>
  </si>
  <si>
    <t>(Ａ)　
(Ｂ)</t>
  </si>
  <si>
    <t>リハビリテーションマネジメント加算（Ⅳ）</t>
  </si>
  <si>
    <t>※介護予防通所リハビリテーションを含む。</t>
  </si>
  <si>
    <t>　　指定通所リハビリテーション事業所の理学療法士、作業療法士、又は言語聴覚士が介護支援専門員に対し、リハビリテーションに関する専門的な見地から、利用者の有する能力、自立のために必要な支援方法及び日常生活の留意点に関する情報提供を行っている。</t>
  </si>
  <si>
    <t>(Ｂ)　
(Ｂ)</t>
  </si>
  <si>
    <t>　指定通所リハビリテーション事業所の理学療法士、作業療法士又は言語聴覚       士 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
　</t>
  </si>
  <si>
    <t>指定通所リハビリテーション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</si>
  <si>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 xml:space="preserve">(Ａ)　
</t>
  </si>
  <si>
    <t>　通所リハビリテーション計画について、当該指定通所リハビリテーション事業所の医師が利用者又はその家族に対して説明し、利用者の同意を得ている。</t>
  </si>
  <si>
    <t>　上記問１から問８までに掲げる基準に適合することを確認し、記録している。</t>
  </si>
  <si>
    <t>　通所リハビリテーション事業所における通所リハビリテーション計画書等の内容に関するデータを、厚生労働省に提出している。</t>
  </si>
  <si>
    <t>　ＭＭＳＥ（Mini Mental State Examination）又はＨＤＳ－Ｒ（改訂長谷川式簡易知能評価スケール）において、おおむね５点～２５点に相当する利用者について算定している。</t>
  </si>
  <si>
    <t>ＢＭＩが１８．５未満である者</t>
  </si>
  <si>
    <t>栄養スクリーニング加算</t>
  </si>
  <si>
    <t>　指定通所リハビリテーション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</si>
  <si>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t>　算定しようとする利用について、当該事業所以外で既に栄養スクリーニング加算を算定している場合にあっては算定せず、当該利用者が栄養改善加算の算定に係る栄養改善サービスを受けている間及び当該栄養改善サービスが終了した日の属する月は、算定していない。</t>
  </si>
  <si>
    <t>　栄養スクリーニングの算定に係る栄養状態に関するスクリーニングは、利用者ごとに行われるケアマネジメントの一環として行われることに留意している。</t>
  </si>
  <si>
    <t>　栄養スクリーニング加算の算定に当たっては、利用者について、次に掲げるイから二に関する確認を行い、確認した情報を介護支援専門員に対し、提供している。
　イ　ＢＭＩが18.5未満である者
　ロ　１～６月間で３％以上の体重の減少が認められる者又は「地域支援事業の実施について」（平成18年６月９日老発第0609001号厚生労働省老健局長通知）に規定する基本チェックリストのNo.11の項目が「１」に該当する者
　ハ　血清アルブミン値が3.5g/dl以下である者
　ニ　食事摂取量が不良（75％以下）である者</t>
  </si>
  <si>
    <t>　栄養スクリーニング加算の算定を行う事業所については、サービス担当者会議で決定することとし、原則として、当該事業所が当該加算に基づく栄養スクリーニング加算を継続的に実施している。</t>
  </si>
  <si>
    <t>※栄養スクリーニング加算に基づく栄養スクリーニングの結果、栄養改善加算に係る栄養改善サービスの提供が必要と判断された場合は、栄養スクリーニング加算の算定月でも栄養改善加算を算定することができる。</t>
  </si>
  <si>
    <t>　１時間以上２時間未満の利用者以外の者であり、要介護３、要介護４又は要介護５に該当する者であって、次のいずれかの状態が一定の期間や頻度で継続している利用者に対して、計画的な医学的管理を継続的に行い、指定通所リハビリテーションを行った場合に算定している。</t>
  </si>
  <si>
    <t>　介護給付費請求明細書の摘要欄に、該当する状態（平成２７年厚生労働省告示９４号「厚生労働大臣が定める基準に適合する利用者等」第１８号イからリまでに掲げる状態のいずれか。複数の状態に該当する場合は主たる状態のみ。）を記載している。</t>
  </si>
  <si>
    <t>運動器機能向上加算</t>
  </si>
  <si>
    <t>介護職員処遇改善加算（Ⅴ）</t>
  </si>
  <si>
    <t>　所要時間７時間以上８時間未満の通所リハビリテーションの前後に連続して日常生活上の世話を行った場合であって、通所リハビリテーションの所要時間とその前後に行った日常生活上の世話の所要時間を通算した時間が８時間以上となったときに算定している。</t>
  </si>
  <si>
    <t>　上記問１における指示を行った医師又は当該指示を受けた理学療法士、作業療法士若しくは言語聴覚士が、当該指示の内容が上記問１に掲げる基準に適合するものであると明確にわかるように記録している。</t>
  </si>
  <si>
    <t>　上記問１から問６までに掲げる基準に適合することを確認し、記録している。</t>
  </si>
  <si>
    <r>
      <t>（</t>
    </r>
    <r>
      <rPr>
        <sz val="10"/>
        <color indexed="8"/>
        <rFont val="ＭＳ 明朝"/>
        <family val="1"/>
      </rPr>
      <t>指定通所リハビリテーション事業所と指定通所介護事業所が併設されている場合）
　指定通所リハビリテーションを行うためのスペースと指定通所介護の機能訓練室等が同一の部屋等である場合には、次のいずれの条件にも適合している。</t>
    </r>
  </si>
  <si>
    <r>
      <t>食事の提供に要する費用（</t>
    </r>
    <r>
      <rPr>
        <sz val="9.5"/>
        <color indexed="8"/>
        <rFont val="ＭＳ 明朝"/>
        <family val="1"/>
      </rPr>
      <t>食材料費及び調理に係る費用に相当する額を基本とする。）</t>
    </r>
  </si>
  <si>
    <r>
      <t>　送迎車の出発時刻及び到着時刻、それぞれの送迎車に乗車した利用者名などについて、</t>
    </r>
    <r>
      <rPr>
        <u val="single"/>
        <sz val="10"/>
        <color indexed="8"/>
        <rFont val="ＭＳ 明朝"/>
        <family val="1"/>
      </rPr>
      <t>実績</t>
    </r>
    <r>
      <rPr>
        <sz val="10"/>
        <color indexed="8"/>
        <rFont val="ＭＳ 明朝"/>
        <family val="1"/>
      </rPr>
      <t>の記録を整備している。</t>
    </r>
  </si>
  <si>
    <r>
      <t>　サービス提供に関連する諸記録は、その完結の日から</t>
    </r>
    <r>
      <rPr>
        <u val="single"/>
        <sz val="10"/>
        <color indexed="8"/>
        <rFont val="ＭＳ 明朝"/>
        <family val="1"/>
      </rPr>
      <t>５年間</t>
    </r>
    <r>
      <rPr>
        <sz val="10"/>
        <color indexed="8"/>
        <rFont val="ＭＳ 明朝"/>
        <family val="1"/>
      </rPr>
      <t>保存している。</t>
    </r>
  </si>
  <si>
    <r>
      <t>　単に当日のサービス進行状況や利用者の家族の出迎え等の都合で当該利用者が通常の時間を超えて事業所にいる場合は、当初計画に位置付けられた所要時間に応じた単位数を算定している（指定通所リハビリテーションを行うための所要時間にその超えた時間を含めて</t>
    </r>
    <r>
      <rPr>
        <u val="single"/>
        <sz val="10"/>
        <color indexed="8"/>
        <rFont val="ＭＳ 明朝"/>
        <family val="1"/>
      </rPr>
      <t>いない</t>
    </r>
    <r>
      <rPr>
        <sz val="10"/>
        <color indexed="8"/>
        <rFont val="ＭＳ 明朝"/>
        <family val="1"/>
      </rPr>
      <t>。）。</t>
    </r>
  </si>
  <si>
    <r>
      <t>７</t>
    </r>
    <r>
      <rPr>
        <sz val="10"/>
        <color indexed="8"/>
        <rFont val="ＭＳ 明朝"/>
        <family val="1"/>
      </rPr>
      <t>時間の通所リハビリテーションの後に連続して２時間の延長サービスを行った場合は、通所リハビリテーションと延長サービスの通算時間は９時間のため、１時間分（９時間－８時間）の延長サービスとして50単位を算定している。</t>
    </r>
  </si>
  <si>
    <r>
      <t>　常勤換算方法を計算する際の勤務延時間数について、延長加算を算定する際に配置する看護職員又は介護職員の勤務時間数を含めて</t>
    </r>
    <r>
      <rPr>
        <u val="single"/>
        <sz val="10"/>
        <color indexed="8"/>
        <rFont val="ＭＳ 明朝"/>
        <family val="1"/>
      </rPr>
      <t>いない</t>
    </r>
    <r>
      <rPr>
        <sz val="10"/>
        <color indexed="8"/>
        <rFont val="ＭＳ 明朝"/>
        <family val="1"/>
      </rPr>
      <t>。</t>
    </r>
  </si>
  <si>
    <r>
      <t>　問8の看護職員は、他の職務を兼務して</t>
    </r>
    <r>
      <rPr>
        <u val="single"/>
        <sz val="10"/>
        <color indexed="8"/>
        <rFont val="ＭＳ 明朝"/>
        <family val="1"/>
      </rPr>
      <t>いない</t>
    </r>
    <r>
      <rPr>
        <sz val="10"/>
        <color indexed="8"/>
        <rFont val="ＭＳ 明朝"/>
        <family val="1"/>
      </rPr>
      <t>。</t>
    </r>
  </si>
  <si>
    <t>介護職員処遇改善交付金を受けていた事業所については、平成23年度の賃金水準から介護職員処遇改善交付金による改善を行っていた部分を除いた水準
（ただし、新たに当加算を算定する場合は、前年度の賃金水準）</t>
  </si>
  <si>
    <r>
      <t>（キャリアパス要件）
　次の基準①、②、③のいずれ</t>
    </r>
    <r>
      <rPr>
        <u val="single"/>
        <sz val="10"/>
        <color indexed="8"/>
        <rFont val="ＭＳ 明朝"/>
        <family val="1"/>
      </rPr>
      <t>にも</t>
    </r>
    <r>
      <rPr>
        <sz val="10"/>
        <color indexed="8"/>
        <rFont val="ＭＳ 明朝"/>
        <family val="1"/>
      </rPr>
      <t>適合している。</t>
    </r>
  </si>
  <si>
    <r>
      <t>（キャリアパス要件）
　次の基準①、②のいずれ</t>
    </r>
    <r>
      <rPr>
        <u val="single"/>
        <sz val="10"/>
        <color indexed="8"/>
        <rFont val="ＭＳ 明朝"/>
        <family val="1"/>
      </rPr>
      <t>にも</t>
    </r>
    <r>
      <rPr>
        <sz val="10"/>
        <color indexed="8"/>
        <rFont val="ＭＳ 明朝"/>
        <family val="1"/>
      </rPr>
      <t>適合している。</t>
    </r>
  </si>
  <si>
    <r>
      <t>実施期間（</t>
    </r>
    <r>
      <rPr>
        <sz val="10"/>
        <color indexed="8"/>
        <rFont val="ＭＳ 明朝"/>
        <family val="1"/>
      </rPr>
      <t>３か月間程度。運動の種類により異なる。）</t>
    </r>
  </si>
  <si>
    <r>
      <t>　１か月間（暦月）のサービス提供日１日当たりの平均利用者数について、届け出ている運営規程に規定している利用定員を超過した月が</t>
    </r>
    <r>
      <rPr>
        <u val="single"/>
        <sz val="10"/>
        <color indexed="8"/>
        <rFont val="ＭＳ 明朝"/>
        <family val="1"/>
      </rPr>
      <t>ない</t>
    </r>
    <r>
      <rPr>
        <sz val="10"/>
        <color indexed="8"/>
        <rFont val="ＭＳ 明朝"/>
        <family val="1"/>
      </rPr>
      <t>。</t>
    </r>
  </si>
  <si>
    <r>
      <t>月平均で利用定員を超えなければ減算にはなりませんが、</t>
    </r>
    <r>
      <rPr>
        <b/>
        <u val="single"/>
        <sz val="10"/>
        <color indexed="8"/>
        <rFont val="ＭＳ 明朝"/>
        <family val="1"/>
      </rPr>
      <t>１日でも定員を超えれば人員基準違反</t>
    </r>
    <r>
      <rPr>
        <sz val="10"/>
        <color indexed="8"/>
        <rFont val="ＭＳ 明朝"/>
        <family val="1"/>
      </rPr>
      <t>です。</t>
    </r>
  </si>
  <si>
    <r>
      <t>　医師、理学療法士、作業療法士、言語聴覚士、看護職員及び介護職員の配置数について、人員基準上必要とされる員数から</t>
    </r>
    <r>
      <rPr>
        <u val="single"/>
        <sz val="10"/>
        <color indexed="8"/>
        <rFont val="ＭＳ 明朝"/>
        <family val="1"/>
      </rPr>
      <t>１割を超えて減少</t>
    </r>
    <r>
      <rPr>
        <sz val="10"/>
        <color indexed="8"/>
        <rFont val="ＭＳ 明朝"/>
        <family val="1"/>
      </rPr>
      <t>した単位がある場合には、その翌月から人員基準欠如が解消されるに至った月まで、単位ごとに利用者全員について、所定単位数の100分の70を算定している。</t>
    </r>
  </si>
  <si>
    <r>
      <t>　医師、理学療法士、作業療法士、言語聴覚士、看護職員及び介護職員の配置数について、人員基準上必要とされる員数から</t>
    </r>
    <r>
      <rPr>
        <u val="single"/>
        <sz val="10"/>
        <color indexed="8"/>
        <rFont val="ＭＳ 明朝"/>
        <family val="1"/>
      </rPr>
      <t>１割の範囲で減少</t>
    </r>
    <r>
      <rPr>
        <sz val="10"/>
        <color indexed="8"/>
        <rFont val="ＭＳ 明朝"/>
        <family val="1"/>
      </rPr>
      <t>した単位がある場合には、その翌々月から人員基準欠如が解消されるに至った月まで、単位ごとに利用者等の全員について、所定単位数の１００分の７０を算定している。（ただし、翌月の末日において人員基準を満たすに至っている場合を除く。）</t>
    </r>
  </si>
  <si>
    <t>　循環式浴槽を利用している場合に、レジオネラ症防止対策について「循環式浴槽におけるレジオネラ症防止対策マニュアル」に沿った対応をしている。</t>
  </si>
  <si>
    <t>　従業者に対し健康診断を実施し、健康状態を管理している。</t>
  </si>
  <si>
    <t>　受け入れた若年性認知症利用者（介護保険法施行令第２条第６号に規定する初老期における認知症によって要介護者となった者又は要支援者となった者をいう。）ごとに個別の担当者を定めている。</t>
  </si>
  <si>
    <t>　加算の対象は、初老期の認知症の者（６５歳の誕生日の前々日まで）である。</t>
  </si>
  <si>
    <t>　個別の担当者が、その者を中心に当該利用者の特性やニーズに応じたサービス提供を行っている。</t>
  </si>
  <si>
    <t>　事業所の屋外でサービスを提供する場合、次の条件を満たしている。
①あらかじめ(介護予防)認知症対応型通所介護計画に位置付けている
②効果的な機能訓練等のサービスが提供できる
※①②に該当する場合であっても娯楽性の強いものは認められません。</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</si>
</sst>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m&quot;月の&quot;"/>
    <numFmt numFmtId="204" formatCode="aaa"/>
    <numFmt numFmtId="205" formatCode="#,##0.0"/>
    <numFmt numFmtId="206" formatCode="00"/>
    <numFmt numFmtId="207" formatCode="0.0"/>
    <numFmt numFmtId="208" formatCode="&quot;(&quot;General&quot;)&quot;"/>
    <numFmt numFmtId="209" formatCode="&quot;（&quot;[$-411]ggge&quot;年&quot;m&quot;月分）&quot;;@"/>
  </numFmts>
  <fonts count="126">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5"/>
      <color indexed="8"/>
      <name val="ＭＳ 明朝"/>
      <family val="1"/>
    </font>
    <font>
      <sz val="10"/>
      <color indexed="8"/>
      <name val="ＭＳ 明朝"/>
      <family val="1"/>
    </font>
    <font>
      <u val="single"/>
      <sz val="10"/>
      <color indexed="8"/>
      <name val="ＭＳ 明朝"/>
      <family val="1"/>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2"/>
      <name val="ＭＳ 明朝"/>
      <family val="1"/>
    </font>
    <font>
      <b/>
      <sz val="10.5"/>
      <name val="ＭＳ 明朝"/>
      <family val="1"/>
    </font>
    <font>
      <sz val="11"/>
      <name val="ＭＳ 明朝"/>
      <family val="1"/>
    </font>
    <font>
      <sz val="12"/>
      <name val="ＭＳ ゴシック"/>
      <family val="3"/>
    </font>
    <font>
      <u val="single"/>
      <sz val="12"/>
      <name val="ＭＳ 明朝"/>
      <family val="1"/>
    </font>
    <font>
      <sz val="8"/>
      <name val="ＭＳ 明朝"/>
      <family val="1"/>
    </font>
    <font>
      <sz val="9"/>
      <name val="ＭＳ 明朝"/>
      <family val="1"/>
    </font>
    <font>
      <sz val="14"/>
      <name val="ＭＳ 明朝"/>
      <family val="1"/>
    </font>
    <font>
      <b/>
      <sz val="11"/>
      <name val="ＭＳ 明朝"/>
      <family val="1"/>
    </font>
    <font>
      <sz val="10"/>
      <name val="ＭＳ ゴシック"/>
      <family val="3"/>
    </font>
    <font>
      <sz val="10"/>
      <name val="ＭＳ 明朝"/>
      <family val="1"/>
    </font>
    <font>
      <b/>
      <sz val="10"/>
      <name val="ＭＳ 明朝"/>
      <family val="1"/>
    </font>
    <font>
      <sz val="9"/>
      <name val="ＭＳ ゴシック"/>
      <family val="3"/>
    </font>
    <font>
      <sz val="11"/>
      <name val="ＭＳ ゴシック"/>
      <family val="3"/>
    </font>
    <font>
      <b/>
      <u val="single"/>
      <sz val="11"/>
      <name val="ＭＳ Ｐゴシック"/>
      <family val="3"/>
    </font>
    <font>
      <b/>
      <sz val="11"/>
      <name val="ＭＳ Ｐ明朝"/>
      <family val="1"/>
    </font>
    <font>
      <u val="single"/>
      <sz val="12"/>
      <name val="ＭＳ ゴシック"/>
      <family val="3"/>
    </font>
    <font>
      <b/>
      <u val="single"/>
      <sz val="14"/>
      <color indexed="30"/>
      <name val="HGS教科書体"/>
      <family val="1"/>
    </font>
    <font>
      <u val="single"/>
      <sz val="10"/>
      <name val="ＭＳ ゴシック"/>
      <family val="3"/>
    </font>
    <font>
      <sz val="10.5"/>
      <name val="ＭＳ ゴシック"/>
      <family val="3"/>
    </font>
    <font>
      <b/>
      <sz val="11"/>
      <name val="ＭＳ ゴシック"/>
      <family val="3"/>
    </font>
    <font>
      <u val="single"/>
      <sz val="11"/>
      <name val="ＭＳ ゴシック"/>
      <family val="3"/>
    </font>
    <font>
      <b/>
      <u val="single"/>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0"/>
      <color indexed="8"/>
      <name val="ＭＳ ゴシック"/>
      <family val="3"/>
    </font>
    <font>
      <sz val="10"/>
      <color indexed="8"/>
      <name val="ＭＳ Ｐゴシック"/>
      <family val="3"/>
    </font>
    <font>
      <sz val="9"/>
      <color indexed="8"/>
      <name val="ＭＳ Ｐ明朝"/>
      <family val="1"/>
    </font>
    <font>
      <sz val="13"/>
      <color indexed="8"/>
      <name val="ＭＳ Ｐゴシック"/>
      <family val="3"/>
    </font>
    <font>
      <b/>
      <sz val="14"/>
      <color indexed="9"/>
      <name val="ＭＳ Ｐゴシック"/>
      <family val="3"/>
    </font>
    <font>
      <b/>
      <sz val="14"/>
      <color indexed="30"/>
      <name val="HGS教科書体"/>
      <family val="1"/>
    </font>
    <font>
      <sz val="11"/>
      <color indexed="8"/>
      <name val="ＭＳ 明朝"/>
      <family val="1"/>
    </font>
    <font>
      <sz val="14"/>
      <color indexed="8"/>
      <name val="HGS創英角ﾎﾟｯﾌﾟ体"/>
      <family val="3"/>
    </font>
    <font>
      <sz val="12"/>
      <color indexed="8"/>
      <name val="ＭＳ 明朝"/>
      <family val="1"/>
    </font>
    <font>
      <sz val="14"/>
      <color indexed="8"/>
      <name val="ＭＳ 明朝"/>
      <family val="1"/>
    </font>
    <font>
      <b/>
      <sz val="14"/>
      <color indexed="8"/>
      <name val="ＭＳ 明朝"/>
      <family val="1"/>
    </font>
    <font>
      <sz val="13"/>
      <color indexed="8"/>
      <name val="ＭＳ 明朝"/>
      <family val="1"/>
    </font>
    <font>
      <sz val="9"/>
      <color indexed="8"/>
      <name val="ＭＳ 明朝"/>
      <family val="1"/>
    </font>
    <font>
      <sz val="11"/>
      <color indexed="8"/>
      <name val="ＭＳ ゴシック"/>
      <family val="3"/>
    </font>
    <font>
      <b/>
      <sz val="11"/>
      <color indexed="8"/>
      <name val="ＭＳ ゴシック"/>
      <family val="3"/>
    </font>
    <font>
      <b/>
      <sz val="20"/>
      <color indexed="10"/>
      <name val="HG丸ｺﾞｼｯｸM-PRO"/>
      <family val="3"/>
    </font>
    <font>
      <sz val="10"/>
      <color indexed="8"/>
      <name val="HG丸ｺﾞｼｯｸM-PRO"/>
      <family val="3"/>
    </font>
    <font>
      <sz val="10"/>
      <color indexed="10"/>
      <name val="HG丸ｺﾞｼｯｸM-PRO"/>
      <family val="3"/>
    </font>
    <font>
      <sz val="10.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13"/>
      <color theme="1"/>
      <name val="ＭＳ Ｐゴシック"/>
      <family val="3"/>
    </font>
    <font>
      <b/>
      <sz val="14"/>
      <color theme="0"/>
      <name val="ＭＳ Ｐゴシック"/>
      <family val="3"/>
    </font>
    <font>
      <sz val="11"/>
      <name val="Cambria"/>
      <family val="3"/>
    </font>
    <font>
      <b/>
      <sz val="11"/>
      <name val="Cambria"/>
      <family val="3"/>
    </font>
    <font>
      <b/>
      <u val="single"/>
      <sz val="11"/>
      <name val="Cambria"/>
      <family val="3"/>
    </font>
    <font>
      <b/>
      <sz val="14"/>
      <color rgb="FF0070C0"/>
      <name val="HGS教科書体"/>
      <family val="1"/>
    </font>
    <font>
      <sz val="9.5"/>
      <color theme="1"/>
      <name val="ＭＳ 明朝"/>
      <family val="1"/>
    </font>
    <font>
      <sz val="11"/>
      <color theme="1"/>
      <name val="ＭＳ 明朝"/>
      <family val="1"/>
    </font>
    <font>
      <sz val="14"/>
      <color theme="1"/>
      <name val="HGS創英角ﾎﾟｯﾌﾟ体"/>
      <family val="3"/>
    </font>
    <font>
      <sz val="14"/>
      <color theme="1"/>
      <name val="ＭＳ 明朝"/>
      <family val="1"/>
    </font>
    <font>
      <sz val="12"/>
      <color theme="1"/>
      <name val="ＭＳ 明朝"/>
      <family val="1"/>
    </font>
    <font>
      <sz val="13"/>
      <color theme="1"/>
      <name val="ＭＳ 明朝"/>
      <family val="1"/>
    </font>
    <font>
      <sz val="9"/>
      <color theme="1"/>
      <name val="ＭＳ 明朝"/>
      <family val="1"/>
    </font>
    <font>
      <u val="single"/>
      <sz val="10"/>
      <color theme="1"/>
      <name val="ＭＳ 明朝"/>
      <family val="1"/>
    </font>
    <font>
      <b/>
      <sz val="14"/>
      <color theme="1"/>
      <name val="ＭＳ 明朝"/>
      <family val="1"/>
    </font>
    <font>
      <sz val="11"/>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slantDashDot"/>
      <top>
        <color indexed="63"/>
      </top>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style="thin"/>
    </border>
    <border>
      <left style="double"/>
      <right style="medium"/>
      <top>
        <color indexed="63"/>
      </top>
      <bottom style="thin"/>
    </border>
    <border>
      <left style="thin"/>
      <right style="thin"/>
      <top style="thin"/>
      <bottom style="thin"/>
    </border>
    <border>
      <left>
        <color indexed="63"/>
      </left>
      <right style="thin"/>
      <top style="thin"/>
      <bottom style="thin"/>
    </border>
    <border>
      <left style="double"/>
      <right style="medium"/>
      <top style="thin"/>
      <bottom style="thin"/>
    </border>
    <border>
      <left style="thin"/>
      <right style="thin"/>
      <top style="thin"/>
      <bottom>
        <color indexed="63"/>
      </bottom>
    </border>
    <border>
      <left>
        <color indexed="63"/>
      </left>
      <right style="thin"/>
      <top style="thin"/>
      <bottom>
        <color indexed="63"/>
      </bottom>
    </border>
    <border>
      <left style="double"/>
      <right style="medium"/>
      <top style="thin"/>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double"/>
      <right style="medium"/>
      <top style="medium"/>
      <bottom style="medium"/>
    </border>
    <border>
      <left style="double"/>
      <right style="medium"/>
      <top style="medium"/>
      <bottom style="thin"/>
    </border>
    <border>
      <left style="double"/>
      <right style="medium"/>
      <top style="thin"/>
      <bottom style="medium"/>
    </border>
    <border>
      <left style="double"/>
      <right style="medium"/>
      <top style="medium"/>
      <bottom>
        <color indexed="63"/>
      </bottom>
    </border>
    <border>
      <left style="double"/>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style="thin"/>
      <right style="double"/>
      <top style="thin"/>
      <bottom style="medium"/>
    </border>
    <border>
      <left style="thin"/>
      <right style="double"/>
      <top style="medium"/>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thin"/>
      <right style="thin"/>
      <top>
        <color indexed="63"/>
      </top>
      <bottom style="medium"/>
    </border>
    <border>
      <left style="thin"/>
      <right style="double"/>
      <top>
        <color indexed="63"/>
      </top>
      <bottom style="medium"/>
    </border>
    <border>
      <left style="double"/>
      <right style="medium"/>
      <top style="double"/>
      <bottom style="medium"/>
    </border>
    <border>
      <left style="medium"/>
      <right>
        <color indexed="63"/>
      </right>
      <top style="medium"/>
      <bottom style="thin"/>
    </border>
    <border>
      <left style="medium"/>
      <right>
        <color indexed="63"/>
      </right>
      <top style="thin"/>
      <bottom style="double"/>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double"/>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thin"/>
      <right>
        <color indexed="63"/>
      </right>
      <top style="thin"/>
      <bottom>
        <color indexed="63"/>
      </bottom>
    </border>
    <border>
      <left style="dotted"/>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color indexed="63"/>
      </left>
      <right style="dotted"/>
      <top>
        <color indexed="63"/>
      </top>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color indexed="63"/>
      </top>
      <bottom style="thin"/>
    </border>
    <border>
      <left style="thin"/>
      <right style="dotted"/>
      <top style="thin"/>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38" fontId="19"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7" fillId="0" borderId="0">
      <alignment/>
      <protection/>
    </xf>
    <xf numFmtId="0" fontId="19" fillId="0" borderId="0">
      <alignment vertical="center"/>
      <protection/>
    </xf>
    <xf numFmtId="0" fontId="98" fillId="32" borderId="0" applyNumberFormat="0" applyBorder="0" applyAlignment="0" applyProtection="0"/>
  </cellStyleXfs>
  <cellXfs count="647">
    <xf numFmtId="0" fontId="0"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xf>
    <xf numFmtId="0" fontId="103" fillId="0" borderId="0" xfId="0" applyFont="1" applyAlignment="1">
      <alignment vertical="center"/>
    </xf>
    <xf numFmtId="0" fontId="104" fillId="0" borderId="0" xfId="0" applyFont="1" applyAlignment="1">
      <alignment vertical="center"/>
    </xf>
    <xf numFmtId="0" fontId="105" fillId="0" borderId="10" xfId="0" applyFont="1" applyBorder="1" applyAlignment="1">
      <alignment horizontal="centerContinuous" vertical="center"/>
    </xf>
    <xf numFmtId="0" fontId="99" fillId="0" borderId="11" xfId="0" applyFont="1" applyBorder="1" applyAlignment="1">
      <alignment horizontal="centerContinuous" vertical="center"/>
    </xf>
    <xf numFmtId="0" fontId="99" fillId="0" borderId="12" xfId="0" applyFont="1" applyBorder="1" applyAlignment="1">
      <alignment horizontal="centerContinuous" vertical="center"/>
    </xf>
    <xf numFmtId="0" fontId="106" fillId="0" borderId="0" xfId="0" applyFont="1" applyAlignment="1">
      <alignment vertical="center"/>
    </xf>
    <xf numFmtId="0" fontId="99" fillId="0" borderId="13" xfId="0" applyFont="1" applyBorder="1" applyAlignment="1">
      <alignment horizontal="centerContinuous" vertical="center"/>
    </xf>
    <xf numFmtId="0" fontId="107" fillId="0" borderId="0" xfId="0" applyFont="1" applyAlignment="1">
      <alignment vertical="center"/>
    </xf>
    <xf numFmtId="0" fontId="108" fillId="0" borderId="0" xfId="0" applyFont="1" applyAlignment="1">
      <alignment vertical="center"/>
    </xf>
    <xf numFmtId="0" fontId="109" fillId="0" borderId="0" xfId="0" applyFont="1" applyAlignment="1">
      <alignment vertical="center"/>
    </xf>
    <xf numFmtId="0" fontId="7" fillId="0" borderId="0" xfId="62" applyFont="1">
      <alignment/>
      <protection/>
    </xf>
    <xf numFmtId="0" fontId="7" fillId="0" borderId="0" xfId="62" applyFont="1" applyBorder="1">
      <alignment/>
      <protection/>
    </xf>
    <xf numFmtId="0" fontId="10" fillId="0" borderId="0" xfId="62" applyFont="1" applyBorder="1" applyAlignment="1">
      <alignment/>
      <protection/>
    </xf>
    <xf numFmtId="0" fontId="7" fillId="0" borderId="0" xfId="62" applyFont="1" applyBorder="1" applyAlignment="1">
      <alignment/>
      <protection/>
    </xf>
    <xf numFmtId="0" fontId="8" fillId="0" borderId="0" xfId="62" applyFont="1" applyBorder="1" applyAlignment="1">
      <alignment/>
      <protection/>
    </xf>
    <xf numFmtId="0" fontId="7" fillId="0" borderId="0" xfId="62" applyFont="1" applyAlignment="1">
      <alignment/>
      <protection/>
    </xf>
    <xf numFmtId="0" fontId="12" fillId="0" borderId="0" xfId="62" applyFont="1" applyBorder="1" applyAlignment="1">
      <alignment/>
      <protection/>
    </xf>
    <xf numFmtId="0" fontId="13" fillId="0" borderId="0" xfId="62" applyFont="1" applyBorder="1" applyAlignment="1">
      <alignment horizontal="left"/>
      <protection/>
    </xf>
    <xf numFmtId="0" fontId="14" fillId="0" borderId="0" xfId="62" applyFont="1" applyBorder="1" applyAlignment="1">
      <alignment/>
      <protection/>
    </xf>
    <xf numFmtId="0" fontId="18" fillId="0" borderId="0" xfId="62" applyFont="1" applyFill="1" applyBorder="1" applyAlignment="1">
      <alignment/>
      <protection/>
    </xf>
    <xf numFmtId="0" fontId="7" fillId="0" borderId="0" xfId="62" applyFont="1" applyFill="1">
      <alignment/>
      <protection/>
    </xf>
    <xf numFmtId="0" fontId="7" fillId="0" borderId="0" xfId="62" applyFont="1" applyFill="1" applyBorder="1">
      <alignment/>
      <protection/>
    </xf>
    <xf numFmtId="0" fontId="22" fillId="0" borderId="0" xfId="62" applyFont="1" applyFill="1" applyBorder="1" applyAlignment="1">
      <alignment/>
      <protection/>
    </xf>
    <xf numFmtId="0" fontId="19" fillId="0" borderId="0" xfId="62" applyFont="1" applyFill="1" applyBorder="1" applyAlignment="1">
      <alignment/>
      <protection/>
    </xf>
    <xf numFmtId="0" fontId="7" fillId="0" borderId="0" xfId="62" applyFont="1" applyFill="1" applyBorder="1" applyAlignment="1">
      <alignment/>
      <protection/>
    </xf>
    <xf numFmtId="0" fontId="7" fillId="0" borderId="0" xfId="62" applyFont="1" applyFill="1" applyBorder="1" applyAlignment="1" quotePrefix="1">
      <alignment/>
      <protection/>
    </xf>
    <xf numFmtId="0" fontId="27" fillId="0" borderId="0" xfId="62" applyFont="1" applyFill="1" applyBorder="1" applyAlignment="1">
      <alignment/>
      <protection/>
    </xf>
    <xf numFmtId="0" fontId="28" fillId="0" borderId="0" xfId="62" applyFont="1" applyFill="1" applyBorder="1" applyAlignment="1">
      <alignment/>
      <protection/>
    </xf>
    <xf numFmtId="0" fontId="29" fillId="0" borderId="0" xfId="62" applyFont="1" applyFill="1" applyBorder="1" applyAlignment="1">
      <alignment/>
      <protection/>
    </xf>
    <xf numFmtId="0" fontId="29" fillId="0" borderId="0" xfId="62" applyFont="1" applyFill="1">
      <alignment/>
      <protection/>
    </xf>
    <xf numFmtId="0" fontId="30" fillId="0" borderId="0" xfId="62" applyFont="1" applyFill="1" applyBorder="1" applyAlignment="1">
      <alignment/>
      <protection/>
    </xf>
    <xf numFmtId="0" fontId="29" fillId="0" borderId="0" xfId="62" applyFont="1" applyFill="1" applyBorder="1">
      <alignment/>
      <protection/>
    </xf>
    <xf numFmtId="0" fontId="15" fillId="0" borderId="0" xfId="62" applyFont="1" applyBorder="1" applyAlignment="1">
      <alignment/>
      <protection/>
    </xf>
    <xf numFmtId="0" fontId="15" fillId="0" borderId="0" xfId="62" applyFont="1" applyAlignment="1">
      <alignment/>
      <protection/>
    </xf>
    <xf numFmtId="0" fontId="15" fillId="0" borderId="0" xfId="62" applyFont="1">
      <alignment/>
      <protection/>
    </xf>
    <xf numFmtId="0" fontId="21" fillId="0" borderId="0" xfId="62" applyFont="1" applyFill="1" applyBorder="1" applyAlignment="1">
      <alignment/>
      <protection/>
    </xf>
    <xf numFmtId="0" fontId="8" fillId="0" borderId="0" xfId="62" applyFont="1" applyFill="1" applyBorder="1" applyAlignment="1">
      <alignment/>
      <protection/>
    </xf>
    <xf numFmtId="0" fontId="7" fillId="0" borderId="0" xfId="62" applyFont="1" applyFill="1" applyAlignment="1">
      <alignment/>
      <protection/>
    </xf>
    <xf numFmtId="0" fontId="23" fillId="0" borderId="0" xfId="62" applyFont="1" applyFill="1" applyBorder="1" applyAlignment="1">
      <alignment/>
      <protection/>
    </xf>
    <xf numFmtId="0" fontId="21" fillId="0" borderId="14" xfId="62" applyFont="1" applyFill="1" applyBorder="1" applyAlignment="1">
      <alignment horizontal="center"/>
      <protection/>
    </xf>
    <xf numFmtId="0" fontId="7" fillId="0" borderId="15" xfId="62" applyFont="1" applyFill="1" applyBorder="1">
      <alignment/>
      <protection/>
    </xf>
    <xf numFmtId="0" fontId="29" fillId="0" borderId="0" xfId="62" applyFont="1" applyFill="1" applyBorder="1" applyAlignment="1">
      <alignment vertical="center"/>
      <protection/>
    </xf>
    <xf numFmtId="0" fontId="25" fillId="0" borderId="0" xfId="62" applyFont="1" applyFill="1" applyBorder="1" applyAlignment="1">
      <alignment vertical="center"/>
      <protection/>
    </xf>
    <xf numFmtId="0" fontId="21" fillId="0" borderId="16" xfId="62" applyFont="1" applyFill="1" applyBorder="1" applyAlignment="1">
      <alignment/>
      <protection/>
    </xf>
    <xf numFmtId="0" fontId="21" fillId="0" borderId="17" xfId="62" applyFont="1" applyFill="1" applyBorder="1" applyAlignment="1">
      <alignment/>
      <protection/>
    </xf>
    <xf numFmtId="0" fontId="24" fillId="0" borderId="0" xfId="62" applyFont="1" applyFill="1" applyBorder="1" applyAlignment="1">
      <alignment horizontal="right"/>
      <protection/>
    </xf>
    <xf numFmtId="0" fontId="31" fillId="0" borderId="0" xfId="62" applyFont="1" applyFill="1" applyBorder="1" applyAlignment="1">
      <alignment horizontal="right"/>
      <protection/>
    </xf>
    <xf numFmtId="0" fontId="17" fillId="0" borderId="0" xfId="62" applyFont="1" applyFill="1" applyBorder="1" applyAlignment="1">
      <alignment/>
      <protection/>
    </xf>
    <xf numFmtId="0" fontId="25" fillId="0" borderId="0" xfId="62" applyFont="1" applyFill="1" applyBorder="1" applyAlignment="1">
      <alignment/>
      <protection/>
    </xf>
    <xf numFmtId="0" fontId="25" fillId="0" borderId="0" xfId="62" applyFont="1" applyFill="1" applyBorder="1">
      <alignment/>
      <protection/>
    </xf>
    <xf numFmtId="0" fontId="28" fillId="0" borderId="0" xfId="62" applyFont="1" applyFill="1">
      <alignment/>
      <protection/>
    </xf>
    <xf numFmtId="0" fontId="11" fillId="0" borderId="0" xfId="62" applyFont="1" applyBorder="1" applyAlignment="1">
      <alignment/>
      <protection/>
    </xf>
    <xf numFmtId="0" fontId="103" fillId="0" borderId="0" xfId="0" applyFont="1" applyAlignment="1">
      <alignment vertical="center"/>
    </xf>
    <xf numFmtId="0" fontId="101" fillId="0" borderId="0" xfId="0" applyFont="1" applyBorder="1" applyAlignment="1">
      <alignment vertical="center"/>
    </xf>
    <xf numFmtId="0" fontId="101" fillId="0" borderId="18" xfId="0" applyFont="1" applyBorder="1" applyAlignment="1">
      <alignment vertical="center"/>
    </xf>
    <xf numFmtId="0" fontId="103" fillId="0" borderId="19" xfId="0" applyFont="1" applyBorder="1" applyAlignment="1">
      <alignment vertical="center"/>
    </xf>
    <xf numFmtId="0" fontId="103" fillId="0" borderId="18" xfId="0" applyFont="1" applyBorder="1" applyAlignment="1">
      <alignment vertical="center"/>
    </xf>
    <xf numFmtId="0" fontId="101" fillId="0" borderId="20" xfId="0" applyFont="1" applyBorder="1" applyAlignment="1">
      <alignment vertical="center"/>
    </xf>
    <xf numFmtId="0" fontId="101" fillId="0" borderId="21" xfId="0" applyFont="1" applyBorder="1" applyAlignment="1">
      <alignment vertical="center"/>
    </xf>
    <xf numFmtId="0" fontId="101" fillId="0" borderId="22" xfId="0" applyFont="1" applyBorder="1" applyAlignment="1">
      <alignment vertical="center"/>
    </xf>
    <xf numFmtId="0" fontId="110" fillId="0" borderId="19" xfId="0" applyFont="1" applyBorder="1" applyAlignment="1">
      <alignment horizontal="centerContinuous" vertical="center" shrinkToFit="1"/>
    </xf>
    <xf numFmtId="0" fontId="110" fillId="0" borderId="18" xfId="0" applyFont="1" applyBorder="1" applyAlignment="1">
      <alignment horizontal="centerContinuous" vertical="center" shrinkToFit="1"/>
    </xf>
    <xf numFmtId="0" fontId="111" fillId="33" borderId="0" xfId="62" applyFont="1" applyFill="1" applyBorder="1" applyAlignment="1">
      <alignment horizontal="centerContinuous" shrinkToFit="1"/>
      <protection/>
    </xf>
    <xf numFmtId="0" fontId="26" fillId="0" borderId="0" xfId="62" applyFont="1">
      <alignment/>
      <protection/>
    </xf>
    <xf numFmtId="0" fontId="112" fillId="0" borderId="0" xfId="62" applyFont="1" applyBorder="1" applyAlignment="1">
      <alignment/>
      <protection/>
    </xf>
    <xf numFmtId="0" fontId="112" fillId="0" borderId="0" xfId="62" applyFont="1" applyBorder="1">
      <alignment/>
      <protection/>
    </xf>
    <xf numFmtId="0" fontId="112" fillId="0" borderId="0" xfId="62" applyFont="1">
      <alignment/>
      <protection/>
    </xf>
    <xf numFmtId="0" fontId="113" fillId="0" borderId="0" xfId="62" applyFont="1" applyBorder="1" applyAlignment="1">
      <alignment horizontal="right"/>
      <protection/>
    </xf>
    <xf numFmtId="200" fontId="21" fillId="0" borderId="0" xfId="62" applyNumberFormat="1" applyFont="1" applyBorder="1" applyAlignment="1">
      <alignment horizontal="center" shrinkToFit="1"/>
      <protection/>
    </xf>
    <xf numFmtId="0" fontId="113" fillId="0" borderId="0" xfId="62" applyFont="1" applyBorder="1" applyAlignment="1">
      <alignment horizontal="center"/>
      <protection/>
    </xf>
    <xf numFmtId="201" fontId="21" fillId="0" borderId="0" xfId="62" applyNumberFormat="1" applyFont="1" applyAlignment="1">
      <alignment horizontal="center"/>
      <protection/>
    </xf>
    <xf numFmtId="0" fontId="113" fillId="0" borderId="0" xfId="62" applyFont="1" applyBorder="1" applyAlignment="1">
      <alignment/>
      <protection/>
    </xf>
    <xf numFmtId="0" fontId="113" fillId="0" borderId="0" xfId="62" applyFont="1" applyBorder="1" applyAlignment="1">
      <alignment horizontal="centerContinuous" shrinkToFit="1"/>
      <protection/>
    </xf>
    <xf numFmtId="0" fontId="112" fillId="0" borderId="0" xfId="62" applyFont="1" applyBorder="1" applyAlignment="1">
      <alignment horizontal="centerContinuous" shrinkToFit="1"/>
      <protection/>
    </xf>
    <xf numFmtId="0" fontId="8" fillId="0" borderId="0" xfId="62" applyFont="1" applyBorder="1" applyAlignment="1">
      <alignment horizontal="centerContinuous" shrinkToFit="1"/>
      <protection/>
    </xf>
    <xf numFmtId="0" fontId="7" fillId="0" borderId="0" xfId="62" applyFont="1" applyBorder="1" applyAlignment="1">
      <alignment horizontal="centerContinuous" shrinkToFit="1"/>
      <protection/>
    </xf>
    <xf numFmtId="0" fontId="8" fillId="0" borderId="0" xfId="62" applyFont="1" applyBorder="1" applyAlignment="1">
      <alignment horizontal="right"/>
      <protection/>
    </xf>
    <xf numFmtId="0" fontId="8" fillId="0" borderId="0" xfId="62" applyFont="1" applyBorder="1">
      <alignment/>
      <protection/>
    </xf>
    <xf numFmtId="0" fontId="33" fillId="0" borderId="0" xfId="62" applyFont="1" applyBorder="1" applyAlignment="1">
      <alignment horizontal="right"/>
      <protection/>
    </xf>
    <xf numFmtId="0" fontId="33" fillId="0" borderId="0" xfId="62" applyFont="1" applyBorder="1" applyAlignment="1">
      <alignment horizontal="centerContinuous" shrinkToFit="1"/>
      <protection/>
    </xf>
    <xf numFmtId="0" fontId="9" fillId="0" borderId="0" xfId="62" applyFont="1" applyBorder="1" applyAlignment="1">
      <alignment horizontal="centerContinuous" shrinkToFit="1"/>
      <protection/>
    </xf>
    <xf numFmtId="0" fontId="113" fillId="0" borderId="0" xfId="62" applyFont="1" applyBorder="1" applyAlignment="1">
      <alignment horizontal="centerContinuous"/>
      <protection/>
    </xf>
    <xf numFmtId="0" fontId="112" fillId="0" borderId="0" xfId="62" applyFont="1" applyBorder="1" applyAlignment="1">
      <alignment horizontal="centerContinuous"/>
      <protection/>
    </xf>
    <xf numFmtId="0" fontId="21" fillId="0" borderId="0" xfId="62" applyFont="1" applyAlignment="1">
      <alignment/>
      <protection/>
    </xf>
    <xf numFmtId="0" fontId="21" fillId="0" borderId="0" xfId="62" applyFont="1">
      <alignment/>
      <protection/>
    </xf>
    <xf numFmtId="0" fontId="8" fillId="0" borderId="0" xfId="62" applyFont="1" applyBorder="1" applyAlignment="1">
      <alignment vertical="center"/>
      <protection/>
    </xf>
    <xf numFmtId="0" fontId="8" fillId="0" borderId="0" xfId="62" applyFont="1" applyBorder="1" applyAlignment="1">
      <alignment horizontal="centerContinuous" vertical="center"/>
      <protection/>
    </xf>
    <xf numFmtId="202" fontId="21" fillId="0" borderId="23" xfId="62" applyNumberFormat="1" applyFont="1" applyBorder="1" applyAlignment="1">
      <alignment horizontal="center"/>
      <protection/>
    </xf>
    <xf numFmtId="202" fontId="21" fillId="0" borderId="24" xfId="62" applyNumberFormat="1" applyFont="1" applyBorder="1" applyAlignment="1">
      <alignment horizontal="center"/>
      <protection/>
    </xf>
    <xf numFmtId="202" fontId="21" fillId="0" borderId="25" xfId="62" applyNumberFormat="1" applyFont="1" applyBorder="1" applyAlignment="1">
      <alignment horizontal="center"/>
      <protection/>
    </xf>
    <xf numFmtId="202" fontId="21" fillId="0" borderId="26" xfId="62" applyNumberFormat="1" applyFont="1" applyBorder="1" applyAlignment="1">
      <alignment horizontal="center"/>
      <protection/>
    </xf>
    <xf numFmtId="204" fontId="21" fillId="0" borderId="27" xfId="62" applyNumberFormat="1" applyFont="1" applyBorder="1" applyAlignment="1">
      <alignment horizontal="center" shrinkToFit="1"/>
      <protection/>
    </xf>
    <xf numFmtId="204" fontId="21" fillId="0" borderId="28" xfId="62" applyNumberFormat="1" applyFont="1" applyBorder="1" applyAlignment="1">
      <alignment horizontal="center" shrinkToFit="1"/>
      <protection/>
    </xf>
    <xf numFmtId="0" fontId="34" fillId="0" borderId="23" xfId="62" applyFont="1" applyBorder="1" applyAlignment="1">
      <alignment shrinkToFit="1"/>
      <protection/>
    </xf>
    <xf numFmtId="0" fontId="18" fillId="0" borderId="26" xfId="62" applyFont="1" applyBorder="1" applyAlignment="1">
      <alignment horizontal="center" shrinkToFit="1"/>
      <protection/>
    </xf>
    <xf numFmtId="0" fontId="18" fillId="0" borderId="26" xfId="62" applyFont="1" applyBorder="1" applyAlignment="1">
      <alignment shrinkToFit="1"/>
      <protection/>
    </xf>
    <xf numFmtId="205" fontId="18" fillId="0" borderId="23" xfId="62" applyNumberFormat="1" applyFont="1" applyBorder="1" applyAlignment="1">
      <alignment horizontal="center" shrinkToFit="1"/>
      <protection/>
    </xf>
    <xf numFmtId="205" fontId="18" fillId="0" borderId="24" xfId="62" applyNumberFormat="1" applyFont="1" applyBorder="1" applyAlignment="1">
      <alignment horizontal="center" shrinkToFit="1"/>
      <protection/>
    </xf>
    <xf numFmtId="205" fontId="18" fillId="0" borderId="25" xfId="62" applyNumberFormat="1" applyFont="1" applyBorder="1" applyAlignment="1">
      <alignment horizontal="center" shrinkToFit="1"/>
      <protection/>
    </xf>
    <xf numFmtId="0" fontId="34" fillId="0" borderId="29" xfId="62" applyFont="1" applyBorder="1" applyAlignment="1">
      <alignment shrinkToFit="1"/>
      <protection/>
    </xf>
    <xf numFmtId="0" fontId="18" fillId="0" borderId="30" xfId="62" applyFont="1" applyBorder="1" applyAlignment="1">
      <alignment shrinkToFit="1"/>
      <protection/>
    </xf>
    <xf numFmtId="0" fontId="18" fillId="0" borderId="31" xfId="62" applyFont="1" applyBorder="1" applyAlignment="1">
      <alignment horizontal="center" shrinkToFit="1"/>
      <protection/>
    </xf>
    <xf numFmtId="0" fontId="18" fillId="0" borderId="31" xfId="62" applyFont="1" applyBorder="1" applyAlignment="1">
      <alignment shrinkToFit="1"/>
      <protection/>
    </xf>
    <xf numFmtId="205" fontId="18" fillId="0" borderId="32" xfId="62" applyNumberFormat="1" applyFont="1" applyBorder="1" applyAlignment="1">
      <alignment horizontal="center" shrinkToFit="1"/>
      <protection/>
    </xf>
    <xf numFmtId="205" fontId="18" fillId="0" borderId="30" xfId="62" applyNumberFormat="1" applyFont="1" applyBorder="1" applyAlignment="1">
      <alignment horizontal="center" shrinkToFit="1"/>
      <protection/>
    </xf>
    <xf numFmtId="205" fontId="18" fillId="0" borderId="33" xfId="62" applyNumberFormat="1" applyFont="1" applyBorder="1" applyAlignment="1">
      <alignment horizontal="center" shrinkToFit="1"/>
      <protection/>
    </xf>
    <xf numFmtId="205" fontId="18" fillId="0" borderId="31" xfId="62" applyNumberFormat="1" applyFont="1" applyBorder="1" applyAlignment="1">
      <alignment horizontal="center" shrinkToFit="1"/>
      <protection/>
    </xf>
    <xf numFmtId="205" fontId="18" fillId="0" borderId="34" xfId="62" applyNumberFormat="1" applyFont="1" applyFill="1" applyBorder="1" applyAlignment="1">
      <alignment horizontal="center" shrinkToFit="1"/>
      <protection/>
    </xf>
    <xf numFmtId="0" fontId="34" fillId="0" borderId="32" xfId="62" applyFont="1" applyBorder="1" applyAlignment="1">
      <alignment shrinkToFit="1"/>
      <protection/>
    </xf>
    <xf numFmtId="0" fontId="18" fillId="0" borderId="35" xfId="62" applyFont="1" applyBorder="1" applyAlignment="1">
      <alignment horizontal="center" shrinkToFit="1"/>
      <protection/>
    </xf>
    <xf numFmtId="0" fontId="18" fillId="0" borderId="10" xfId="62" applyFont="1" applyBorder="1" applyAlignment="1">
      <alignment shrinkToFit="1"/>
      <protection/>
    </xf>
    <xf numFmtId="205" fontId="18" fillId="0" borderId="35" xfId="62" applyNumberFormat="1" applyFont="1" applyBorder="1" applyAlignment="1">
      <alignment horizontal="center" shrinkToFit="1"/>
      <protection/>
    </xf>
    <xf numFmtId="205" fontId="18" fillId="0" borderId="36" xfId="62" applyNumberFormat="1" applyFont="1" applyBorder="1" applyAlignment="1">
      <alignment horizontal="center" shrinkToFit="1"/>
      <protection/>
    </xf>
    <xf numFmtId="205" fontId="18" fillId="0" borderId="37" xfId="62" applyNumberFormat="1" applyFont="1" applyFill="1" applyBorder="1" applyAlignment="1">
      <alignment horizontal="center" shrinkToFit="1"/>
      <protection/>
    </xf>
    <xf numFmtId="0" fontId="18" fillId="0" borderId="35" xfId="62" applyFont="1" applyBorder="1" applyAlignment="1">
      <alignment shrinkToFit="1"/>
      <protection/>
    </xf>
    <xf numFmtId="205" fontId="18" fillId="0" borderId="10" xfId="62" applyNumberFormat="1" applyFont="1" applyBorder="1" applyAlignment="1">
      <alignment horizontal="center" shrinkToFit="1"/>
      <protection/>
    </xf>
    <xf numFmtId="0" fontId="18" fillId="0" borderId="10" xfId="62" applyFont="1" applyBorder="1" applyAlignment="1">
      <alignment horizontal="center" shrinkToFit="1"/>
      <protection/>
    </xf>
    <xf numFmtId="205" fontId="18" fillId="0" borderId="38" xfId="62" applyNumberFormat="1" applyFont="1" applyBorder="1" applyAlignment="1">
      <alignment horizontal="center" shrinkToFit="1"/>
      <protection/>
    </xf>
    <xf numFmtId="205" fontId="18" fillId="0" borderId="39" xfId="62" applyNumberFormat="1" applyFont="1" applyBorder="1" applyAlignment="1">
      <alignment horizontal="center" shrinkToFit="1"/>
      <protection/>
    </xf>
    <xf numFmtId="205" fontId="18" fillId="0" borderId="40" xfId="62" applyNumberFormat="1" applyFont="1" applyFill="1" applyBorder="1" applyAlignment="1">
      <alignment horizontal="center" shrinkToFit="1"/>
      <protection/>
    </xf>
    <xf numFmtId="205" fontId="18" fillId="0" borderId="29" xfId="62" applyNumberFormat="1" applyFont="1" applyBorder="1" applyAlignment="1">
      <alignment horizontal="center" shrinkToFit="1"/>
      <protection/>
    </xf>
    <xf numFmtId="0" fontId="18" fillId="0" borderId="32" xfId="62" applyFont="1" applyBorder="1" applyAlignment="1">
      <alignment shrinkToFit="1"/>
      <protection/>
    </xf>
    <xf numFmtId="0" fontId="18" fillId="0" borderId="41" xfId="62" applyFont="1" applyBorder="1" applyAlignment="1">
      <alignment horizontal="center" shrinkToFit="1"/>
      <protection/>
    </xf>
    <xf numFmtId="0" fontId="18" fillId="0" borderId="41" xfId="62" applyFont="1" applyBorder="1" applyAlignment="1">
      <alignment shrinkToFit="1"/>
      <protection/>
    </xf>
    <xf numFmtId="205" fontId="18" fillId="0" borderId="42" xfId="62" applyNumberFormat="1" applyFont="1" applyBorder="1" applyAlignment="1">
      <alignment horizontal="center" shrinkToFit="1"/>
      <protection/>
    </xf>
    <xf numFmtId="0" fontId="114" fillId="0" borderId="0" xfId="62" applyFont="1" applyBorder="1" applyAlignment="1">
      <alignment horizontal="right"/>
      <protection/>
    </xf>
    <xf numFmtId="0" fontId="114" fillId="0" borderId="0" xfId="62" applyFont="1" applyBorder="1" applyAlignment="1">
      <alignment horizontal="centerContinuous" shrinkToFit="1"/>
      <protection/>
    </xf>
    <xf numFmtId="0" fontId="112" fillId="0" borderId="0" xfId="62" applyFont="1" applyAlignment="1">
      <alignment/>
      <protection/>
    </xf>
    <xf numFmtId="0" fontId="34" fillId="0" borderId="43" xfId="62" applyFont="1" applyBorder="1" applyAlignment="1">
      <alignment shrinkToFit="1"/>
      <protection/>
    </xf>
    <xf numFmtId="0" fontId="18" fillId="0" borderId="44" xfId="62" applyFont="1" applyBorder="1" applyAlignment="1">
      <alignment horizontal="center" shrinkToFit="1"/>
      <protection/>
    </xf>
    <xf numFmtId="0" fontId="18" fillId="0" borderId="45" xfId="62" applyFont="1" applyBorder="1" applyAlignment="1">
      <alignment horizontal="center" shrinkToFit="1"/>
      <protection/>
    </xf>
    <xf numFmtId="0" fontId="18" fillId="0" borderId="45" xfId="62" applyFont="1" applyBorder="1" applyAlignment="1">
      <alignment shrinkToFit="1"/>
      <protection/>
    </xf>
    <xf numFmtId="205" fontId="18" fillId="0" borderId="43" xfId="62" applyNumberFormat="1" applyFont="1" applyBorder="1" applyAlignment="1">
      <alignment horizontal="center" shrinkToFit="1"/>
      <protection/>
    </xf>
    <xf numFmtId="205" fontId="18" fillId="0" borderId="44" xfId="62" applyNumberFormat="1" applyFont="1" applyBorder="1" applyAlignment="1">
      <alignment horizontal="center" shrinkToFit="1"/>
      <protection/>
    </xf>
    <xf numFmtId="205" fontId="18" fillId="0" borderId="46" xfId="62" applyNumberFormat="1" applyFont="1" applyBorder="1" applyAlignment="1">
      <alignment horizontal="center" shrinkToFit="1"/>
      <protection/>
    </xf>
    <xf numFmtId="205" fontId="18" fillId="0" borderId="47" xfId="62" applyNumberFormat="1" applyFont="1" applyBorder="1" applyAlignment="1">
      <alignment horizontal="center" shrinkToFit="1"/>
      <protection/>
    </xf>
    <xf numFmtId="0" fontId="18" fillId="0" borderId="24" xfId="62" applyFont="1" applyBorder="1" applyAlignment="1">
      <alignment shrinkToFit="1"/>
      <protection/>
    </xf>
    <xf numFmtId="205" fontId="18" fillId="0" borderId="26" xfId="62" applyNumberFormat="1" applyFont="1" applyBorder="1" applyAlignment="1">
      <alignment horizontal="center" shrinkToFit="1"/>
      <protection/>
    </xf>
    <xf numFmtId="205" fontId="18" fillId="0" borderId="48" xfId="62" applyNumberFormat="1" applyFont="1" applyFill="1" applyBorder="1" applyAlignment="1">
      <alignment horizontal="center" shrinkToFit="1"/>
      <protection/>
    </xf>
    <xf numFmtId="0" fontId="34" fillId="0" borderId="27" xfId="62" applyFont="1" applyBorder="1" applyAlignment="1">
      <alignment shrinkToFit="1"/>
      <protection/>
    </xf>
    <xf numFmtId="0" fontId="18" fillId="0" borderId="28" xfId="62" applyFont="1" applyBorder="1" applyAlignment="1">
      <alignment horizontal="center" shrinkToFit="1"/>
      <protection/>
    </xf>
    <xf numFmtId="205" fontId="18" fillId="0" borderId="49" xfId="62" applyNumberFormat="1" applyFont="1" applyFill="1" applyBorder="1" applyAlignment="1">
      <alignment horizontal="center" shrinkToFit="1"/>
      <protection/>
    </xf>
    <xf numFmtId="203" fontId="18" fillId="0" borderId="50" xfId="62" applyNumberFormat="1" applyFont="1" applyBorder="1" applyAlignment="1">
      <alignment horizontal="center" shrinkToFit="1"/>
      <protection/>
    </xf>
    <xf numFmtId="0" fontId="18" fillId="0" borderId="51" xfId="62" applyFont="1" applyBorder="1" applyAlignment="1">
      <alignment horizontal="center" shrinkToFit="1"/>
      <protection/>
    </xf>
    <xf numFmtId="0" fontId="21" fillId="0" borderId="52" xfId="62" applyFont="1" applyBorder="1" applyAlignment="1">
      <alignment horizontal="center" vertical="center" shrinkToFit="1"/>
      <protection/>
    </xf>
    <xf numFmtId="203" fontId="21" fillId="0" borderId="50" xfId="62" applyNumberFormat="1" applyFont="1" applyBorder="1" applyAlignment="1">
      <alignment horizontal="center" shrinkToFit="1"/>
      <protection/>
    </xf>
    <xf numFmtId="0" fontId="21" fillId="0" borderId="53" xfId="62" applyFont="1" applyBorder="1" applyAlignment="1">
      <alignment horizontal="center" vertical="center" shrinkToFit="1"/>
      <protection/>
    </xf>
    <xf numFmtId="0" fontId="21" fillId="0" borderId="51" xfId="62" applyFont="1" applyBorder="1" applyAlignment="1">
      <alignment horizontal="center" shrinkToFit="1"/>
      <protection/>
    </xf>
    <xf numFmtId="205" fontId="18" fillId="0" borderId="54" xfId="62" applyNumberFormat="1" applyFont="1" applyBorder="1" applyAlignment="1">
      <alignment horizontal="center"/>
      <protection/>
    </xf>
    <xf numFmtId="205" fontId="18" fillId="0" borderId="55" xfId="62" applyNumberFormat="1" applyFont="1" applyBorder="1" applyAlignment="1">
      <alignment horizontal="center"/>
      <protection/>
    </xf>
    <xf numFmtId="205" fontId="18" fillId="0" borderId="42" xfId="62" applyNumberFormat="1" applyFont="1" applyBorder="1" applyAlignment="1">
      <alignment horizontal="right"/>
      <protection/>
    </xf>
    <xf numFmtId="0" fontId="21" fillId="0" borderId="0" xfId="62" applyFont="1" applyAlignment="1">
      <alignment horizontal="center"/>
      <protection/>
    </xf>
    <xf numFmtId="0" fontId="21" fillId="0" borderId="0" xfId="62" applyFont="1" applyAlignment="1">
      <alignment horizontal="centerContinuous"/>
      <protection/>
    </xf>
    <xf numFmtId="0" fontId="22" fillId="0" borderId="0" xfId="62" applyFont="1">
      <alignment/>
      <protection/>
    </xf>
    <xf numFmtId="0" fontId="35" fillId="0" borderId="0" xfId="62" applyFont="1" applyBorder="1" applyAlignment="1">
      <alignment vertical="center"/>
      <protection/>
    </xf>
    <xf numFmtId="0" fontId="22" fillId="0" borderId="0" xfId="62" applyFont="1" applyAlignment="1">
      <alignment vertical="center"/>
      <protection/>
    </xf>
    <xf numFmtId="0" fontId="22" fillId="0" borderId="0" xfId="62" applyFont="1" applyAlignment="1">
      <alignment horizontal="center" vertical="center"/>
      <protection/>
    </xf>
    <xf numFmtId="0" fontId="22" fillId="0" borderId="0" xfId="62" applyFont="1" applyAlignment="1">
      <alignment horizontal="right" vertical="center"/>
      <protection/>
    </xf>
    <xf numFmtId="0" fontId="22" fillId="0" borderId="0" xfId="62" applyFont="1" applyAlignment="1">
      <alignment horizontal="left" vertical="center" indent="1"/>
      <protection/>
    </xf>
    <xf numFmtId="0" fontId="22" fillId="0" borderId="0" xfId="62" applyFont="1" applyAlignment="1">
      <alignment horizontal="centerContinuous" vertical="center" shrinkToFit="1"/>
      <protection/>
    </xf>
    <xf numFmtId="0" fontId="115" fillId="0" borderId="0" xfId="62" applyFont="1" applyBorder="1" applyAlignment="1">
      <alignment shrinkToFit="1"/>
      <protection/>
    </xf>
    <xf numFmtId="206" fontId="115" fillId="0" borderId="0" xfId="62" applyNumberFormat="1" applyFont="1" applyBorder="1" applyAlignment="1">
      <alignment shrinkToFit="1"/>
      <protection/>
    </xf>
    <xf numFmtId="0" fontId="21" fillId="0" borderId="0" xfId="62" applyFont="1" applyAlignment="1">
      <alignment horizontal="right" vertical="top"/>
      <protection/>
    </xf>
    <xf numFmtId="205" fontId="115" fillId="0" borderId="43" xfId="62" applyNumberFormat="1" applyFont="1" applyBorder="1" applyAlignment="1">
      <alignment horizontal="center" shrinkToFit="1"/>
      <protection/>
    </xf>
    <xf numFmtId="205" fontId="115" fillId="0" borderId="44" xfId="62" applyNumberFormat="1" applyFont="1" applyBorder="1" applyAlignment="1">
      <alignment horizontal="center" shrinkToFit="1"/>
      <protection/>
    </xf>
    <xf numFmtId="205" fontId="115" fillId="0" borderId="46" xfId="62" applyNumberFormat="1" applyFont="1" applyBorder="1" applyAlignment="1">
      <alignment horizontal="center" shrinkToFit="1"/>
      <protection/>
    </xf>
    <xf numFmtId="205" fontId="115" fillId="0" borderId="47" xfId="62" applyNumberFormat="1" applyFont="1" applyBorder="1" applyAlignment="1">
      <alignment horizontal="center" shrinkToFit="1"/>
      <protection/>
    </xf>
    <xf numFmtId="205" fontId="115" fillId="0" borderId="23" xfId="62" applyNumberFormat="1" applyFont="1" applyBorder="1" applyAlignment="1">
      <alignment horizontal="center" shrinkToFit="1"/>
      <protection/>
    </xf>
    <xf numFmtId="205" fontId="115" fillId="0" borderId="24" xfId="62" applyNumberFormat="1" applyFont="1" applyBorder="1" applyAlignment="1">
      <alignment horizontal="center" shrinkToFit="1"/>
      <protection/>
    </xf>
    <xf numFmtId="205" fontId="115" fillId="0" borderId="25" xfId="62" applyNumberFormat="1" applyFont="1" applyBorder="1" applyAlignment="1">
      <alignment horizontal="center" shrinkToFit="1"/>
      <protection/>
    </xf>
    <xf numFmtId="205" fontId="115" fillId="0" borderId="26" xfId="62" applyNumberFormat="1" applyFont="1" applyBorder="1" applyAlignment="1">
      <alignment horizontal="center" shrinkToFit="1"/>
      <protection/>
    </xf>
    <xf numFmtId="205" fontId="115" fillId="0" borderId="48" xfId="62" applyNumberFormat="1" applyFont="1" applyFill="1" applyBorder="1" applyAlignment="1">
      <alignment horizontal="center" shrinkToFit="1"/>
      <protection/>
    </xf>
    <xf numFmtId="205" fontId="115" fillId="0" borderId="32" xfId="62" applyNumberFormat="1" applyFont="1" applyBorder="1" applyAlignment="1">
      <alignment horizontal="center" shrinkToFit="1"/>
      <protection/>
    </xf>
    <xf numFmtId="205" fontId="115" fillId="0" borderId="35" xfId="62" applyNumberFormat="1" applyFont="1" applyBorder="1" applyAlignment="1">
      <alignment horizontal="center" shrinkToFit="1"/>
      <protection/>
    </xf>
    <xf numFmtId="205" fontId="115" fillId="0" borderId="36" xfId="62" applyNumberFormat="1" applyFont="1" applyBorder="1" applyAlignment="1">
      <alignment horizontal="center" shrinkToFit="1"/>
      <protection/>
    </xf>
    <xf numFmtId="205" fontId="115" fillId="0" borderId="37" xfId="62" applyNumberFormat="1" applyFont="1" applyFill="1" applyBorder="1" applyAlignment="1">
      <alignment horizontal="center" shrinkToFit="1"/>
      <protection/>
    </xf>
    <xf numFmtId="205" fontId="115" fillId="0" borderId="10" xfId="62" applyNumberFormat="1" applyFont="1" applyBorder="1" applyAlignment="1">
      <alignment horizontal="center" shrinkToFit="1"/>
      <protection/>
    </xf>
    <xf numFmtId="205" fontId="115" fillId="0" borderId="38" xfId="62" applyNumberFormat="1" applyFont="1" applyBorder="1" applyAlignment="1">
      <alignment horizontal="center" shrinkToFit="1"/>
      <protection/>
    </xf>
    <xf numFmtId="205" fontId="115" fillId="0" borderId="39" xfId="62" applyNumberFormat="1" applyFont="1" applyBorder="1" applyAlignment="1">
      <alignment horizontal="center" shrinkToFit="1"/>
      <protection/>
    </xf>
    <xf numFmtId="205" fontId="115" fillId="0" borderId="40" xfId="62" applyNumberFormat="1" applyFont="1" applyFill="1" applyBorder="1" applyAlignment="1">
      <alignment horizontal="center" shrinkToFit="1"/>
      <protection/>
    </xf>
    <xf numFmtId="205" fontId="115" fillId="0" borderId="49" xfId="62" applyNumberFormat="1" applyFont="1" applyFill="1" applyBorder="1" applyAlignment="1">
      <alignment horizontal="center" shrinkToFit="1"/>
      <protection/>
    </xf>
    <xf numFmtId="205" fontId="115" fillId="0" borderId="29" xfId="62" applyNumberFormat="1" applyFont="1" applyBorder="1" applyAlignment="1">
      <alignment horizontal="center" shrinkToFit="1"/>
      <protection/>
    </xf>
    <xf numFmtId="205" fontId="115" fillId="0" borderId="30" xfId="62" applyNumberFormat="1" applyFont="1" applyBorder="1" applyAlignment="1">
      <alignment horizontal="center" shrinkToFit="1"/>
      <protection/>
    </xf>
    <xf numFmtId="205" fontId="115" fillId="0" borderId="33" xfId="62" applyNumberFormat="1" applyFont="1" applyBorder="1" applyAlignment="1">
      <alignment horizontal="center" shrinkToFit="1"/>
      <protection/>
    </xf>
    <xf numFmtId="205" fontId="115" fillId="0" borderId="31" xfId="62" applyNumberFormat="1" applyFont="1" applyBorder="1" applyAlignment="1">
      <alignment horizontal="center" shrinkToFit="1"/>
      <protection/>
    </xf>
    <xf numFmtId="205" fontId="115" fillId="0" borderId="34" xfId="62" applyNumberFormat="1" applyFont="1" applyFill="1" applyBorder="1" applyAlignment="1">
      <alignment horizontal="center" shrinkToFit="1"/>
      <protection/>
    </xf>
    <xf numFmtId="0" fontId="115" fillId="0" borderId="45" xfId="62" applyFont="1" applyBorder="1" applyAlignment="1">
      <alignment shrinkToFit="1"/>
      <protection/>
    </xf>
    <xf numFmtId="0" fontId="115" fillId="0" borderId="26" xfId="62" applyFont="1" applyBorder="1" applyAlignment="1">
      <alignment shrinkToFit="1"/>
      <protection/>
    </xf>
    <xf numFmtId="0" fontId="115" fillId="0" borderId="10" xfId="62" applyFont="1" applyBorder="1" applyAlignment="1">
      <alignment shrinkToFit="1"/>
      <protection/>
    </xf>
    <xf numFmtId="0" fontId="115" fillId="0" borderId="41" xfId="62" applyFont="1" applyBorder="1" applyAlignment="1">
      <alignment shrinkToFit="1"/>
      <protection/>
    </xf>
    <xf numFmtId="0" fontId="115" fillId="0" borderId="31" xfId="62" applyFont="1" applyBorder="1" applyAlignment="1">
      <alignment shrinkToFit="1"/>
      <protection/>
    </xf>
    <xf numFmtId="0" fontId="115" fillId="0" borderId="31" xfId="62" applyFont="1" applyBorder="1" applyAlignment="1">
      <alignment horizontal="center" shrinkToFit="1"/>
      <protection/>
    </xf>
    <xf numFmtId="0" fontId="115" fillId="0" borderId="45" xfId="62" applyFont="1" applyBorder="1" applyAlignment="1">
      <alignment horizontal="center" shrinkToFit="1"/>
      <protection/>
    </xf>
    <xf numFmtId="0" fontId="115" fillId="0" borderId="44" xfId="62" applyFont="1" applyBorder="1" applyAlignment="1">
      <alignment horizontal="center" shrinkToFit="1"/>
      <protection/>
    </xf>
    <xf numFmtId="0" fontId="115" fillId="0" borderId="24" xfId="62" applyFont="1" applyBorder="1" applyAlignment="1">
      <alignment horizontal="center" shrinkToFit="1"/>
      <protection/>
    </xf>
    <xf numFmtId="0" fontId="115" fillId="0" borderId="35" xfId="62" applyFont="1" applyBorder="1" applyAlignment="1">
      <alignment horizontal="center" shrinkToFit="1"/>
      <protection/>
    </xf>
    <xf numFmtId="0" fontId="115" fillId="0" borderId="28" xfId="62" applyFont="1" applyBorder="1" applyAlignment="1">
      <alignment horizontal="center" shrinkToFit="1"/>
      <protection/>
    </xf>
    <xf numFmtId="0" fontId="115" fillId="0" borderId="30" xfId="62" applyFont="1" applyBorder="1" applyAlignment="1">
      <alignment horizontal="center" shrinkToFit="1"/>
      <protection/>
    </xf>
    <xf numFmtId="0" fontId="37" fillId="0" borderId="0" xfId="62" applyFont="1" applyFill="1" applyBorder="1" applyAlignment="1">
      <alignment horizontal="left"/>
      <protection/>
    </xf>
    <xf numFmtId="0" fontId="38" fillId="0" borderId="0" xfId="62" applyFont="1" applyFill="1" applyBorder="1" applyAlignment="1">
      <alignment/>
      <protection/>
    </xf>
    <xf numFmtId="0" fontId="38" fillId="0" borderId="0" xfId="62" applyFont="1" applyFill="1" applyBorder="1">
      <alignment/>
      <protection/>
    </xf>
    <xf numFmtId="0" fontId="38" fillId="0" borderId="0" xfId="62" applyFont="1" applyFill="1">
      <alignment/>
      <protection/>
    </xf>
    <xf numFmtId="0" fontId="39" fillId="0" borderId="0" xfId="62" applyFont="1" applyFill="1" applyBorder="1" applyAlignment="1">
      <alignment/>
      <protection/>
    </xf>
    <xf numFmtId="0" fontId="38" fillId="0" borderId="0" xfId="62" applyFont="1" applyFill="1" applyAlignment="1">
      <alignment/>
      <protection/>
    </xf>
    <xf numFmtId="0" fontId="28" fillId="0" borderId="0" xfId="62" applyFont="1" applyFill="1" applyBorder="1" applyAlignment="1">
      <alignment horizontal="center"/>
      <protection/>
    </xf>
    <xf numFmtId="0" fontId="28" fillId="0" borderId="0" xfId="62" applyFont="1" applyBorder="1" applyAlignment="1">
      <alignment/>
      <protection/>
    </xf>
    <xf numFmtId="0" fontId="28" fillId="0" borderId="0" xfId="62" applyFont="1" applyAlignment="1">
      <alignment/>
      <protection/>
    </xf>
    <xf numFmtId="0" fontId="28" fillId="0" borderId="0" xfId="62" applyFont="1">
      <alignment/>
      <protection/>
    </xf>
    <xf numFmtId="0" fontId="28" fillId="0" borderId="0" xfId="62" applyFont="1" applyFill="1" applyBorder="1" applyAlignment="1">
      <alignment horizontal="right"/>
      <protection/>
    </xf>
    <xf numFmtId="0" fontId="28" fillId="0" borderId="0" xfId="62" applyFont="1" applyFill="1" applyBorder="1" applyAlignment="1">
      <alignment horizontal="left" indent="2"/>
      <protection/>
    </xf>
    <xf numFmtId="0" fontId="29" fillId="0" borderId="56" xfId="62" applyFont="1" applyFill="1" applyBorder="1" applyAlignment="1">
      <alignment/>
      <protection/>
    </xf>
    <xf numFmtId="0" fontId="25" fillId="0" borderId="0" xfId="62" applyFont="1" applyFill="1" applyBorder="1" applyAlignment="1">
      <alignment horizontal="center" vertical="center"/>
      <protection/>
    </xf>
    <xf numFmtId="0" fontId="29" fillId="0" borderId="56" xfId="62" applyFont="1" applyFill="1" applyBorder="1" applyAlignment="1">
      <alignment shrinkToFit="1"/>
      <protection/>
    </xf>
    <xf numFmtId="0" fontId="25" fillId="0" borderId="56" xfId="62" applyFont="1" applyFill="1" applyBorder="1" applyAlignment="1">
      <alignment/>
      <protection/>
    </xf>
    <xf numFmtId="0" fontId="26" fillId="0" borderId="10" xfId="62" applyFont="1" applyFill="1" applyBorder="1" applyAlignment="1">
      <alignment horizontal="centerContinuous" vertical="center" shrinkToFit="1"/>
      <protection/>
    </xf>
    <xf numFmtId="0" fontId="26" fillId="0" borderId="36" xfId="62" applyFont="1" applyFill="1" applyBorder="1" applyAlignment="1">
      <alignment horizontal="centerContinuous" vertical="center" shrinkToFit="1"/>
      <protection/>
    </xf>
    <xf numFmtId="0" fontId="7" fillId="0" borderId="0" xfId="62" applyFont="1" applyFill="1" applyBorder="1" applyAlignment="1">
      <alignment horizontal="centerContinuous" vertical="top" shrinkToFit="1"/>
      <protection/>
    </xf>
    <xf numFmtId="0" fontId="29" fillId="0" borderId="0" xfId="62" applyFont="1" applyFill="1" applyBorder="1" applyAlignment="1">
      <alignment horizontal="centerContinuous" vertical="top" shrinkToFit="1"/>
      <protection/>
    </xf>
    <xf numFmtId="0" fontId="29" fillId="0" borderId="42" xfId="62" applyFont="1" applyFill="1" applyBorder="1" applyAlignment="1">
      <alignment horizontal="center" vertical="center" shrinkToFit="1"/>
      <protection/>
    </xf>
    <xf numFmtId="0" fontId="29" fillId="0" borderId="28" xfId="62" applyFont="1" applyFill="1" applyBorder="1" applyAlignment="1">
      <alignment horizontal="center" vertical="center" shrinkToFit="1"/>
      <protection/>
    </xf>
    <xf numFmtId="0" fontId="29" fillId="0" borderId="55" xfId="62" applyFont="1" applyFill="1" applyBorder="1" applyAlignment="1">
      <alignment horizontal="center" vertical="center" shrinkToFit="1"/>
      <protection/>
    </xf>
    <xf numFmtId="0" fontId="29" fillId="0" borderId="57" xfId="62" applyFont="1" applyFill="1" applyBorder="1" applyAlignment="1">
      <alignment horizontal="center" vertical="center" shrinkToFit="1"/>
      <protection/>
    </xf>
    <xf numFmtId="0" fontId="29" fillId="0" borderId="25" xfId="62" applyFont="1" applyFill="1" applyBorder="1" applyAlignment="1">
      <alignment horizontal="center" vertical="center" shrinkToFit="1"/>
      <protection/>
    </xf>
    <xf numFmtId="0" fontId="29" fillId="0" borderId="24" xfId="62" applyFont="1" applyFill="1" applyBorder="1" applyAlignment="1">
      <alignment horizontal="center" vertical="center" shrinkToFit="1"/>
      <protection/>
    </xf>
    <xf numFmtId="0" fontId="29" fillId="0" borderId="26" xfId="62" applyFont="1" applyFill="1" applyBorder="1" applyAlignment="1">
      <alignment horizontal="center" vertical="center" shrinkToFit="1"/>
      <protection/>
    </xf>
    <xf numFmtId="0" fontId="29" fillId="0" borderId="58" xfId="62" applyFont="1" applyFill="1" applyBorder="1" applyAlignment="1">
      <alignment horizontal="center" vertical="center" shrinkToFit="1"/>
      <protection/>
    </xf>
    <xf numFmtId="0" fontId="29" fillId="0" borderId="50" xfId="62" applyFont="1" applyFill="1" applyBorder="1" applyAlignment="1">
      <alignment horizontal="right" vertical="center" shrinkToFit="1"/>
      <protection/>
    </xf>
    <xf numFmtId="0" fontId="29" fillId="0" borderId="51" xfId="62" applyFont="1" applyFill="1" applyBorder="1" applyAlignment="1">
      <alignment horizontal="center" vertical="center" shrinkToFit="1"/>
      <protection/>
    </xf>
    <xf numFmtId="0" fontId="32" fillId="34" borderId="24" xfId="62" applyFont="1" applyFill="1" applyBorder="1" applyAlignment="1">
      <alignment horizontal="center" vertical="center" shrinkToFit="1"/>
      <protection/>
    </xf>
    <xf numFmtId="0" fontId="32" fillId="34" borderId="25" xfId="62" applyFont="1" applyFill="1" applyBorder="1" applyAlignment="1">
      <alignment horizontal="center" vertical="center" shrinkToFit="1"/>
      <protection/>
    </xf>
    <xf numFmtId="0" fontId="32" fillId="34" borderId="26" xfId="62" applyFont="1" applyFill="1" applyBorder="1" applyAlignment="1">
      <alignment horizontal="center" vertical="center" shrinkToFit="1"/>
      <protection/>
    </xf>
    <xf numFmtId="0" fontId="32" fillId="34" borderId="58" xfId="62" applyFont="1" applyFill="1" applyBorder="1" applyAlignment="1">
      <alignment horizontal="center" vertical="center" shrinkToFit="1"/>
      <protection/>
    </xf>
    <xf numFmtId="38" fontId="32" fillId="0" borderId="50" xfId="50" applyFont="1" applyFill="1" applyBorder="1" applyAlignment="1">
      <alignment/>
    </xf>
    <xf numFmtId="0" fontId="32" fillId="34" borderId="59" xfId="62" applyFont="1" applyFill="1" applyBorder="1" applyAlignment="1">
      <alignment horizontal="center" vertical="center" shrinkToFit="1"/>
      <protection/>
    </xf>
    <xf numFmtId="0" fontId="32" fillId="34" borderId="60" xfId="62" applyFont="1" applyFill="1" applyBorder="1" applyAlignment="1">
      <alignment horizontal="center" vertical="center" shrinkToFit="1"/>
      <protection/>
    </xf>
    <xf numFmtId="0" fontId="32" fillId="34" borderId="61" xfId="62" applyFont="1" applyFill="1" applyBorder="1" applyAlignment="1">
      <alignment horizontal="center" vertical="center" shrinkToFit="1"/>
      <protection/>
    </xf>
    <xf numFmtId="0" fontId="32" fillId="34" borderId="62" xfId="62" applyFont="1" applyFill="1" applyBorder="1" applyAlignment="1">
      <alignment horizontal="center" vertical="center" shrinkToFit="1"/>
      <protection/>
    </xf>
    <xf numFmtId="38" fontId="32" fillId="0" borderId="40" xfId="50" applyFont="1" applyFill="1" applyBorder="1" applyAlignment="1">
      <alignment/>
    </xf>
    <xf numFmtId="199" fontId="32" fillId="0" borderId="63" xfId="62" applyNumberFormat="1" applyFont="1" applyFill="1" applyBorder="1" applyAlignment="1">
      <alignment horizontal="center" vertical="center" shrinkToFit="1"/>
      <protection/>
    </xf>
    <xf numFmtId="199" fontId="32" fillId="0" borderId="64" xfId="62" applyNumberFormat="1" applyFont="1" applyFill="1" applyBorder="1" applyAlignment="1">
      <alignment horizontal="center" vertical="center" shrinkToFit="1"/>
      <protection/>
    </xf>
    <xf numFmtId="38" fontId="32" fillId="0" borderId="65" xfId="50" applyFont="1" applyFill="1" applyBorder="1" applyAlignment="1">
      <alignment horizontal="right"/>
    </xf>
    <xf numFmtId="0" fontId="32" fillId="0" borderId="35" xfId="62" applyFont="1" applyFill="1" applyBorder="1" applyAlignment="1">
      <alignment horizontal="center" vertical="center"/>
      <protection/>
    </xf>
    <xf numFmtId="209" fontId="32" fillId="0" borderId="0" xfId="62" applyNumberFormat="1" applyFont="1" applyFill="1" applyBorder="1" applyAlignment="1">
      <alignment horizontal="center" shrinkToFit="1"/>
      <protection/>
    </xf>
    <xf numFmtId="0" fontId="29" fillId="0" borderId="15" xfId="62" applyFont="1" applyFill="1" applyBorder="1" applyAlignment="1">
      <alignment horizontal="center" vertical="center"/>
      <protection/>
    </xf>
    <xf numFmtId="0" fontId="29" fillId="0" borderId="66" xfId="62" applyFont="1" applyFill="1" applyBorder="1" applyAlignment="1">
      <alignment horizontal="center" vertical="center" wrapText="1"/>
      <protection/>
    </xf>
    <xf numFmtId="0" fontId="29" fillId="0" borderId="67" xfId="62" applyFont="1" applyFill="1" applyBorder="1" applyAlignment="1">
      <alignment horizontal="center" vertical="center" wrapText="1"/>
      <protection/>
    </xf>
    <xf numFmtId="199" fontId="32" fillId="0" borderId="68" xfId="62" applyNumberFormat="1" applyFont="1" applyFill="1" applyBorder="1" applyAlignment="1">
      <alignment horizontal="center" vertical="center" shrinkToFit="1"/>
      <protection/>
    </xf>
    <xf numFmtId="0" fontId="21" fillId="0" borderId="69" xfId="62" applyFont="1" applyFill="1" applyBorder="1" applyAlignment="1">
      <alignment horizontal="center"/>
      <protection/>
    </xf>
    <xf numFmtId="0" fontId="7" fillId="0" borderId="70" xfId="62" applyFont="1" applyFill="1" applyBorder="1">
      <alignment/>
      <protection/>
    </xf>
    <xf numFmtId="0" fontId="25" fillId="0" borderId="71" xfId="62" applyFont="1" applyFill="1" applyBorder="1" applyAlignment="1">
      <alignment vertical="center" wrapText="1"/>
      <protection/>
    </xf>
    <xf numFmtId="0" fontId="25" fillId="0" borderId="72" xfId="62" applyFont="1" applyFill="1" applyBorder="1" applyAlignment="1">
      <alignment vertical="center" wrapText="1"/>
      <protection/>
    </xf>
    <xf numFmtId="0" fontId="25" fillId="0" borderId="70" xfId="62" applyFont="1" applyFill="1" applyBorder="1" applyAlignment="1">
      <alignment vertical="center"/>
      <protection/>
    </xf>
    <xf numFmtId="0" fontId="101" fillId="0" borderId="0" xfId="0" applyFont="1" applyAlignment="1">
      <alignment horizontal="left" vertical="center" wrapText="1"/>
    </xf>
    <xf numFmtId="0" fontId="103" fillId="0" borderId="0" xfId="0" applyFont="1" applyFill="1" applyAlignment="1">
      <alignment vertical="center"/>
    </xf>
    <xf numFmtId="0" fontId="99" fillId="0" borderId="0" xfId="0" applyFont="1" applyFill="1" applyAlignment="1">
      <alignment vertical="center"/>
    </xf>
    <xf numFmtId="0" fontId="99" fillId="0" borderId="10" xfId="0" applyFont="1" applyFill="1" applyBorder="1" applyAlignment="1">
      <alignment horizontal="centerContinuous" vertical="center" shrinkToFit="1"/>
    </xf>
    <xf numFmtId="0" fontId="99" fillId="0" borderId="11" xfId="0" applyFont="1" applyFill="1" applyBorder="1" applyAlignment="1">
      <alignment horizontal="centerContinuous" vertical="center" shrinkToFit="1"/>
    </xf>
    <xf numFmtId="0" fontId="99" fillId="0" borderId="36" xfId="0" applyFont="1" applyFill="1" applyBorder="1" applyAlignment="1">
      <alignment horizontal="centerContinuous" vertical="center" shrinkToFit="1"/>
    </xf>
    <xf numFmtId="0" fontId="106" fillId="0" borderId="0" xfId="0" applyFont="1" applyFill="1" applyAlignment="1">
      <alignment vertical="center"/>
    </xf>
    <xf numFmtId="0" fontId="106" fillId="0" borderId="31" xfId="0" applyFont="1" applyFill="1" applyBorder="1" applyAlignment="1">
      <alignment horizontal="right" vertical="top"/>
    </xf>
    <xf numFmtId="0" fontId="101" fillId="0" borderId="0" xfId="0" applyFont="1" applyFill="1" applyAlignment="1">
      <alignment vertical="center"/>
    </xf>
    <xf numFmtId="0" fontId="107" fillId="0" borderId="0" xfId="0" applyFont="1" applyFill="1" applyAlignment="1">
      <alignment vertical="center"/>
    </xf>
    <xf numFmtId="0" fontId="106" fillId="0" borderId="13" xfId="0" applyFont="1" applyFill="1" applyBorder="1" applyAlignment="1">
      <alignment horizontal="right" vertical="top"/>
    </xf>
    <xf numFmtId="0" fontId="106" fillId="0" borderId="0" xfId="0" applyFont="1" applyFill="1" applyBorder="1" applyAlignment="1">
      <alignment horizontal="right" vertical="top" shrinkToFit="1"/>
    </xf>
    <xf numFmtId="0" fontId="106" fillId="0" borderId="13" xfId="0" applyFont="1" applyFill="1" applyBorder="1" applyAlignment="1">
      <alignment horizontal="right" vertical="top" shrinkToFit="1"/>
    </xf>
    <xf numFmtId="0" fontId="108" fillId="0" borderId="0" xfId="0" applyFont="1" applyFill="1" applyAlignment="1">
      <alignment vertical="center"/>
    </xf>
    <xf numFmtId="0" fontId="109" fillId="0" borderId="0" xfId="0" applyFont="1" applyFill="1" applyAlignment="1">
      <alignment vertical="center"/>
    </xf>
    <xf numFmtId="0" fontId="104" fillId="0" borderId="0" xfId="0" applyFont="1" applyFill="1" applyAlignment="1">
      <alignment vertical="center"/>
    </xf>
    <xf numFmtId="0" fontId="116" fillId="0" borderId="56" xfId="0" applyFont="1" applyFill="1" applyBorder="1" applyAlignment="1">
      <alignment horizontal="right" vertical="top" shrinkToFit="1"/>
    </xf>
    <xf numFmtId="0" fontId="116" fillId="0" borderId="31" xfId="0" applyFont="1" applyFill="1" applyBorder="1" applyAlignment="1">
      <alignment horizontal="right" vertical="top" shrinkToFit="1"/>
    </xf>
    <xf numFmtId="0" fontId="106" fillId="0" borderId="56" xfId="0" applyFont="1" applyFill="1" applyBorder="1" applyAlignment="1">
      <alignment horizontal="right" vertical="top" shrinkToFit="1"/>
    </xf>
    <xf numFmtId="0" fontId="106" fillId="0" borderId="31" xfId="0" applyFont="1" applyFill="1" applyBorder="1" applyAlignment="1">
      <alignment horizontal="right" vertical="top" shrinkToFit="1"/>
    </xf>
    <xf numFmtId="0" fontId="102" fillId="0" borderId="0" xfId="0" applyFont="1" applyFill="1" applyAlignment="1">
      <alignment vertical="center"/>
    </xf>
    <xf numFmtId="0" fontId="106" fillId="0" borderId="0" xfId="0" applyFont="1" applyFill="1" applyBorder="1" applyAlignment="1">
      <alignment vertical="top"/>
    </xf>
    <xf numFmtId="0" fontId="117" fillId="0" borderId="0" xfId="0" applyFont="1" applyFill="1" applyAlignment="1">
      <alignment vertical="top"/>
    </xf>
    <xf numFmtId="0" fontId="106" fillId="0" borderId="0" xfId="0" applyFont="1" applyFill="1" applyBorder="1" applyAlignment="1">
      <alignment horizontal="center" vertical="top" wrapText="1"/>
    </xf>
    <xf numFmtId="0" fontId="117" fillId="0" borderId="73" xfId="0" applyFont="1" applyFill="1" applyBorder="1" applyAlignment="1">
      <alignment vertical="top"/>
    </xf>
    <xf numFmtId="0" fontId="106" fillId="0" borderId="13" xfId="0" applyFont="1" applyFill="1" applyBorder="1" applyAlignment="1">
      <alignment vertical="top"/>
    </xf>
    <xf numFmtId="0" fontId="117" fillId="0" borderId="13" xfId="0" applyFont="1" applyFill="1" applyBorder="1" applyAlignment="1">
      <alignment vertical="top"/>
    </xf>
    <xf numFmtId="0" fontId="106" fillId="0" borderId="13" xfId="0" applyFont="1" applyFill="1" applyBorder="1" applyAlignment="1">
      <alignment horizontal="center" vertical="top" wrapText="1"/>
    </xf>
    <xf numFmtId="0" fontId="117" fillId="0" borderId="13" xfId="0" applyFont="1" applyFill="1" applyBorder="1" applyAlignment="1">
      <alignment horizontal="center" vertical="top"/>
    </xf>
    <xf numFmtId="0" fontId="117" fillId="0" borderId="33" xfId="0" applyFont="1" applyFill="1" applyBorder="1" applyAlignment="1">
      <alignment vertical="top"/>
    </xf>
    <xf numFmtId="180" fontId="106" fillId="0" borderId="0" xfId="0" applyNumberFormat="1" applyFont="1" applyFill="1" applyBorder="1" applyAlignment="1">
      <alignment horizontal="center" vertical="center"/>
    </xf>
    <xf numFmtId="0" fontId="106" fillId="0" borderId="0" xfId="0" applyFont="1" applyFill="1" applyBorder="1" applyAlignment="1">
      <alignment vertical="center" wrapText="1"/>
    </xf>
    <xf numFmtId="0" fontId="101" fillId="0" borderId="0" xfId="0" applyFont="1" applyFill="1" applyBorder="1" applyAlignment="1">
      <alignment vertical="center"/>
    </xf>
    <xf numFmtId="180" fontId="106" fillId="0" borderId="0" xfId="0" applyNumberFormat="1" applyFont="1" applyFill="1" applyBorder="1" applyAlignment="1">
      <alignment vertical="center" shrinkToFit="1"/>
    </xf>
    <xf numFmtId="0" fontId="106" fillId="0" borderId="0" xfId="0" applyFont="1" applyFill="1" applyBorder="1" applyAlignment="1">
      <alignment vertical="top" wrapText="1"/>
    </xf>
    <xf numFmtId="0" fontId="106" fillId="0" borderId="74" xfId="0" applyFont="1" applyFill="1" applyBorder="1" applyAlignment="1">
      <alignment vertical="top" wrapText="1"/>
    </xf>
    <xf numFmtId="0" fontId="106" fillId="0" borderId="31" xfId="0" applyFont="1" applyFill="1" applyBorder="1" applyAlignment="1">
      <alignment horizontal="right" vertical="top" wrapText="1" shrinkToFit="1"/>
    </xf>
    <xf numFmtId="0" fontId="99" fillId="0" borderId="0" xfId="0" applyFont="1" applyFill="1" applyAlignment="1">
      <alignment horizontal="right" vertical="center"/>
    </xf>
    <xf numFmtId="0" fontId="106" fillId="0" borderId="74" xfId="0" applyFont="1" applyFill="1" applyBorder="1" applyAlignment="1">
      <alignment horizontal="right" vertical="top" wrapText="1" shrinkToFit="1"/>
    </xf>
    <xf numFmtId="0" fontId="106" fillId="0" borderId="56" xfId="0" applyFont="1" applyFill="1" applyBorder="1" applyAlignment="1">
      <alignment horizontal="right" vertical="top" wrapText="1" shrinkToFit="1"/>
    </xf>
    <xf numFmtId="0" fontId="101" fillId="0" borderId="0" xfId="0" applyFont="1" applyFill="1" applyAlignment="1">
      <alignment horizontal="left" vertical="center" wrapText="1"/>
    </xf>
    <xf numFmtId="180" fontId="106" fillId="0" borderId="0" xfId="0" applyNumberFormat="1" applyFont="1" applyFill="1" applyBorder="1" applyAlignment="1">
      <alignment horizontal="center" vertical="center" shrinkToFit="1"/>
    </xf>
    <xf numFmtId="0" fontId="106" fillId="0" borderId="75" xfId="0" applyFont="1" applyFill="1" applyBorder="1" applyAlignment="1">
      <alignment horizontal="left" vertical="top" wrapText="1" shrinkToFit="1"/>
    </xf>
    <xf numFmtId="0" fontId="106" fillId="0" borderId="76" xfId="0" applyFont="1" applyFill="1" applyBorder="1" applyAlignment="1">
      <alignment horizontal="right" vertical="top" shrinkToFit="1"/>
    </xf>
    <xf numFmtId="0" fontId="106" fillId="0" borderId="77" xfId="0" applyFont="1" applyFill="1" applyBorder="1" applyAlignment="1">
      <alignment horizontal="right" vertical="top" shrinkToFit="1"/>
    </xf>
    <xf numFmtId="0" fontId="106" fillId="0" borderId="78" xfId="0" applyFont="1" applyFill="1" applyBorder="1" applyAlignment="1">
      <alignment horizontal="center" vertical="top" wrapText="1"/>
    </xf>
    <xf numFmtId="0" fontId="106" fillId="0" borderId="0" xfId="0" applyFont="1" applyFill="1" applyBorder="1" applyAlignment="1">
      <alignment horizontal="right" vertical="top" wrapText="1"/>
    </xf>
    <xf numFmtId="0" fontId="106" fillId="0" borderId="0" xfId="0" applyFont="1" applyFill="1" applyBorder="1" applyAlignment="1">
      <alignment horizontal="centerContinuous" vertical="top" shrinkToFit="1"/>
    </xf>
    <xf numFmtId="186" fontId="106" fillId="0" borderId="0" xfId="0" applyNumberFormat="1" applyFont="1" applyFill="1" applyBorder="1" applyAlignment="1">
      <alignment horizontal="centerContinuous" vertical="top" shrinkToFit="1"/>
    </xf>
    <xf numFmtId="0" fontId="106" fillId="0" borderId="78" xfId="0" applyFont="1" applyFill="1" applyBorder="1" applyAlignment="1">
      <alignment horizontal="centerContinuous" vertical="top" shrinkToFit="1"/>
    </xf>
    <xf numFmtId="186" fontId="106" fillId="0" borderId="78" xfId="0" applyNumberFormat="1" applyFont="1" applyFill="1" applyBorder="1" applyAlignment="1">
      <alignment horizontal="centerContinuous" vertical="top" shrinkToFit="1"/>
    </xf>
    <xf numFmtId="0" fontId="99" fillId="0" borderId="56" xfId="0" applyFont="1" applyFill="1" applyBorder="1" applyAlignment="1">
      <alignment vertical="center"/>
    </xf>
    <xf numFmtId="0" fontId="99" fillId="0" borderId="13" xfId="0" applyFont="1" applyFill="1" applyBorder="1" applyAlignment="1">
      <alignment horizontal="centerContinuous" vertical="center" shrinkToFit="1"/>
    </xf>
    <xf numFmtId="0" fontId="99" fillId="0" borderId="31" xfId="0" applyFont="1" applyFill="1" applyBorder="1" applyAlignment="1">
      <alignment vertical="center"/>
    </xf>
    <xf numFmtId="0" fontId="101" fillId="0" borderId="79" xfId="0" applyFont="1" applyFill="1" applyBorder="1" applyAlignment="1">
      <alignment vertical="center"/>
    </xf>
    <xf numFmtId="0" fontId="101" fillId="0" borderId="80" xfId="0" applyFont="1" applyFill="1" applyBorder="1" applyAlignment="1">
      <alignment vertical="center"/>
    </xf>
    <xf numFmtId="0" fontId="101" fillId="0" borderId="81" xfId="0" applyFont="1" applyFill="1" applyBorder="1" applyAlignment="1">
      <alignment vertical="center"/>
    </xf>
    <xf numFmtId="0" fontId="103" fillId="0" borderId="0" xfId="0" applyFont="1" applyFill="1" applyAlignment="1">
      <alignment vertical="center"/>
    </xf>
    <xf numFmtId="0" fontId="118" fillId="0" borderId="19" xfId="0" applyFont="1" applyFill="1" applyBorder="1" applyAlignment="1">
      <alignment horizontal="centerContinuous" vertical="center" shrinkToFit="1"/>
    </xf>
    <xf numFmtId="0" fontId="103" fillId="0" borderId="0" xfId="0" applyFont="1" applyFill="1" applyBorder="1" applyAlignment="1">
      <alignment horizontal="centerContinuous" vertical="center" shrinkToFit="1"/>
    </xf>
    <xf numFmtId="0" fontId="103" fillId="0" borderId="18" xfId="0" applyFont="1" applyFill="1" applyBorder="1" applyAlignment="1">
      <alignment horizontal="centerContinuous" vertical="center" shrinkToFit="1"/>
    </xf>
    <xf numFmtId="0" fontId="101" fillId="0" borderId="19" xfId="0" applyFont="1" applyFill="1" applyBorder="1" applyAlignment="1">
      <alignment vertical="center"/>
    </xf>
    <xf numFmtId="0" fontId="101" fillId="0" borderId="18" xfId="0" applyFont="1" applyFill="1" applyBorder="1" applyAlignment="1">
      <alignment vertical="center"/>
    </xf>
    <xf numFmtId="0" fontId="103" fillId="0" borderId="19" xfId="0" applyFont="1" applyFill="1" applyBorder="1" applyAlignment="1">
      <alignment vertical="center"/>
    </xf>
    <xf numFmtId="0" fontId="103" fillId="0" borderId="18" xfId="0" applyFont="1" applyFill="1" applyBorder="1" applyAlignment="1">
      <alignment vertical="center"/>
    </xf>
    <xf numFmtId="0" fontId="119" fillId="0" borderId="0" xfId="0" applyFont="1" applyAlignment="1">
      <alignment horizontal="centerContinuous" vertical="center" shrinkToFit="1"/>
    </xf>
    <xf numFmtId="0" fontId="116" fillId="0" borderId="82" xfId="0" applyFont="1" applyBorder="1" applyAlignment="1">
      <alignment vertical="center"/>
    </xf>
    <xf numFmtId="0" fontId="116" fillId="0" borderId="75" xfId="0" applyFont="1" applyBorder="1" applyAlignment="1">
      <alignment vertical="center"/>
    </xf>
    <xf numFmtId="0" fontId="116" fillId="0" borderId="83" xfId="0" applyFont="1" applyBorder="1" applyAlignment="1">
      <alignment vertical="center"/>
    </xf>
    <xf numFmtId="0" fontId="116" fillId="0" borderId="75" xfId="0" applyFont="1" applyBorder="1" applyAlignment="1">
      <alignment horizontal="centerContinuous" vertical="center" shrinkToFit="1"/>
    </xf>
    <xf numFmtId="0" fontId="116" fillId="0" borderId="39" xfId="0" applyFont="1" applyBorder="1" applyAlignment="1">
      <alignment horizontal="centerContinuous" vertical="center" shrinkToFit="1"/>
    </xf>
    <xf numFmtId="0" fontId="120" fillId="0" borderId="75" xfId="0" applyFont="1" applyBorder="1" applyAlignment="1">
      <alignment horizontal="center" vertical="center"/>
    </xf>
    <xf numFmtId="0" fontId="120" fillId="0" borderId="75" xfId="0" applyFont="1" applyBorder="1" applyAlignment="1">
      <alignment vertical="center"/>
    </xf>
    <xf numFmtId="0" fontId="120" fillId="0" borderId="39" xfId="0" applyFont="1" applyBorder="1" applyAlignment="1">
      <alignment vertical="center"/>
    </xf>
    <xf numFmtId="0" fontId="121" fillId="0" borderId="0" xfId="0" applyFont="1" applyAlignment="1">
      <alignment horizontal="centerContinuous" vertical="center"/>
    </xf>
    <xf numFmtId="0" fontId="99" fillId="0" borderId="0" xfId="0" applyFont="1" applyAlignment="1">
      <alignment horizontal="centerContinuous" vertical="center"/>
    </xf>
    <xf numFmtId="0" fontId="99" fillId="0" borderId="84" xfId="0" applyFont="1" applyBorder="1" applyAlignment="1">
      <alignment vertical="center"/>
    </xf>
    <xf numFmtId="0" fontId="99" fillId="0" borderId="85" xfId="0" applyFont="1" applyBorder="1" applyAlignment="1">
      <alignment vertical="center"/>
    </xf>
    <xf numFmtId="0" fontId="99" fillId="0" borderId="86" xfId="0" applyFont="1" applyBorder="1" applyAlignment="1">
      <alignment vertical="center"/>
    </xf>
    <xf numFmtId="0" fontId="120" fillId="0" borderId="87" xfId="0" applyFont="1" applyBorder="1" applyAlignment="1">
      <alignment vertical="center" wrapText="1"/>
    </xf>
    <xf numFmtId="0" fontId="117" fillId="0" borderId="88" xfId="0" applyFont="1" applyBorder="1" applyAlignment="1">
      <alignment vertical="center" wrapText="1"/>
    </xf>
    <xf numFmtId="0" fontId="99" fillId="0" borderId="89" xfId="0" applyFont="1" applyBorder="1" applyAlignment="1">
      <alignment vertical="center"/>
    </xf>
    <xf numFmtId="0" fontId="99" fillId="0" borderId="90" xfId="0" applyFont="1" applyBorder="1" applyAlignment="1">
      <alignment vertical="center"/>
    </xf>
    <xf numFmtId="0" fontId="99" fillId="0" borderId="91" xfId="0" applyFont="1" applyBorder="1" applyAlignment="1">
      <alignment vertical="center"/>
    </xf>
    <xf numFmtId="0" fontId="120" fillId="0" borderId="0" xfId="0" applyFont="1" applyAlignment="1">
      <alignment vertical="center"/>
    </xf>
    <xf numFmtId="0" fontId="120" fillId="0" borderId="0" xfId="0" applyFont="1" applyAlignment="1">
      <alignment horizontal="right" vertical="center"/>
    </xf>
    <xf numFmtId="177" fontId="119" fillId="0" borderId="0" xfId="0" applyNumberFormat="1" applyFont="1" applyFill="1" applyAlignment="1">
      <alignment horizontal="centerContinuous" vertical="center" shrinkToFit="1"/>
    </xf>
    <xf numFmtId="0" fontId="119" fillId="0" borderId="0" xfId="0" applyFont="1" applyFill="1" applyAlignment="1">
      <alignment horizontal="centerContinuous" vertical="center" shrinkToFit="1"/>
    </xf>
    <xf numFmtId="0" fontId="119" fillId="0" borderId="0" xfId="0" applyFont="1" applyFill="1" applyAlignment="1">
      <alignment vertical="center"/>
    </xf>
    <xf numFmtId="0" fontId="106" fillId="0" borderId="0" xfId="0" applyFont="1" applyFill="1" applyBorder="1" applyAlignment="1">
      <alignment vertical="center"/>
    </xf>
    <xf numFmtId="0" fontId="106" fillId="0" borderId="13" xfId="0" applyFont="1" applyFill="1" applyBorder="1" applyAlignment="1">
      <alignment vertical="center"/>
    </xf>
    <xf numFmtId="0" fontId="106" fillId="0" borderId="0" xfId="0" applyFont="1" applyFill="1" applyAlignment="1">
      <alignment vertical="center"/>
    </xf>
    <xf numFmtId="0" fontId="122" fillId="0" borderId="0" xfId="0" applyFont="1" applyFill="1" applyAlignment="1">
      <alignment vertical="center"/>
    </xf>
    <xf numFmtId="0" fontId="122" fillId="0" borderId="92" xfId="0" applyFont="1" applyFill="1" applyBorder="1" applyAlignment="1">
      <alignment vertical="center"/>
    </xf>
    <xf numFmtId="0" fontId="116" fillId="0" borderId="0" xfId="0" applyFont="1" applyFill="1" applyAlignment="1">
      <alignment vertical="center"/>
    </xf>
    <xf numFmtId="0" fontId="120" fillId="0" borderId="0" xfId="0" applyFont="1" applyFill="1" applyAlignment="1">
      <alignment vertical="center"/>
    </xf>
    <xf numFmtId="0" fontId="123" fillId="0" borderId="0" xfId="0" applyFont="1" applyFill="1" applyAlignment="1">
      <alignment vertical="center"/>
    </xf>
    <xf numFmtId="0" fontId="106" fillId="0" borderId="0" xfId="0" applyFont="1" applyFill="1" applyBorder="1" applyAlignment="1">
      <alignment horizontal="center" vertical="center"/>
    </xf>
    <xf numFmtId="0" fontId="99" fillId="0" borderId="0" xfId="0" applyFont="1" applyFill="1" applyBorder="1" applyAlignment="1">
      <alignment vertical="center"/>
    </xf>
    <xf numFmtId="0" fontId="106" fillId="0" borderId="0" xfId="0" applyFont="1" applyFill="1" applyBorder="1" applyAlignment="1">
      <alignment vertical="center"/>
    </xf>
    <xf numFmtId="0" fontId="106" fillId="0" borderId="10" xfId="0" applyFont="1" applyFill="1" applyBorder="1" applyAlignment="1">
      <alignment vertical="center"/>
    </xf>
    <xf numFmtId="0" fontId="106" fillId="0" borderId="11" xfId="0" applyFont="1" applyFill="1" applyBorder="1" applyAlignment="1">
      <alignment vertical="center"/>
    </xf>
    <xf numFmtId="0" fontId="106" fillId="0" borderId="36" xfId="0" applyFont="1" applyFill="1" applyBorder="1" applyAlignment="1">
      <alignment vertical="center"/>
    </xf>
    <xf numFmtId="0" fontId="106" fillId="0" borderId="56" xfId="0" applyFont="1" applyFill="1" applyBorder="1" applyAlignment="1">
      <alignment vertical="center"/>
    </xf>
    <xf numFmtId="0" fontId="106" fillId="0" borderId="73" xfId="0" applyFont="1" applyFill="1" applyBorder="1" applyAlignment="1">
      <alignment vertical="center"/>
    </xf>
    <xf numFmtId="0" fontId="99" fillId="0" borderId="0" xfId="0" applyFont="1" applyFill="1" applyAlignment="1">
      <alignment horizontal="left" vertical="center" wrapText="1"/>
    </xf>
    <xf numFmtId="0" fontId="106" fillId="0" borderId="31" xfId="0" applyFont="1" applyFill="1" applyBorder="1" applyAlignment="1">
      <alignment vertical="center"/>
    </xf>
    <xf numFmtId="0" fontId="106" fillId="0" borderId="13" xfId="0" applyFont="1" applyFill="1" applyBorder="1" applyAlignment="1">
      <alignment vertical="center"/>
    </xf>
    <xf numFmtId="0" fontId="106" fillId="0" borderId="33" xfId="0" applyFont="1" applyFill="1" applyBorder="1" applyAlignment="1">
      <alignment vertical="center"/>
    </xf>
    <xf numFmtId="0" fontId="24" fillId="0" borderId="0" xfId="0" applyNumberFormat="1" applyFont="1" applyFill="1" applyAlignment="1">
      <alignment vertical="top"/>
    </xf>
    <xf numFmtId="0" fontId="116" fillId="0" borderId="13" xfId="0" applyFont="1" applyFill="1" applyBorder="1" applyAlignment="1">
      <alignment horizontal="centerContinuous" vertical="center" wrapText="1" shrinkToFit="1"/>
    </xf>
    <xf numFmtId="0" fontId="99" fillId="0" borderId="13" xfId="0" applyFont="1" applyFill="1" applyBorder="1" applyAlignment="1">
      <alignment horizontal="centerContinuous" vertical="center" wrapText="1" shrinkToFit="1"/>
    </xf>
    <xf numFmtId="0" fontId="119" fillId="0" borderId="0" xfId="0" applyFont="1" applyFill="1" applyBorder="1" applyAlignment="1">
      <alignment vertical="top"/>
    </xf>
    <xf numFmtId="0" fontId="119" fillId="0" borderId="0" xfId="0" applyFont="1" applyFill="1" applyBorder="1" applyAlignment="1">
      <alignment vertical="center"/>
    </xf>
    <xf numFmtId="0" fontId="119" fillId="0" borderId="0" xfId="0" applyFont="1" applyBorder="1" applyAlignment="1">
      <alignment vertical="center"/>
    </xf>
    <xf numFmtId="0" fontId="99" fillId="0" borderId="0" xfId="0" applyFont="1" applyBorder="1" applyAlignment="1">
      <alignment vertical="center"/>
    </xf>
    <xf numFmtId="0" fontId="121" fillId="0" borderId="0" xfId="0" applyFont="1" applyBorder="1" applyAlignment="1">
      <alignment horizontal="centerContinuous" vertical="center" shrinkToFit="1"/>
    </xf>
    <xf numFmtId="0" fontId="106" fillId="0" borderId="10" xfId="0" applyFont="1" applyFill="1" applyBorder="1" applyAlignment="1">
      <alignment horizontal="left" vertical="top" wrapText="1" shrinkToFit="1"/>
    </xf>
    <xf numFmtId="0" fontId="106" fillId="0" borderId="11" xfId="0" applyFont="1" applyFill="1" applyBorder="1" applyAlignment="1">
      <alignment horizontal="left" vertical="top" wrapText="1" shrinkToFit="1"/>
    </xf>
    <xf numFmtId="0" fontId="106" fillId="0" borderId="36" xfId="0" applyFont="1" applyFill="1" applyBorder="1" applyAlignment="1">
      <alignment horizontal="left" vertical="top" wrapText="1" shrinkToFit="1"/>
    </xf>
    <xf numFmtId="180" fontId="106" fillId="0" borderId="10" xfId="0" applyNumberFormat="1" applyFont="1" applyFill="1" applyBorder="1" applyAlignment="1">
      <alignment horizontal="center" vertical="center" shrinkToFit="1"/>
    </xf>
    <xf numFmtId="180" fontId="106" fillId="0" borderId="36" xfId="0" applyNumberFormat="1" applyFont="1" applyFill="1" applyBorder="1" applyAlignment="1">
      <alignment horizontal="center" vertical="center" shrinkToFit="1"/>
    </xf>
    <xf numFmtId="180" fontId="106" fillId="0" borderId="10" xfId="0" applyNumberFormat="1" applyFont="1" applyFill="1" applyBorder="1" applyAlignment="1">
      <alignment horizontal="center" vertical="center"/>
    </xf>
    <xf numFmtId="180" fontId="106" fillId="0" borderId="36" xfId="0" applyNumberFormat="1" applyFont="1" applyFill="1" applyBorder="1" applyAlignment="1">
      <alignment horizontal="center" vertical="center"/>
    </xf>
    <xf numFmtId="0" fontId="106" fillId="0" borderId="10" xfId="0" applyFont="1" applyFill="1" applyBorder="1" applyAlignment="1">
      <alignment vertical="center" wrapText="1"/>
    </xf>
    <xf numFmtId="0" fontId="106" fillId="0" borderId="11" xfId="0" applyFont="1" applyFill="1" applyBorder="1" applyAlignment="1">
      <alignment vertical="center" wrapText="1"/>
    </xf>
    <xf numFmtId="0" fontId="106" fillId="0" borderId="36" xfId="0" applyFont="1" applyFill="1" applyBorder="1" applyAlignment="1">
      <alignment vertical="center" wrapText="1"/>
    </xf>
    <xf numFmtId="0" fontId="106" fillId="0" borderId="10" xfId="0" applyFont="1" applyFill="1" applyBorder="1" applyAlignment="1">
      <alignment horizontal="center" vertical="center"/>
    </xf>
    <xf numFmtId="0" fontId="106" fillId="0" borderId="11" xfId="0" applyFont="1" applyFill="1" applyBorder="1" applyAlignment="1">
      <alignment horizontal="center" vertical="center"/>
    </xf>
    <xf numFmtId="0" fontId="106" fillId="0" borderId="36" xfId="0" applyFont="1" applyFill="1" applyBorder="1" applyAlignment="1">
      <alignment horizontal="center" vertical="center"/>
    </xf>
    <xf numFmtId="0" fontId="106" fillId="0" borderId="0" xfId="0" applyFont="1" applyFill="1" applyBorder="1" applyAlignment="1">
      <alignment horizontal="left" vertical="top" wrapText="1" shrinkToFit="1"/>
    </xf>
    <xf numFmtId="0" fontId="106" fillId="0" borderId="82" xfId="0" applyFont="1" applyFill="1" applyBorder="1" applyAlignment="1">
      <alignment vertical="center" wrapText="1"/>
    </xf>
    <xf numFmtId="0" fontId="106" fillId="0" borderId="75" xfId="0" applyFont="1" applyFill="1" applyBorder="1" applyAlignment="1">
      <alignment vertical="center" wrapText="1"/>
    </xf>
    <xf numFmtId="0" fontId="106" fillId="0" borderId="39" xfId="0" applyFont="1" applyFill="1" applyBorder="1" applyAlignment="1">
      <alignment vertical="center" wrapText="1"/>
    </xf>
    <xf numFmtId="180" fontId="106" fillId="0" borderId="82" xfId="0" applyNumberFormat="1" applyFont="1" applyFill="1" applyBorder="1" applyAlignment="1">
      <alignment horizontal="center" vertical="center" shrinkToFit="1"/>
    </xf>
    <xf numFmtId="180" fontId="106" fillId="0" borderId="39" xfId="0" applyNumberFormat="1" applyFont="1" applyFill="1" applyBorder="1" applyAlignment="1">
      <alignment horizontal="center" vertical="center" shrinkToFit="1"/>
    </xf>
    <xf numFmtId="0" fontId="106" fillId="0" borderId="82" xfId="0" applyFont="1" applyFill="1" applyBorder="1" applyAlignment="1">
      <alignment horizontal="center" vertical="center"/>
    </xf>
    <xf numFmtId="0" fontId="106" fillId="0" borderId="75" xfId="0" applyFont="1" applyFill="1" applyBorder="1" applyAlignment="1">
      <alignment horizontal="center" vertical="center"/>
    </xf>
    <xf numFmtId="0" fontId="106" fillId="0" borderId="39" xfId="0" applyFont="1" applyFill="1" applyBorder="1" applyAlignment="1">
      <alignment horizontal="center" vertical="center"/>
    </xf>
    <xf numFmtId="180" fontId="106" fillId="0" borderId="10" xfId="0" applyNumberFormat="1" applyFont="1" applyFill="1" applyBorder="1" applyAlignment="1">
      <alignment horizontal="center" vertical="center" wrapText="1" shrinkToFit="1"/>
    </xf>
    <xf numFmtId="180" fontId="106" fillId="0" borderId="36" xfId="0" applyNumberFormat="1" applyFont="1" applyFill="1" applyBorder="1" applyAlignment="1">
      <alignment horizontal="center" vertical="center" wrapText="1" shrinkToFit="1"/>
    </xf>
    <xf numFmtId="0" fontId="106" fillId="0" borderId="10" xfId="0" applyFont="1" applyFill="1" applyBorder="1" applyAlignment="1">
      <alignment horizontal="center" vertical="center" wrapText="1"/>
    </xf>
    <xf numFmtId="0" fontId="106" fillId="0" borderId="11"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06" fillId="0" borderId="11" xfId="0" applyFont="1" applyFill="1" applyBorder="1" applyAlignment="1">
      <alignment horizontal="left" vertical="top" shrinkToFit="1"/>
    </xf>
    <xf numFmtId="0" fontId="106" fillId="0" borderId="36" xfId="0" applyFont="1" applyFill="1" applyBorder="1" applyAlignment="1">
      <alignment horizontal="left" vertical="top" shrinkToFit="1"/>
    </xf>
    <xf numFmtId="0" fontId="106" fillId="0" borderId="10" xfId="0" applyFont="1" applyFill="1" applyBorder="1" applyAlignment="1">
      <alignment vertical="top" wrapText="1" shrinkToFit="1"/>
    </xf>
    <xf numFmtId="0" fontId="106" fillId="0" borderId="11" xfId="0" applyFont="1" applyFill="1" applyBorder="1" applyAlignment="1">
      <alignment vertical="top" wrapText="1" shrinkToFit="1"/>
    </xf>
    <xf numFmtId="0" fontId="106" fillId="0" borderId="36" xfId="0" applyFont="1" applyFill="1" applyBorder="1" applyAlignment="1">
      <alignment vertical="top" wrapText="1" shrinkToFit="1"/>
    </xf>
    <xf numFmtId="179" fontId="99" fillId="0" borderId="0" xfId="0" applyNumberFormat="1" applyFont="1" applyFill="1" applyAlignment="1">
      <alignment vertical="center" shrinkToFit="1"/>
    </xf>
    <xf numFmtId="0" fontId="117" fillId="0" borderId="0" xfId="0" applyFont="1" applyFill="1" applyAlignment="1">
      <alignment vertical="center" shrinkToFit="1"/>
    </xf>
    <xf numFmtId="0" fontId="119" fillId="0" borderId="0" xfId="0" applyFont="1" applyFill="1" applyBorder="1" applyAlignment="1">
      <alignment vertical="top" wrapText="1"/>
    </xf>
    <xf numFmtId="0" fontId="117" fillId="0" borderId="0" xfId="0" applyFont="1" applyFill="1" applyBorder="1" applyAlignment="1">
      <alignment vertical="top" wrapText="1"/>
    </xf>
    <xf numFmtId="0" fontId="106" fillId="0" borderId="31"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33" xfId="0" applyFont="1" applyFill="1" applyBorder="1" applyAlignment="1">
      <alignment horizontal="center" vertical="center"/>
    </xf>
    <xf numFmtId="0" fontId="106" fillId="0" borderId="13" xfId="0" applyFont="1" applyFill="1" applyBorder="1" applyAlignment="1">
      <alignment vertical="top" wrapText="1"/>
    </xf>
    <xf numFmtId="0" fontId="106" fillId="0" borderId="33" xfId="0" applyFont="1" applyFill="1" applyBorder="1" applyAlignment="1">
      <alignment vertical="top" wrapText="1"/>
    </xf>
    <xf numFmtId="180" fontId="106" fillId="0" borderId="31" xfId="0" applyNumberFormat="1" applyFont="1" applyFill="1" applyBorder="1" applyAlignment="1">
      <alignment horizontal="center" vertical="center" shrinkToFit="1"/>
    </xf>
    <xf numFmtId="180" fontId="106" fillId="0" borderId="33" xfId="0" applyNumberFormat="1" applyFont="1" applyFill="1" applyBorder="1" applyAlignment="1">
      <alignment horizontal="center" vertical="center" shrinkToFit="1"/>
    </xf>
    <xf numFmtId="0" fontId="106" fillId="0" borderId="56"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73" xfId="0" applyFont="1" applyFill="1" applyBorder="1" applyAlignment="1">
      <alignment horizontal="center" vertical="center"/>
    </xf>
    <xf numFmtId="180" fontId="106" fillId="0" borderId="56" xfId="0" applyNumberFormat="1" applyFont="1" applyFill="1" applyBorder="1" applyAlignment="1">
      <alignment horizontal="center" vertical="center" shrinkToFit="1"/>
    </xf>
    <xf numFmtId="180" fontId="106" fillId="0" borderId="73" xfId="0" applyNumberFormat="1" applyFont="1" applyFill="1" applyBorder="1" applyAlignment="1">
      <alignment horizontal="center" vertical="center" shrinkToFit="1"/>
    </xf>
    <xf numFmtId="0" fontId="106" fillId="0" borderId="0" xfId="0" applyFont="1" applyFill="1" applyBorder="1" applyAlignment="1">
      <alignment vertical="top" wrapText="1" shrinkToFit="1"/>
    </xf>
    <xf numFmtId="0" fontId="106" fillId="0" borderId="73" xfId="0" applyFont="1" applyFill="1" applyBorder="1" applyAlignment="1">
      <alignment vertical="top" wrapText="1" shrinkToFit="1"/>
    </xf>
    <xf numFmtId="0" fontId="106" fillId="0" borderId="0" xfId="0" applyFont="1" applyFill="1" applyBorder="1" applyAlignment="1">
      <alignment vertical="top" wrapText="1"/>
    </xf>
    <xf numFmtId="0" fontId="106" fillId="0" borderId="73" xfId="0" applyFont="1" applyFill="1" applyBorder="1" applyAlignment="1">
      <alignment vertical="top" wrapText="1"/>
    </xf>
    <xf numFmtId="0" fontId="106" fillId="0" borderId="82" xfId="0" applyFont="1" applyFill="1" applyBorder="1" applyAlignment="1">
      <alignment horizontal="center" vertical="center" shrinkToFit="1"/>
    </xf>
    <xf numFmtId="0" fontId="106" fillId="0" borderId="75" xfId="0" applyFont="1" applyFill="1" applyBorder="1" applyAlignment="1">
      <alignment horizontal="center" vertical="center" shrinkToFit="1"/>
    </xf>
    <xf numFmtId="0" fontId="106" fillId="0" borderId="39" xfId="0" applyFont="1" applyFill="1" applyBorder="1" applyAlignment="1">
      <alignment horizontal="center" vertical="center" shrinkToFit="1"/>
    </xf>
    <xf numFmtId="0" fontId="106" fillId="0" borderId="56" xfId="0" applyFont="1" applyFill="1" applyBorder="1" applyAlignment="1">
      <alignment horizontal="center" vertical="center" shrinkToFit="1"/>
    </xf>
    <xf numFmtId="0" fontId="106" fillId="0" borderId="0" xfId="0" applyFont="1" applyFill="1" applyBorder="1" applyAlignment="1">
      <alignment horizontal="center" vertical="center" shrinkToFit="1"/>
    </xf>
    <xf numFmtId="0" fontId="106" fillId="0" borderId="73" xfId="0" applyFont="1" applyFill="1" applyBorder="1" applyAlignment="1">
      <alignment horizontal="center" vertical="center" shrinkToFit="1"/>
    </xf>
    <xf numFmtId="0" fontId="106" fillId="0" borderId="31" xfId="0" applyFont="1" applyFill="1" applyBorder="1" applyAlignment="1">
      <alignment horizontal="center" vertical="center" shrinkToFit="1"/>
    </xf>
    <xf numFmtId="0" fontId="106" fillId="0" borderId="13" xfId="0" applyFont="1" applyFill="1" applyBorder="1" applyAlignment="1">
      <alignment horizontal="center" vertical="center" shrinkToFit="1"/>
    </xf>
    <xf numFmtId="0" fontId="106" fillId="0" borderId="33" xfId="0" applyFont="1" applyFill="1" applyBorder="1" applyAlignment="1">
      <alignment horizontal="center" vertical="center" shrinkToFit="1"/>
    </xf>
    <xf numFmtId="0" fontId="99" fillId="0" borderId="0" xfId="0" applyFont="1" applyFill="1" applyBorder="1" applyAlignment="1">
      <alignment horizontal="center" vertical="center" shrinkToFit="1"/>
    </xf>
    <xf numFmtId="0" fontId="117" fillId="0" borderId="13" xfId="0" applyFont="1" applyFill="1" applyBorder="1" applyAlignment="1">
      <alignment horizontal="center" vertical="center" shrinkToFit="1"/>
    </xf>
    <xf numFmtId="187" fontId="99" fillId="0" borderId="0" xfId="0" applyNumberFormat="1" applyFont="1" applyFill="1" applyBorder="1" applyAlignment="1">
      <alignment horizontal="center" vertical="center" shrinkToFit="1"/>
    </xf>
    <xf numFmtId="0" fontId="117" fillId="0" borderId="73" xfId="0" applyFont="1" applyFill="1" applyBorder="1" applyAlignment="1">
      <alignment horizontal="center" vertical="center" shrinkToFit="1"/>
    </xf>
    <xf numFmtId="0" fontId="117" fillId="0" borderId="33" xfId="0" applyFont="1" applyFill="1" applyBorder="1" applyAlignment="1">
      <alignment horizontal="center" vertical="center" shrinkToFit="1"/>
    </xf>
    <xf numFmtId="0" fontId="106" fillId="0" borderId="0" xfId="0" applyFont="1" applyFill="1" applyBorder="1" applyAlignment="1">
      <alignment vertical="top" shrinkToFit="1"/>
    </xf>
    <xf numFmtId="0" fontId="106" fillId="0" borderId="73" xfId="0" applyFont="1" applyFill="1" applyBorder="1" applyAlignment="1">
      <alignment vertical="top" shrinkToFit="1"/>
    </xf>
    <xf numFmtId="0" fontId="117" fillId="0" borderId="0" xfId="0" applyFont="1" applyFill="1" applyAlignment="1">
      <alignment vertical="top" shrinkToFit="1"/>
    </xf>
    <xf numFmtId="0" fontId="117" fillId="0" borderId="73" xfId="0" applyFont="1" applyFill="1" applyBorder="1" applyAlignment="1">
      <alignment vertical="top" shrinkToFit="1"/>
    </xf>
    <xf numFmtId="0" fontId="106" fillId="0" borderId="13" xfId="0" applyFont="1" applyFill="1" applyBorder="1" applyAlignment="1">
      <alignment vertical="top" shrinkToFit="1"/>
    </xf>
    <xf numFmtId="0" fontId="117" fillId="0" borderId="13" xfId="0" applyFont="1" applyFill="1" applyBorder="1" applyAlignment="1">
      <alignment vertical="top" shrinkToFit="1"/>
    </xf>
    <xf numFmtId="0" fontId="106" fillId="0" borderId="13" xfId="0" applyFont="1" applyFill="1" applyBorder="1" applyAlignment="1">
      <alignment vertical="center" wrapText="1"/>
    </xf>
    <xf numFmtId="0" fontId="117" fillId="0" borderId="13" xfId="0" applyFont="1" applyFill="1" applyBorder="1" applyAlignment="1">
      <alignment vertical="center" wrapText="1"/>
    </xf>
    <xf numFmtId="0" fontId="106" fillId="0" borderId="93" xfId="0" applyFont="1" applyFill="1" applyBorder="1" applyAlignment="1">
      <alignment vertical="center" wrapText="1"/>
    </xf>
    <xf numFmtId="0" fontId="106" fillId="0" borderId="94" xfId="0" applyFont="1" applyFill="1" applyBorder="1" applyAlignment="1">
      <alignment vertical="center" wrapText="1"/>
    </xf>
    <xf numFmtId="0" fontId="106" fillId="0" borderId="76" xfId="0" applyFont="1" applyFill="1" applyBorder="1" applyAlignment="1">
      <alignment horizontal="center" vertical="center" wrapText="1"/>
    </xf>
    <xf numFmtId="0" fontId="106" fillId="0" borderId="93" xfId="0" applyFont="1" applyFill="1" applyBorder="1" applyAlignment="1">
      <alignment horizontal="center" vertical="center" wrapText="1"/>
    </xf>
    <xf numFmtId="0" fontId="106" fillId="0" borderId="94" xfId="0" applyFont="1" applyFill="1" applyBorder="1" applyAlignment="1">
      <alignment horizontal="center" vertical="center" wrapText="1"/>
    </xf>
    <xf numFmtId="0" fontId="106" fillId="0" borderId="56"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73" xfId="0" applyFont="1" applyFill="1" applyBorder="1" applyAlignment="1">
      <alignment horizontal="center" vertical="center" wrapText="1"/>
    </xf>
    <xf numFmtId="0" fontId="106" fillId="0" borderId="77" xfId="0" applyFont="1" applyFill="1" applyBorder="1" applyAlignment="1">
      <alignment horizontal="center" vertical="center" wrapText="1"/>
    </xf>
    <xf numFmtId="0" fontId="106" fillId="0" borderId="78" xfId="0" applyFont="1" applyFill="1" applyBorder="1" applyAlignment="1">
      <alignment horizontal="center" vertical="center" wrapText="1"/>
    </xf>
    <xf numFmtId="0" fontId="106" fillId="0" borderId="95" xfId="0" applyFont="1" applyFill="1" applyBorder="1" applyAlignment="1">
      <alignment horizontal="center" vertical="center" wrapText="1"/>
    </xf>
    <xf numFmtId="0" fontId="106" fillId="0" borderId="96" xfId="0" applyFont="1" applyFill="1" applyBorder="1" applyAlignment="1">
      <alignment vertical="center" wrapText="1"/>
    </xf>
    <xf numFmtId="0" fontId="106" fillId="0" borderId="97" xfId="0" applyFont="1" applyFill="1" applyBorder="1" applyAlignment="1">
      <alignment vertical="center" wrapText="1"/>
    </xf>
    <xf numFmtId="0" fontId="106" fillId="0" borderId="98" xfId="0" applyFont="1" applyFill="1" applyBorder="1" applyAlignment="1">
      <alignment vertical="center" wrapText="1"/>
    </xf>
    <xf numFmtId="0" fontId="5" fillId="0" borderId="0" xfId="0" applyFont="1" applyFill="1" applyBorder="1" applyAlignment="1">
      <alignment vertical="top" wrapText="1"/>
    </xf>
    <xf numFmtId="0" fontId="99" fillId="0" borderId="13" xfId="0" applyFont="1" applyFill="1" applyBorder="1" applyAlignment="1">
      <alignment horizontal="right" vertical="center" shrinkToFit="1"/>
    </xf>
    <xf numFmtId="0" fontId="117" fillId="0" borderId="13" xfId="0" applyFont="1" applyFill="1" applyBorder="1" applyAlignment="1">
      <alignment horizontal="right" vertical="center" shrinkToFit="1"/>
    </xf>
    <xf numFmtId="0" fontId="106" fillId="0" borderId="78" xfId="0" applyFont="1" applyFill="1" applyBorder="1" applyAlignment="1">
      <alignment vertical="top" shrinkToFit="1"/>
    </xf>
    <xf numFmtId="0" fontId="106" fillId="0" borderId="95" xfId="0" applyFont="1" applyFill="1" applyBorder="1" applyAlignment="1">
      <alignment vertical="top" shrinkToFit="1"/>
    </xf>
    <xf numFmtId="0" fontId="106" fillId="0" borderId="31" xfId="0" applyFont="1" applyFill="1" applyBorder="1" applyAlignment="1">
      <alignment horizontal="center" vertical="center" wrapText="1"/>
    </xf>
    <xf numFmtId="0" fontId="106" fillId="0" borderId="13" xfId="0" applyFont="1" applyFill="1" applyBorder="1" applyAlignment="1">
      <alignment horizontal="center" vertical="center" wrapText="1"/>
    </xf>
    <xf numFmtId="0" fontId="106" fillId="0" borderId="33" xfId="0" applyFont="1" applyFill="1" applyBorder="1" applyAlignment="1">
      <alignment horizontal="center" vertical="center" wrapText="1"/>
    </xf>
    <xf numFmtId="0" fontId="117" fillId="0" borderId="56" xfId="0" applyFont="1" applyFill="1" applyBorder="1" applyAlignment="1">
      <alignment horizontal="center" vertical="center" shrinkToFit="1"/>
    </xf>
    <xf numFmtId="0" fontId="117" fillId="0" borderId="31" xfId="0" applyFont="1" applyFill="1" applyBorder="1" applyAlignment="1">
      <alignment horizontal="center" vertical="center" shrinkToFit="1"/>
    </xf>
    <xf numFmtId="0" fontId="106" fillId="0" borderId="10"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36" xfId="0" applyFont="1" applyFill="1" applyBorder="1" applyAlignment="1">
      <alignment horizontal="left" vertical="center" wrapText="1"/>
    </xf>
    <xf numFmtId="0" fontId="106" fillId="0" borderId="78" xfId="0" applyFont="1" applyFill="1" applyBorder="1" applyAlignment="1">
      <alignment vertical="top" wrapText="1"/>
    </xf>
    <xf numFmtId="0" fontId="106" fillId="0" borderId="95" xfId="0" applyFont="1" applyFill="1" applyBorder="1" applyAlignment="1">
      <alignment vertical="top" wrapText="1"/>
    </xf>
    <xf numFmtId="0" fontId="106" fillId="0" borderId="0" xfId="0" applyFont="1" applyFill="1" applyAlignment="1">
      <alignment horizontal="center" vertical="center" wrapText="1"/>
    </xf>
    <xf numFmtId="0" fontId="106" fillId="0" borderId="76" xfId="0" applyFont="1" applyFill="1" applyBorder="1" applyAlignment="1">
      <alignment horizontal="center" vertical="center"/>
    </xf>
    <xf numFmtId="0" fontId="106" fillId="0" borderId="93" xfId="0" applyFont="1" applyFill="1" applyBorder="1" applyAlignment="1">
      <alignment horizontal="center" vertical="center"/>
    </xf>
    <xf numFmtId="0" fontId="106" fillId="0" borderId="94" xfId="0" applyFont="1" applyFill="1" applyBorder="1" applyAlignment="1">
      <alignment horizontal="center" vertical="center"/>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95" xfId="0" applyFont="1" applyFill="1" applyBorder="1" applyAlignment="1">
      <alignment horizontal="center" vertical="center"/>
    </xf>
    <xf numFmtId="0" fontId="106" fillId="0" borderId="78" xfId="0" applyFont="1" applyFill="1" applyBorder="1" applyAlignment="1">
      <alignment vertical="top" wrapText="1" shrinkToFit="1"/>
    </xf>
    <xf numFmtId="0" fontId="106" fillId="0" borderId="95" xfId="0" applyFont="1" applyFill="1" applyBorder="1" applyAlignment="1">
      <alignment vertical="top" wrapText="1" shrinkToFit="1"/>
    </xf>
    <xf numFmtId="0" fontId="117" fillId="0" borderId="73" xfId="0" applyFont="1" applyFill="1" applyBorder="1" applyAlignment="1">
      <alignment vertical="top" wrapText="1"/>
    </xf>
    <xf numFmtId="0" fontId="117" fillId="0" borderId="0" xfId="0" applyFont="1" applyFill="1" applyAlignment="1">
      <alignment vertical="top" wrapText="1"/>
    </xf>
    <xf numFmtId="0" fontId="106" fillId="0" borderId="10" xfId="0" applyFont="1" applyFill="1" applyBorder="1" applyAlignment="1">
      <alignment vertical="top" wrapText="1"/>
    </xf>
    <xf numFmtId="0" fontId="106" fillId="0" borderId="11" xfId="0" applyFont="1" applyFill="1" applyBorder="1" applyAlignment="1">
      <alignment vertical="top" wrapText="1"/>
    </xf>
    <xf numFmtId="0" fontId="106" fillId="0" borderId="36" xfId="0" applyFont="1" applyFill="1" applyBorder="1" applyAlignment="1">
      <alignment vertical="top" wrapText="1"/>
    </xf>
    <xf numFmtId="0" fontId="106" fillId="0" borderId="99" xfId="0" applyFont="1" applyFill="1" applyBorder="1" applyAlignment="1">
      <alignment horizontal="left" vertical="center" wrapText="1"/>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102" xfId="0" applyFont="1" applyFill="1" applyBorder="1" applyAlignment="1">
      <alignment vertical="top" wrapText="1"/>
    </xf>
    <xf numFmtId="0" fontId="106" fillId="0" borderId="103" xfId="0" applyFont="1" applyFill="1" applyBorder="1" applyAlignment="1">
      <alignment vertical="top" wrapText="1"/>
    </xf>
    <xf numFmtId="0" fontId="106" fillId="0" borderId="102" xfId="0" applyFont="1" applyFill="1" applyBorder="1" applyAlignment="1">
      <alignment horizontal="left" vertical="top" wrapText="1"/>
    </xf>
    <xf numFmtId="0" fontId="106" fillId="0" borderId="103" xfId="0" applyFont="1" applyFill="1" applyBorder="1" applyAlignment="1">
      <alignment horizontal="left" vertical="top" wrapText="1"/>
    </xf>
    <xf numFmtId="0" fontId="106" fillId="0" borderId="0" xfId="0" applyFont="1" applyFill="1" applyBorder="1" applyAlignment="1">
      <alignment vertical="center" wrapText="1"/>
    </xf>
    <xf numFmtId="0" fontId="106" fillId="0" borderId="73" xfId="0" applyFont="1" applyFill="1" applyBorder="1" applyAlignment="1">
      <alignment vertical="center" wrapText="1"/>
    </xf>
    <xf numFmtId="0" fontId="106" fillId="0" borderId="33" xfId="0" applyFont="1" applyFill="1" applyBorder="1" applyAlignment="1">
      <alignment vertical="center" wrapText="1"/>
    </xf>
    <xf numFmtId="180" fontId="106" fillId="0" borderId="82" xfId="0" applyNumberFormat="1" applyFont="1" applyFill="1" applyBorder="1" applyAlignment="1">
      <alignment horizontal="center" vertical="center"/>
    </xf>
    <xf numFmtId="180" fontId="106" fillId="0" borderId="39" xfId="0" applyNumberFormat="1" applyFont="1" applyFill="1" applyBorder="1" applyAlignment="1">
      <alignment horizontal="center" vertical="center"/>
    </xf>
    <xf numFmtId="180" fontId="106" fillId="0" borderId="56" xfId="0" applyNumberFormat="1" applyFont="1" applyFill="1" applyBorder="1" applyAlignment="1">
      <alignment horizontal="center" vertical="center"/>
    </xf>
    <xf numFmtId="180" fontId="106" fillId="0" borderId="73" xfId="0" applyNumberFormat="1" applyFont="1" applyFill="1" applyBorder="1" applyAlignment="1">
      <alignment horizontal="center" vertical="center"/>
    </xf>
    <xf numFmtId="180" fontId="106" fillId="0" borderId="31" xfId="0" applyNumberFormat="1" applyFont="1" applyFill="1" applyBorder="1" applyAlignment="1">
      <alignment horizontal="center" vertical="center"/>
    </xf>
    <xf numFmtId="180" fontId="106" fillId="0" borderId="33" xfId="0" applyNumberFormat="1" applyFont="1" applyFill="1" applyBorder="1" applyAlignment="1">
      <alignment horizontal="center" vertical="center"/>
    </xf>
    <xf numFmtId="0" fontId="122" fillId="0" borderId="0" xfId="0" applyFont="1" applyFill="1" applyBorder="1" applyAlignment="1">
      <alignment vertical="center" shrinkToFit="1"/>
    </xf>
    <xf numFmtId="0" fontId="122" fillId="0" borderId="0" xfId="0" applyFont="1" applyFill="1" applyAlignment="1">
      <alignment vertical="center" shrinkToFit="1"/>
    </xf>
    <xf numFmtId="0" fontId="122" fillId="0" borderId="73" xfId="0" applyFont="1" applyFill="1" applyBorder="1" applyAlignment="1">
      <alignment vertical="center" shrinkToFit="1"/>
    </xf>
    <xf numFmtId="0" fontId="116" fillId="0" borderId="0" xfId="0" applyFont="1" applyFill="1" applyBorder="1" applyAlignment="1">
      <alignment vertical="top" wrapText="1"/>
    </xf>
    <xf numFmtId="0" fontId="116" fillId="0" borderId="0" xfId="0" applyFont="1" applyFill="1" applyBorder="1" applyAlignment="1">
      <alignment vertical="center" wrapText="1"/>
    </xf>
    <xf numFmtId="0" fontId="116" fillId="0" borderId="73" xfId="0" applyFont="1" applyFill="1" applyBorder="1" applyAlignment="1">
      <alignment vertical="center" wrapText="1"/>
    </xf>
    <xf numFmtId="0" fontId="122" fillId="0" borderId="13" xfId="0" applyFont="1" applyFill="1" applyBorder="1" applyAlignment="1">
      <alignment vertical="center" shrinkToFit="1"/>
    </xf>
    <xf numFmtId="0" fontId="122" fillId="0" borderId="33" xfId="0" applyFont="1" applyFill="1" applyBorder="1" applyAlignment="1">
      <alignment vertical="center" shrinkToFit="1"/>
    </xf>
    <xf numFmtId="0" fontId="106" fillId="0" borderId="104" xfId="0" applyFont="1" applyFill="1" applyBorder="1" applyAlignment="1">
      <alignment vertical="center" shrinkToFit="1"/>
    </xf>
    <xf numFmtId="0" fontId="117" fillId="0" borderId="93" xfId="0" applyFont="1" applyFill="1" applyBorder="1" applyAlignment="1">
      <alignment vertical="center" shrinkToFit="1"/>
    </xf>
    <xf numFmtId="0" fontId="117" fillId="0" borderId="105" xfId="0" applyFont="1" applyFill="1" applyBorder="1" applyAlignment="1">
      <alignment vertical="center" shrinkToFit="1"/>
    </xf>
    <xf numFmtId="0" fontId="122" fillId="0" borderId="78" xfId="0" applyFont="1" applyFill="1" applyBorder="1" applyAlignment="1">
      <alignment vertical="center" wrapText="1"/>
    </xf>
    <xf numFmtId="0" fontId="117" fillId="0" borderId="106" xfId="0" applyFont="1" applyFill="1" applyBorder="1" applyAlignment="1">
      <alignment vertical="center" wrapText="1"/>
    </xf>
    <xf numFmtId="0" fontId="106" fillId="0" borderId="56" xfId="0" applyFont="1" applyFill="1" applyBorder="1" applyAlignment="1">
      <alignment vertical="center" wrapText="1"/>
    </xf>
    <xf numFmtId="0" fontId="117" fillId="0" borderId="11" xfId="0" applyFont="1" applyFill="1" applyBorder="1" applyAlignment="1">
      <alignment vertical="center" wrapText="1"/>
    </xf>
    <xf numFmtId="0" fontId="117" fillId="0" borderId="36" xfId="0" applyFont="1" applyFill="1" applyBorder="1" applyAlignment="1">
      <alignment vertical="center" wrapText="1"/>
    </xf>
    <xf numFmtId="0" fontId="117" fillId="0" borderId="0" xfId="0" applyFont="1" applyFill="1" applyAlignment="1">
      <alignment vertical="center" wrapText="1"/>
    </xf>
    <xf numFmtId="0" fontId="117" fillId="0" borderId="73" xfId="0" applyFont="1" applyFill="1" applyBorder="1" applyAlignment="1">
      <alignment vertical="center" wrapText="1"/>
    </xf>
    <xf numFmtId="176" fontId="120" fillId="0" borderId="31" xfId="0" applyNumberFormat="1" applyFont="1" applyBorder="1" applyAlignment="1">
      <alignment horizontal="center" vertical="center" shrinkToFit="1"/>
    </xf>
    <xf numFmtId="176" fontId="120" fillId="0" borderId="13" xfId="0" applyNumberFormat="1" applyFont="1" applyBorder="1" applyAlignment="1">
      <alignment horizontal="center" vertical="center" shrinkToFit="1"/>
    </xf>
    <xf numFmtId="176" fontId="120" fillId="0" borderId="107" xfId="0" applyNumberFormat="1" applyFont="1" applyBorder="1" applyAlignment="1">
      <alignment horizontal="center" vertical="center" shrinkToFit="1"/>
    </xf>
    <xf numFmtId="0" fontId="120" fillId="0" borderId="0" xfId="0" applyFont="1" applyBorder="1" applyAlignment="1">
      <alignment vertical="distributed" wrapText="1"/>
    </xf>
    <xf numFmtId="0" fontId="117" fillId="0" borderId="0" xfId="0" applyFont="1" applyAlignment="1">
      <alignment vertical="distributed" wrapText="1"/>
    </xf>
    <xf numFmtId="0" fontId="120" fillId="0" borderId="0" xfId="0" applyFont="1" applyBorder="1" applyAlignment="1">
      <alignment vertical="center" wrapText="1"/>
    </xf>
    <xf numFmtId="0" fontId="117" fillId="0" borderId="0" xfId="0" applyFont="1" applyAlignment="1">
      <alignment vertical="center" wrapText="1"/>
    </xf>
    <xf numFmtId="0" fontId="99" fillId="0" borderId="82" xfId="0" applyFont="1" applyBorder="1" applyAlignment="1">
      <alignment horizontal="distributed" vertical="center" indent="1" shrinkToFit="1"/>
    </xf>
    <xf numFmtId="0" fontId="117" fillId="0" borderId="75" xfId="0" applyFont="1" applyBorder="1" applyAlignment="1">
      <alignment horizontal="distributed" vertical="center" indent="1" shrinkToFit="1"/>
    </xf>
    <xf numFmtId="0" fontId="117" fillId="0" borderId="39" xfId="0" applyFont="1" applyBorder="1" applyAlignment="1">
      <alignment horizontal="distributed" vertical="center" indent="1" shrinkToFit="1"/>
    </xf>
    <xf numFmtId="0" fontId="117" fillId="0" borderId="31" xfId="0" applyFont="1" applyBorder="1" applyAlignment="1">
      <alignment horizontal="distributed" vertical="center" indent="1" shrinkToFit="1"/>
    </xf>
    <xf numFmtId="0" fontId="117" fillId="0" borderId="13" xfId="0" applyFont="1" applyBorder="1" applyAlignment="1">
      <alignment horizontal="distributed" vertical="center" indent="1" shrinkToFit="1"/>
    </xf>
    <xf numFmtId="0" fontId="117" fillId="0" borderId="33" xfId="0" applyFont="1" applyBorder="1" applyAlignment="1">
      <alignment horizontal="distributed" vertical="center" indent="1" shrinkToFit="1"/>
    </xf>
    <xf numFmtId="0" fontId="99" fillId="0" borderId="10" xfId="0" applyFont="1" applyBorder="1" applyAlignment="1">
      <alignment horizontal="distributed" vertical="center" indent="1" shrinkToFit="1"/>
    </xf>
    <xf numFmtId="0" fontId="117" fillId="0" borderId="11" xfId="0" applyFont="1" applyBorder="1" applyAlignment="1">
      <alignment horizontal="distributed" vertical="center" indent="1" shrinkToFit="1"/>
    </xf>
    <xf numFmtId="0" fontId="117" fillId="0" borderId="36" xfId="0" applyFont="1" applyBorder="1" applyAlignment="1">
      <alignment horizontal="distributed" vertical="center" indent="1" shrinkToFit="1"/>
    </xf>
    <xf numFmtId="0" fontId="117" fillId="0" borderId="75" xfId="0" applyFont="1" applyFill="1" applyBorder="1" applyAlignment="1">
      <alignment vertical="center" wrapText="1"/>
    </xf>
    <xf numFmtId="0" fontId="117" fillId="0" borderId="39" xfId="0" applyFont="1" applyFill="1" applyBorder="1" applyAlignment="1">
      <alignment vertical="center" wrapText="1"/>
    </xf>
    <xf numFmtId="0" fontId="117" fillId="0" borderId="33" xfId="0" applyFont="1" applyFill="1" applyBorder="1" applyAlignment="1">
      <alignment vertical="center" wrapText="1"/>
    </xf>
    <xf numFmtId="0" fontId="120" fillId="0" borderId="31" xfId="0" applyFont="1" applyBorder="1" applyAlignment="1">
      <alignment vertical="center" shrinkToFit="1"/>
    </xf>
    <xf numFmtId="0" fontId="120" fillId="0" borderId="13" xfId="0" applyFont="1" applyBorder="1" applyAlignment="1">
      <alignment vertical="center" shrinkToFit="1"/>
    </xf>
    <xf numFmtId="0" fontId="120" fillId="0" borderId="33" xfId="0" applyFont="1" applyBorder="1" applyAlignment="1">
      <alignment vertical="center" shrinkToFit="1"/>
    </xf>
    <xf numFmtId="0" fontId="106" fillId="0" borderId="36" xfId="0" applyFont="1" applyFill="1" applyBorder="1" applyAlignment="1">
      <alignment horizontal="center" vertical="center" shrinkToFit="1"/>
    </xf>
    <xf numFmtId="0" fontId="117" fillId="0" borderId="39" xfId="0" applyFont="1" applyFill="1" applyBorder="1" applyAlignment="1">
      <alignment horizontal="center" vertical="center" shrinkToFit="1"/>
    </xf>
    <xf numFmtId="0" fontId="117" fillId="0" borderId="0" xfId="0" applyFont="1" applyFill="1" applyBorder="1" applyAlignment="1">
      <alignment horizontal="center" vertical="center" shrinkToFit="1"/>
    </xf>
    <xf numFmtId="0" fontId="106" fillId="0" borderId="13" xfId="0" applyFont="1" applyFill="1" applyBorder="1" applyAlignment="1">
      <alignment vertical="center" shrinkToFit="1"/>
    </xf>
    <xf numFmtId="0" fontId="106" fillId="0" borderId="33" xfId="0" applyFont="1" applyFill="1" applyBorder="1" applyAlignment="1">
      <alignment vertical="center" shrinkToFit="1"/>
    </xf>
    <xf numFmtId="0" fontId="117" fillId="0" borderId="39" xfId="0" applyFont="1" applyFill="1" applyBorder="1" applyAlignment="1">
      <alignment horizontal="center" vertical="center"/>
    </xf>
    <xf numFmtId="0" fontId="117" fillId="0" borderId="73" xfId="0" applyFont="1" applyFill="1" applyBorder="1" applyAlignment="1">
      <alignment horizontal="center" vertical="center"/>
    </xf>
    <xf numFmtId="0" fontId="120" fillId="0" borderId="10" xfId="0" applyFont="1" applyBorder="1" applyAlignment="1">
      <alignment horizontal="center" vertical="center" shrinkToFit="1"/>
    </xf>
    <xf numFmtId="0" fontId="120" fillId="0" borderId="11" xfId="0" applyFont="1" applyBorder="1" applyAlignment="1">
      <alignment horizontal="center" vertical="center" shrinkToFit="1"/>
    </xf>
    <xf numFmtId="0" fontId="120" fillId="0" borderId="36" xfId="0" applyFont="1" applyBorder="1" applyAlignment="1">
      <alignment horizontal="center" vertical="center" shrinkToFit="1"/>
    </xf>
    <xf numFmtId="0" fontId="117" fillId="0" borderId="33" xfId="0" applyFont="1" applyFill="1" applyBorder="1" applyAlignment="1">
      <alignment horizontal="center" vertical="center"/>
    </xf>
    <xf numFmtId="0" fontId="117" fillId="0" borderId="13" xfId="0" applyFont="1" applyFill="1" applyBorder="1" applyAlignment="1">
      <alignment vertical="top" wrapText="1"/>
    </xf>
    <xf numFmtId="0" fontId="117" fillId="0" borderId="33" xfId="0" applyFont="1" applyFill="1" applyBorder="1" applyAlignment="1">
      <alignment vertical="top" wrapText="1"/>
    </xf>
    <xf numFmtId="0" fontId="124" fillId="0" borderId="108" xfId="0" applyFont="1" applyBorder="1" applyAlignment="1">
      <alignment horizontal="center" vertical="center"/>
    </xf>
    <xf numFmtId="0" fontId="124" fillId="0" borderId="109" xfId="0" applyFont="1" applyBorder="1" applyAlignment="1">
      <alignment horizontal="center" vertical="center"/>
    </xf>
    <xf numFmtId="178" fontId="120" fillId="0" borderId="75" xfId="0" applyNumberFormat="1" applyFont="1" applyBorder="1" applyAlignment="1">
      <alignment horizontal="center" vertical="center" shrinkToFit="1"/>
    </xf>
    <xf numFmtId="0" fontId="120" fillId="0" borderId="110" xfId="0" applyFont="1" applyBorder="1" applyAlignment="1">
      <alignment horizontal="distributed" vertical="center" indent="4" shrinkToFit="1"/>
    </xf>
    <xf numFmtId="0" fontId="120" fillId="0" borderId="11" xfId="0" applyFont="1" applyBorder="1" applyAlignment="1">
      <alignment horizontal="distributed" vertical="center" indent="4" shrinkToFit="1"/>
    </xf>
    <xf numFmtId="0" fontId="117" fillId="0" borderId="11" xfId="0" applyFont="1" applyBorder="1" applyAlignment="1">
      <alignment horizontal="distributed" vertical="center" indent="4" shrinkToFit="1"/>
    </xf>
    <xf numFmtId="0" fontId="117" fillId="0" borderId="36" xfId="0" applyFont="1" applyBorder="1" applyAlignment="1">
      <alignment horizontal="distributed" vertical="center" indent="4" shrinkToFit="1"/>
    </xf>
    <xf numFmtId="0" fontId="99" fillId="0" borderId="96" xfId="0" applyFont="1" applyBorder="1" applyAlignment="1">
      <alignment horizontal="distributed" vertical="center" indent="1" shrinkToFit="1"/>
    </xf>
    <xf numFmtId="0" fontId="117" fillId="0" borderId="97" xfId="0" applyFont="1" applyBorder="1" applyAlignment="1">
      <alignment horizontal="distributed" vertical="center" indent="1" shrinkToFit="1"/>
    </xf>
    <xf numFmtId="0" fontId="117" fillId="0" borderId="98" xfId="0" applyFont="1" applyBorder="1" applyAlignment="1">
      <alignment horizontal="distributed" vertical="center" indent="1" shrinkToFit="1"/>
    </xf>
    <xf numFmtId="0" fontId="99" fillId="0" borderId="31" xfId="0" applyFont="1" applyBorder="1" applyAlignment="1">
      <alignment horizontal="distributed" vertical="center" indent="1" shrinkToFit="1"/>
    </xf>
    <xf numFmtId="0" fontId="99" fillId="0" borderId="82" xfId="0" applyFont="1" applyBorder="1" applyAlignment="1">
      <alignment horizontal="center" vertical="center" textRotation="255" shrinkToFit="1"/>
    </xf>
    <xf numFmtId="0" fontId="99" fillId="0" borderId="39" xfId="0" applyFont="1" applyBorder="1" applyAlignment="1">
      <alignment horizontal="center" vertical="center" textRotation="255" shrinkToFit="1"/>
    </xf>
    <xf numFmtId="0" fontId="99" fillId="0" borderId="56" xfId="0" applyFont="1" applyBorder="1" applyAlignment="1">
      <alignment horizontal="center" vertical="center" textRotation="255" shrinkToFit="1"/>
    </xf>
    <xf numFmtId="0" fontId="99" fillId="0" borderId="73" xfId="0" applyFont="1" applyBorder="1" applyAlignment="1">
      <alignment horizontal="center" vertical="center" textRotation="255" shrinkToFit="1"/>
    </xf>
    <xf numFmtId="0" fontId="99" fillId="0" borderId="31" xfId="0" applyFont="1" applyBorder="1" applyAlignment="1">
      <alignment horizontal="center" vertical="center" textRotation="255" shrinkToFit="1"/>
    </xf>
    <xf numFmtId="0" fontId="99" fillId="0" borderId="33" xfId="0" applyFont="1" applyBorder="1" applyAlignment="1">
      <alignment horizontal="center" vertical="center" textRotation="255" shrinkToFit="1"/>
    </xf>
    <xf numFmtId="0" fontId="120" fillId="0" borderId="77" xfId="0" applyFont="1" applyBorder="1" applyAlignment="1">
      <alignment horizontal="center" vertical="center" shrinkToFit="1"/>
    </xf>
    <xf numFmtId="0" fontId="120" fillId="0" borderId="78" xfId="0" applyFont="1" applyBorder="1" applyAlignment="1">
      <alignment horizontal="center" vertical="center" shrinkToFit="1"/>
    </xf>
    <xf numFmtId="0" fontId="120" fillId="0" borderId="97" xfId="0" applyFont="1" applyBorder="1" applyAlignment="1">
      <alignment horizontal="center" vertical="center" shrinkToFit="1"/>
    </xf>
    <xf numFmtId="0" fontId="120" fillId="0" borderId="98" xfId="0" applyFont="1" applyBorder="1" applyAlignment="1">
      <alignment horizontal="center" vertical="center" shrinkToFit="1"/>
    </xf>
    <xf numFmtId="0" fontId="119" fillId="0" borderId="111" xfId="0" applyFont="1" applyBorder="1" applyAlignment="1">
      <alignment horizontal="center" vertical="center" shrinkToFit="1"/>
    </xf>
    <xf numFmtId="0" fontId="119" fillId="0" borderId="112" xfId="0" applyFont="1" applyBorder="1" applyAlignment="1">
      <alignment horizontal="center" vertical="center" shrinkToFit="1"/>
    </xf>
    <xf numFmtId="0" fontId="119" fillId="0" borderId="113" xfId="0" applyFont="1" applyBorder="1" applyAlignment="1">
      <alignment horizontal="center" vertical="center" shrinkToFit="1"/>
    </xf>
    <xf numFmtId="0" fontId="120" fillId="0" borderId="114" xfId="0" applyFont="1" applyBorder="1" applyAlignment="1">
      <alignment horizontal="center" vertical="center" shrinkToFit="1"/>
    </xf>
    <xf numFmtId="0" fontId="120" fillId="0" borderId="13" xfId="0" applyFont="1" applyBorder="1" applyAlignment="1">
      <alignment horizontal="center" vertical="center" shrinkToFit="1"/>
    </xf>
    <xf numFmtId="0" fontId="120" fillId="0" borderId="33" xfId="0" applyFont="1" applyBorder="1" applyAlignment="1">
      <alignment horizontal="center" vertical="center" shrinkToFit="1"/>
    </xf>
    <xf numFmtId="0" fontId="124" fillId="0" borderId="115" xfId="0" applyFont="1" applyBorder="1" applyAlignment="1">
      <alignment horizontal="center" vertical="center"/>
    </xf>
    <xf numFmtId="0" fontId="106" fillId="0" borderId="0" xfId="0" applyFont="1" applyFill="1" applyBorder="1" applyAlignment="1">
      <alignment horizontal="left" vertical="top" wrapText="1"/>
    </xf>
    <xf numFmtId="0" fontId="106" fillId="0" borderId="73" xfId="0" applyFont="1" applyFill="1" applyBorder="1" applyAlignment="1">
      <alignment horizontal="left" vertical="top" wrapText="1"/>
    </xf>
    <xf numFmtId="0" fontId="100" fillId="0" borderId="0" xfId="0" applyFont="1" applyAlignment="1">
      <alignment horizontal="center" vertical="center" shrinkToFit="1"/>
    </xf>
    <xf numFmtId="0" fontId="21" fillId="0" borderId="116" xfId="62" applyFont="1" applyBorder="1" applyAlignment="1">
      <alignment horizontal="distributed" vertical="center" shrinkToFit="1"/>
      <protection/>
    </xf>
    <xf numFmtId="0" fontId="117" fillId="0" borderId="117" xfId="0" applyFont="1" applyBorder="1" applyAlignment="1">
      <alignment horizontal="distributed" vertical="center" shrinkToFit="1"/>
    </xf>
    <xf numFmtId="0" fontId="21" fillId="0" borderId="52" xfId="62" applyFont="1" applyBorder="1" applyAlignment="1">
      <alignment horizontal="distributed" vertical="center" shrinkToFit="1"/>
      <protection/>
    </xf>
    <xf numFmtId="0" fontId="117" fillId="0" borderId="63" xfId="0" applyFont="1" applyBorder="1" applyAlignment="1">
      <alignment horizontal="distributed" vertical="center" shrinkToFit="1"/>
    </xf>
    <xf numFmtId="0" fontId="21" fillId="0" borderId="118" xfId="62" applyFont="1" applyBorder="1" applyAlignment="1">
      <alignment horizontal="distributed" vertical="center" shrinkToFit="1"/>
      <protection/>
    </xf>
    <xf numFmtId="0" fontId="117" fillId="0" borderId="119" xfId="0" applyFont="1" applyBorder="1" applyAlignment="1">
      <alignment horizontal="distributed" vertical="center" shrinkToFit="1"/>
    </xf>
    <xf numFmtId="0" fontId="22" fillId="0" borderId="120" xfId="62" applyFont="1" applyBorder="1" applyAlignment="1">
      <alignment horizontal="center" vertical="center"/>
      <protection/>
    </xf>
    <xf numFmtId="0" fontId="22" fillId="0" borderId="121" xfId="62" applyFont="1" applyBorder="1" applyAlignment="1">
      <alignment horizontal="center" vertical="center"/>
      <protection/>
    </xf>
    <xf numFmtId="0" fontId="22" fillId="0" borderId="120" xfId="62" applyFont="1" applyBorder="1" applyAlignment="1">
      <alignment horizontal="center" vertical="center" shrinkToFit="1"/>
      <protection/>
    </xf>
    <xf numFmtId="0" fontId="0" fillId="0" borderId="122" xfId="0" applyBorder="1" applyAlignment="1">
      <alignment horizontal="center" vertical="center" shrinkToFit="1"/>
    </xf>
    <xf numFmtId="0" fontId="0" fillId="0" borderId="121" xfId="0" applyBorder="1" applyAlignment="1">
      <alignment horizontal="center" vertical="center" shrinkToFit="1"/>
    </xf>
    <xf numFmtId="0" fontId="21" fillId="0" borderId="0" xfId="62" applyFont="1" applyAlignment="1">
      <alignment vertical="top" wrapText="1"/>
      <protection/>
    </xf>
    <xf numFmtId="0" fontId="0" fillId="0" borderId="0" xfId="0" applyAlignment="1">
      <alignment vertical="top" wrapText="1"/>
    </xf>
    <xf numFmtId="0" fontId="7" fillId="0" borderId="0" xfId="62" applyFont="1" applyBorder="1" applyAlignment="1">
      <alignment shrinkToFit="1"/>
      <protection/>
    </xf>
    <xf numFmtId="0" fontId="0" fillId="0" borderId="0" xfId="0" applyAlignment="1">
      <alignment shrinkToFit="1"/>
    </xf>
    <xf numFmtId="0" fontId="21" fillId="0" borderId="0" xfId="62" applyFont="1" applyBorder="1" applyAlignment="1">
      <alignment shrinkToFit="1"/>
      <protection/>
    </xf>
    <xf numFmtId="0" fontId="22" fillId="0" borderId="123" xfId="62" applyFont="1" applyBorder="1" applyAlignment="1">
      <alignment vertical="center" shrinkToFit="1"/>
      <protection/>
    </xf>
    <xf numFmtId="0" fontId="22" fillId="0" borderId="0" xfId="62" applyFont="1" applyAlignment="1">
      <alignment vertical="center" shrinkToFit="1"/>
      <protection/>
    </xf>
    <xf numFmtId="0" fontId="21" fillId="0" borderId="0" xfId="62" applyFont="1" applyBorder="1" applyAlignment="1">
      <alignment horizontal="center"/>
      <protection/>
    </xf>
    <xf numFmtId="0" fontId="113" fillId="0" borderId="0" xfId="62" applyFont="1" applyBorder="1" applyAlignment="1">
      <alignment horizontal="right"/>
      <protection/>
    </xf>
    <xf numFmtId="0" fontId="125" fillId="0" borderId="0" xfId="0" applyFont="1" applyAlignment="1">
      <alignment horizontal="right"/>
    </xf>
    <xf numFmtId="0" fontId="115" fillId="0" borderId="120" xfId="62" applyFont="1" applyBorder="1" applyAlignment="1">
      <alignment horizontal="center" vertical="center" shrinkToFit="1"/>
      <protection/>
    </xf>
    <xf numFmtId="0" fontId="115" fillId="0" borderId="121" xfId="62" applyFont="1" applyBorder="1" applyAlignment="1">
      <alignment horizontal="center" vertical="center" shrinkToFit="1"/>
      <protection/>
    </xf>
    <xf numFmtId="207" fontId="115" fillId="0" borderId="120" xfId="62" applyNumberFormat="1" applyFont="1" applyBorder="1" applyAlignment="1">
      <alignment horizontal="center" vertical="center" shrinkToFit="1"/>
      <protection/>
    </xf>
    <xf numFmtId="207" fontId="115" fillId="0" borderId="122" xfId="0" applyNumberFormat="1" applyFont="1" applyBorder="1" applyAlignment="1">
      <alignment horizontal="center" vertical="center" shrinkToFit="1"/>
    </xf>
    <xf numFmtId="207" fontId="115" fillId="0" borderId="121" xfId="0" applyNumberFormat="1" applyFont="1" applyBorder="1" applyAlignment="1">
      <alignment horizontal="center" vertical="center" shrinkToFit="1"/>
    </xf>
    <xf numFmtId="0" fontId="115" fillId="0" borderId="122" xfId="0" applyFont="1" applyBorder="1" applyAlignment="1">
      <alignment horizontal="center" vertical="center" shrinkToFit="1"/>
    </xf>
    <xf numFmtId="0" fontId="115" fillId="0" borderId="121" xfId="0" applyFont="1" applyBorder="1" applyAlignment="1">
      <alignment horizontal="center" vertical="center" shrinkToFit="1"/>
    </xf>
    <xf numFmtId="0" fontId="115" fillId="0" borderId="0" xfId="62" applyFont="1" applyBorder="1" applyAlignment="1">
      <alignment horizontal="center"/>
      <protection/>
    </xf>
    <xf numFmtId="0" fontId="115" fillId="0" borderId="0" xfId="62" applyFont="1" applyBorder="1" applyAlignment="1">
      <alignment shrinkToFit="1"/>
      <protection/>
    </xf>
    <xf numFmtId="0" fontId="115" fillId="0" borderId="0" xfId="0" applyFont="1" applyAlignment="1">
      <alignment shrinkToFit="1"/>
    </xf>
    <xf numFmtId="0" fontId="32" fillId="0" borderId="10" xfId="62" applyFont="1" applyFill="1" applyBorder="1" applyAlignment="1">
      <alignment horizontal="center" vertical="center"/>
      <protection/>
    </xf>
    <xf numFmtId="0" fontId="32" fillId="0" borderId="11" xfId="62" applyFont="1" applyFill="1" applyBorder="1" applyAlignment="1">
      <alignment horizontal="center" vertical="center"/>
      <protection/>
    </xf>
    <xf numFmtId="0" fontId="32" fillId="0" borderId="36" xfId="62" applyFont="1" applyFill="1" applyBorder="1" applyAlignment="1">
      <alignment horizontal="center" vertical="center"/>
      <protection/>
    </xf>
    <xf numFmtId="0" fontId="17" fillId="0" borderId="0" xfId="62" applyFont="1" applyFill="1" applyBorder="1" applyAlignment="1">
      <alignment horizontal="right" shrinkToFit="1"/>
      <protection/>
    </xf>
    <xf numFmtId="0" fontId="7" fillId="0" borderId="0" xfId="62" applyFont="1" applyFill="1" applyAlignment="1">
      <alignment horizontal="right" shrinkToFit="1"/>
      <protection/>
    </xf>
    <xf numFmtId="0" fontId="7" fillId="0" borderId="73" xfId="62" applyFont="1" applyFill="1" applyBorder="1" applyAlignment="1">
      <alignment horizontal="right" shrinkToFit="1"/>
      <protection/>
    </xf>
    <xf numFmtId="38" fontId="32" fillId="0" borderId="10" xfId="50" applyFont="1" applyFill="1" applyBorder="1" applyAlignment="1">
      <alignment horizontal="center" vertical="center"/>
    </xf>
    <xf numFmtId="38" fontId="32" fillId="0" borderId="36" xfId="50" applyFont="1" applyFill="1" applyBorder="1" applyAlignment="1">
      <alignment horizontal="center"/>
    </xf>
    <xf numFmtId="0" fontId="28" fillId="0" borderId="0" xfId="62" applyFont="1" applyFill="1" applyAlignment="1">
      <alignment shrinkToFit="1"/>
      <protection/>
    </xf>
    <xf numFmtId="0" fontId="32" fillId="0" borderId="13" xfId="62" applyFont="1" applyFill="1" applyBorder="1" applyAlignment="1">
      <alignment horizontal="center"/>
      <protection/>
    </xf>
    <xf numFmtId="0" fontId="29" fillId="0" borderId="0" xfId="0" applyFont="1" applyFill="1" applyAlignment="1">
      <alignment vertical="center"/>
    </xf>
    <xf numFmtId="180" fontId="29" fillId="0" borderId="10" xfId="0" applyNumberFormat="1" applyFont="1" applyFill="1" applyBorder="1" applyAlignment="1">
      <alignment horizontal="center" vertical="center"/>
    </xf>
    <xf numFmtId="180" fontId="29" fillId="0" borderId="36" xfId="0" applyNumberFormat="1" applyFont="1" applyFill="1" applyBorder="1" applyAlignment="1">
      <alignment horizontal="center" vertical="center"/>
    </xf>
    <xf numFmtId="0" fontId="29" fillId="0" borderId="10" xfId="0" applyFont="1" applyFill="1" applyBorder="1" applyAlignment="1">
      <alignment vertical="center" wrapText="1"/>
    </xf>
    <xf numFmtId="0" fontId="29" fillId="0" borderId="11" xfId="0" applyFont="1" applyFill="1" applyBorder="1" applyAlignment="1">
      <alignment vertical="center" wrapText="1"/>
    </xf>
    <xf numFmtId="0" fontId="29" fillId="0" borderId="36" xfId="0" applyFont="1" applyFill="1" applyBorder="1" applyAlignment="1">
      <alignment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3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8">
    <dxf>
      <font>
        <color theme="0"/>
      </font>
    </dxf>
    <dxf>
      <font>
        <b/>
        <i/>
      </font>
      <fill>
        <patternFill patternType="gray125">
          <fgColor rgb="FFFF0000"/>
          <bgColor theme="0"/>
        </patternFill>
      </fill>
    </dxf>
    <dxf>
      <font>
        <b val="0"/>
        <i val="0"/>
      </font>
      <fill>
        <patternFill patternType="none">
          <bgColor indexed="65"/>
        </patternFill>
      </fill>
    </dxf>
    <dxf>
      <fill>
        <patternFill>
          <bgColor rgb="FFFFFF99"/>
        </patternFill>
      </fill>
    </dxf>
    <dxf>
      <fill>
        <patternFill>
          <bgColor rgb="FFFFFF99"/>
        </patternFill>
      </fill>
    </dxf>
    <dxf>
      <font>
        <b val="0"/>
        <i val="0"/>
      </font>
      <fill>
        <patternFill patternType="none">
          <bgColor indexed="65"/>
        </patternFill>
      </fill>
      <border/>
    </dxf>
    <dxf>
      <font>
        <b/>
        <i/>
      </font>
      <fill>
        <patternFill patternType="gray125">
          <fgColor rgb="FFFF0000"/>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641</xdr:row>
      <xdr:rowOff>0</xdr:rowOff>
    </xdr:from>
    <xdr:to>
      <xdr:col>27</xdr:col>
      <xdr:colOff>0</xdr:colOff>
      <xdr:row>645</xdr:row>
      <xdr:rowOff>0</xdr:rowOff>
    </xdr:to>
    <xdr:sp>
      <xdr:nvSpPr>
        <xdr:cNvPr id="1" name="メモ 1"/>
        <xdr:cNvSpPr>
          <a:spLocks/>
        </xdr:cNvSpPr>
      </xdr:nvSpPr>
      <xdr:spPr>
        <a:xfrm>
          <a:off x="381000" y="230514525"/>
          <a:ext cx="5286375" cy="685800"/>
        </a:xfrm>
        <a:prstGeom prst="foldedCorner">
          <a:avLst>
            <a:gd name="adj" fmla="val 33333"/>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　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　　　まずは、高齢者事業推進課事業者指定係へ御相談ください。</a:t>
          </a:r>
        </a:p>
      </xdr:txBody>
    </xdr:sp>
    <xdr:clientData/>
  </xdr:twoCellAnchor>
  <xdr:twoCellAnchor>
    <xdr:from>
      <xdr:col>0</xdr:col>
      <xdr:colOff>0</xdr:colOff>
      <xdr:row>638</xdr:row>
      <xdr:rowOff>19050</xdr:rowOff>
    </xdr:from>
    <xdr:to>
      <xdr:col>5</xdr:col>
      <xdr:colOff>228600</xdr:colOff>
      <xdr:row>642</xdr:row>
      <xdr:rowOff>0</xdr:rowOff>
    </xdr:to>
    <xdr:sp>
      <xdr:nvSpPr>
        <xdr:cNvPr id="2" name="爆発 1 2"/>
        <xdr:cNvSpPr>
          <a:spLocks/>
        </xdr:cNvSpPr>
      </xdr:nvSpPr>
      <xdr:spPr>
        <a:xfrm>
          <a:off x="0" y="230019225"/>
          <a:ext cx="1381125"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xdr:from>
      <xdr:col>1</xdr:col>
      <xdr:colOff>95250</xdr:colOff>
      <xdr:row>587</xdr:row>
      <xdr:rowOff>19050</xdr:rowOff>
    </xdr:from>
    <xdr:to>
      <xdr:col>26</xdr:col>
      <xdr:colOff>95250</xdr:colOff>
      <xdr:row>592</xdr:row>
      <xdr:rowOff>19050</xdr:rowOff>
    </xdr:to>
    <xdr:sp>
      <xdr:nvSpPr>
        <xdr:cNvPr id="3" name="メモ 3"/>
        <xdr:cNvSpPr>
          <a:spLocks/>
        </xdr:cNvSpPr>
      </xdr:nvSpPr>
      <xdr:spPr>
        <a:xfrm>
          <a:off x="285750" y="212150325"/>
          <a:ext cx="5286375"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57150</xdr:colOff>
      <xdr:row>586</xdr:row>
      <xdr:rowOff>142875</xdr:rowOff>
    </xdr:from>
    <xdr:to>
      <xdr:col>4</xdr:col>
      <xdr:colOff>142875</xdr:colOff>
      <xdr:row>587</xdr:row>
      <xdr:rowOff>266700</xdr:rowOff>
    </xdr:to>
    <xdr:sp>
      <xdr:nvSpPr>
        <xdr:cNvPr id="4" name="爆発 1 4"/>
        <xdr:cNvSpPr>
          <a:spLocks/>
        </xdr:cNvSpPr>
      </xdr:nvSpPr>
      <xdr:spPr>
        <a:xfrm>
          <a:off x="57150" y="211931250"/>
          <a:ext cx="1000125"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2</xdr:col>
      <xdr:colOff>152400</xdr:colOff>
      <xdr:row>34</xdr:row>
      <xdr:rowOff>0</xdr:rowOff>
    </xdr:to>
    <xdr:sp>
      <xdr:nvSpPr>
        <xdr:cNvPr id="1" name="左中かっこ 2"/>
        <xdr:cNvSpPr>
          <a:spLocks/>
        </xdr:cNvSpPr>
      </xdr:nvSpPr>
      <xdr:spPr>
        <a:xfrm>
          <a:off x="1133475" y="7696200"/>
          <a:ext cx="152400" cy="438150"/>
        </a:xfrm>
        <a:prstGeom prst="leftBrace">
          <a:avLst>
            <a:gd name="adj" fmla="val -395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32</xdr:row>
      <xdr:rowOff>0</xdr:rowOff>
    </xdr:from>
    <xdr:to>
      <xdr:col>2</xdr:col>
      <xdr:colOff>152400</xdr:colOff>
      <xdr:row>34</xdr:row>
      <xdr:rowOff>0</xdr:rowOff>
    </xdr:to>
    <xdr:sp>
      <xdr:nvSpPr>
        <xdr:cNvPr id="1" name="左中かっこ 1"/>
        <xdr:cNvSpPr>
          <a:spLocks/>
        </xdr:cNvSpPr>
      </xdr:nvSpPr>
      <xdr:spPr>
        <a:xfrm>
          <a:off x="1133475" y="7696200"/>
          <a:ext cx="152400" cy="438150"/>
        </a:xfrm>
        <a:prstGeom prst="leftBrace">
          <a:avLst>
            <a:gd name="adj" fmla="val -3934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0</xdr:colOff>
      <xdr:row>2</xdr:row>
      <xdr:rowOff>0</xdr:rowOff>
    </xdr:from>
    <xdr:ext cx="742950" cy="409575"/>
    <xdr:sp>
      <xdr:nvSpPr>
        <xdr:cNvPr id="2" name="Rectangle 15"/>
        <xdr:cNvSpPr>
          <a:spLocks/>
        </xdr:cNvSpPr>
      </xdr:nvSpPr>
      <xdr:spPr>
        <a:xfrm>
          <a:off x="10753725" y="485775"/>
          <a:ext cx="742950" cy="4095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spAutoFit/>
        </a:bodyPr>
        <a:p>
          <a:pPr algn="ctr">
            <a:defRPr/>
          </a:pPr>
          <a:r>
            <a:rPr lang="en-US" cap="none" sz="2000" b="1" i="0" u="none" baseline="0">
              <a:solidFill>
                <a:srgbClr val="FF0000"/>
              </a:solidFill>
            </a:rPr>
            <a:t>記載例</a:t>
          </a:r>
        </a:p>
      </xdr:txBody>
    </xdr:sp>
    <xdr:clientData/>
  </xdr:oneCellAnchor>
  <xdr:twoCellAnchor>
    <xdr:from>
      <xdr:col>4</xdr:col>
      <xdr:colOff>0</xdr:colOff>
      <xdr:row>3</xdr:row>
      <xdr:rowOff>0</xdr:rowOff>
    </xdr:from>
    <xdr:to>
      <xdr:col>5</xdr:col>
      <xdr:colOff>0</xdr:colOff>
      <xdr:row>4</xdr:row>
      <xdr:rowOff>0</xdr:rowOff>
    </xdr:to>
    <xdr:sp>
      <xdr:nvSpPr>
        <xdr:cNvPr id="3" name="円/楕円 3"/>
        <xdr:cNvSpPr>
          <a:spLocks/>
        </xdr:cNvSpPr>
      </xdr:nvSpPr>
      <xdr:spPr>
        <a:xfrm>
          <a:off x="30765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4" name="円/楕円 4"/>
        <xdr:cNvSpPr>
          <a:spLocks/>
        </xdr:cNvSpPr>
      </xdr:nvSpPr>
      <xdr:spPr>
        <a:xfrm>
          <a:off x="35718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5" name="円/楕円 5"/>
        <xdr:cNvSpPr>
          <a:spLocks/>
        </xdr:cNvSpPr>
      </xdr:nvSpPr>
      <xdr:spPr>
        <a:xfrm>
          <a:off x="40671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6" name="円/楕円 6"/>
        <xdr:cNvSpPr>
          <a:spLocks/>
        </xdr:cNvSpPr>
      </xdr:nvSpPr>
      <xdr:spPr>
        <a:xfrm>
          <a:off x="45624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7" name="円/楕円 7"/>
        <xdr:cNvSpPr>
          <a:spLocks/>
        </xdr:cNvSpPr>
      </xdr:nvSpPr>
      <xdr:spPr>
        <a:xfrm>
          <a:off x="5057775" y="752475"/>
          <a:ext cx="247650" cy="26670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32</xdr:row>
      <xdr:rowOff>0</xdr:rowOff>
    </xdr:from>
    <xdr:to>
      <xdr:col>2</xdr:col>
      <xdr:colOff>152400</xdr:colOff>
      <xdr:row>34</xdr:row>
      <xdr:rowOff>0</xdr:rowOff>
    </xdr:to>
    <xdr:sp>
      <xdr:nvSpPr>
        <xdr:cNvPr id="8" name="左中かっこ 10"/>
        <xdr:cNvSpPr>
          <a:spLocks/>
        </xdr:cNvSpPr>
      </xdr:nvSpPr>
      <xdr:spPr>
        <a:xfrm>
          <a:off x="1133475" y="7696200"/>
          <a:ext cx="152400" cy="438150"/>
        </a:xfrm>
        <a:prstGeom prst="leftBrace">
          <a:avLst>
            <a:gd name="adj" fmla="val -3934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28</xdr:col>
      <xdr:colOff>219075</xdr:colOff>
      <xdr:row>28</xdr:row>
      <xdr:rowOff>47625</xdr:rowOff>
    </xdr:from>
    <xdr:ext cx="1828800" cy="1057275"/>
    <xdr:sp>
      <xdr:nvSpPr>
        <xdr:cNvPr id="9" name="AutoShape 13"/>
        <xdr:cNvSpPr>
          <a:spLocks/>
        </xdr:cNvSpPr>
      </xdr:nvSpPr>
      <xdr:spPr>
        <a:xfrm>
          <a:off x="9239250" y="7000875"/>
          <a:ext cx="1828800" cy="1057275"/>
        </a:xfrm>
        <a:prstGeom prst="borderCallout1">
          <a:avLst>
            <a:gd name="adj1" fmla="val 69458"/>
            <a:gd name="adj2" fmla="val -416328"/>
            <a:gd name="adj3" fmla="val 53620"/>
            <a:gd name="adj4" fmla="val -37754"/>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理学療法士等、看護職員、介護職員の別で算出します。</a:t>
          </a:r>
          <a:r>
            <a:rPr lang="en-US" cap="none" sz="1000" b="0" i="0" u="none" baseline="0">
              <a:solidFill>
                <a:srgbClr val="000000"/>
              </a:solidFill>
            </a:rPr>
            <a:t>
</a:t>
          </a:r>
          <a:r>
            <a:rPr lang="en-US" cap="none" sz="1000" b="0" i="0" u="none" baseline="0">
              <a:solidFill>
                <a:srgbClr val="000000"/>
              </a:solidFill>
            </a:rPr>
            <a:t>例）理学療法士等</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FF0000"/>
              </a:solidFill>
            </a:rPr>
            <a:t>88+88+88</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176=1.5
</a:t>
          </a:r>
          <a:r>
            <a:rPr lang="en-US" cap="none" sz="1000" b="0" i="0" u="none" baseline="0">
              <a:solidFill>
                <a:srgbClr val="000000"/>
              </a:solidFill>
            </a:rPr>
            <a:t> 1+1.5</a:t>
          </a:r>
          <a:r>
            <a:rPr lang="en-US" cap="none" sz="1000" b="0" i="0" u="none" baseline="0">
              <a:solidFill>
                <a:srgbClr val="000000"/>
              </a:solidFill>
            </a:rPr>
            <a:t>＝</a:t>
          </a:r>
          <a:r>
            <a:rPr lang="en-US" cap="none" sz="1000" b="0" i="0" u="none" baseline="0">
              <a:solidFill>
                <a:srgbClr val="000000"/>
              </a:solidFill>
            </a:rPr>
            <a:t>2.5
</a:t>
          </a:r>
          <a:r>
            <a:rPr lang="en-US" cap="none" sz="1000" b="0" i="0" u="none" baseline="0">
              <a:solidFill>
                <a:srgbClr val="000000"/>
              </a:solidFill>
            </a:rPr>
            <a:t>※</a:t>
          </a:r>
          <a:r>
            <a:rPr lang="en-US" cap="none" sz="1000" b="0" i="0" u="none" baseline="0">
              <a:solidFill>
                <a:srgbClr val="000000"/>
              </a:solidFill>
            </a:rPr>
            <a:t>小数点第２位切り捨て</a:t>
          </a:r>
        </a:p>
      </xdr:txBody>
    </xdr:sp>
    <xdr:clientData/>
  </xdr:oneCellAnchor>
  <xdr:oneCellAnchor>
    <xdr:from>
      <xdr:col>0</xdr:col>
      <xdr:colOff>676275</xdr:colOff>
      <xdr:row>1</xdr:row>
      <xdr:rowOff>171450</xdr:rowOff>
    </xdr:from>
    <xdr:ext cx="2000250" cy="228600"/>
    <xdr:sp>
      <xdr:nvSpPr>
        <xdr:cNvPr id="10" name="AutoShape 16"/>
        <xdr:cNvSpPr>
          <a:spLocks/>
        </xdr:cNvSpPr>
      </xdr:nvSpPr>
      <xdr:spPr>
        <a:xfrm>
          <a:off x="676275" y="390525"/>
          <a:ext cx="2000250" cy="228600"/>
        </a:xfrm>
        <a:prstGeom prst="borderCallout1">
          <a:avLst>
            <a:gd name="adj1" fmla="val -61629"/>
            <a:gd name="adj2" fmla="val 140907"/>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oneCellAnchor>
    <xdr:from>
      <xdr:col>24</xdr:col>
      <xdr:colOff>0</xdr:colOff>
      <xdr:row>1</xdr:row>
      <xdr:rowOff>133350</xdr:rowOff>
    </xdr:from>
    <xdr:ext cx="2371725" cy="390525"/>
    <xdr:sp>
      <xdr:nvSpPr>
        <xdr:cNvPr id="11" name="AutoShape 7"/>
        <xdr:cNvSpPr>
          <a:spLocks/>
        </xdr:cNvSpPr>
      </xdr:nvSpPr>
      <xdr:spPr>
        <a:xfrm>
          <a:off x="8029575" y="352425"/>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oneCellAnchor>
    <xdr:from>
      <xdr:col>6</xdr:col>
      <xdr:colOff>0</xdr:colOff>
      <xdr:row>12</xdr:row>
      <xdr:rowOff>28575</xdr:rowOff>
    </xdr:from>
    <xdr:ext cx="1790700" cy="762000"/>
    <xdr:sp>
      <xdr:nvSpPr>
        <xdr:cNvPr id="12" name="AutoShape 10"/>
        <xdr:cNvSpPr>
          <a:spLocks/>
        </xdr:cNvSpPr>
      </xdr:nvSpPr>
      <xdr:spPr>
        <a:xfrm>
          <a:off x="3571875" y="2962275"/>
          <a:ext cx="1790700" cy="762000"/>
        </a:xfrm>
        <a:prstGeom prst="borderCallout1">
          <a:avLst>
            <a:gd name="adj1" fmla="val -63990"/>
            <a:gd name="adj2" fmla="val -209300"/>
            <a:gd name="adj3" fmla="val -54143"/>
            <a:gd name="adj4" fmla="val -3604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50" b="0" i="0" u="none" baseline="0">
              <a:solidFill>
                <a:srgbClr val="000000"/>
              </a:solidFill>
            </a:rPr>
            <a:t>同一敷地内の他の事業所の職務（病院の外来対応、老健の理学療法士等）と兼務している場合は職務ごとに時間の割り振りが必要となります。</a:t>
          </a:r>
        </a:p>
      </xdr:txBody>
    </xdr:sp>
    <xdr:clientData/>
  </xdr:oneCellAnchor>
  <xdr:oneCellAnchor>
    <xdr:from>
      <xdr:col>3</xdr:col>
      <xdr:colOff>371475</xdr:colOff>
      <xdr:row>19</xdr:row>
      <xdr:rowOff>0</xdr:rowOff>
    </xdr:from>
    <xdr:ext cx="2943225" cy="723900"/>
    <xdr:sp>
      <xdr:nvSpPr>
        <xdr:cNvPr id="13" name="AutoShape 9"/>
        <xdr:cNvSpPr>
          <a:spLocks/>
        </xdr:cNvSpPr>
      </xdr:nvSpPr>
      <xdr:spPr>
        <a:xfrm>
          <a:off x="2343150" y="4800600"/>
          <a:ext cx="2943225" cy="723900"/>
        </a:xfrm>
        <a:prstGeom prst="borderCallout1">
          <a:avLst>
            <a:gd name="adj1" fmla="val 64152"/>
            <a:gd name="adj2" fmla="val -455930"/>
            <a:gd name="adj3" fmla="val 51652"/>
            <a:gd name="adj4" fmla="val -13634"/>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勤務時間は休憩時間を除いた実労働時間で記載します。</a:t>
          </a:r>
          <a:r>
            <a:rPr lang="en-US" cap="none" sz="1000" b="0" i="0" u="none" baseline="0">
              <a:solidFill>
                <a:srgbClr val="000000"/>
              </a:solidFill>
            </a:rPr>
            <a:t>
</a:t>
          </a:r>
          <a:r>
            <a:rPr lang="en-US" cap="none" sz="1000" b="0" i="0" u="none" baseline="0">
              <a:solidFill>
                <a:srgbClr val="000000"/>
              </a:solidFill>
            </a:rPr>
            <a:t>時間外の勤務については除いてください。</a:t>
          </a:r>
          <a:r>
            <a:rPr lang="en-US" cap="none" sz="1000" b="0" i="0" u="none" baseline="0">
              <a:solidFill>
                <a:srgbClr val="000000"/>
              </a:solidFill>
            </a:rPr>
            <a:t>
</a:t>
          </a:r>
          <a:r>
            <a:rPr lang="en-US" cap="none" sz="1000" b="0" i="0" u="none" baseline="0">
              <a:solidFill>
                <a:srgbClr val="000000"/>
              </a:solidFill>
            </a:rPr>
            <a:t>小数点以下を表示する場合は、フォント数を調整するなど</a:t>
          </a:r>
          <a:r>
            <a:rPr lang="en-US" cap="none" sz="1000" b="0" i="0" u="none" baseline="0">
              <a:solidFill>
                <a:srgbClr val="000000"/>
              </a:solidFill>
            </a:rPr>
            <a:t>
</a:t>
          </a:r>
          <a:r>
            <a:rPr lang="en-US" cap="none" sz="1000" b="0" i="0" u="none" baseline="0">
              <a:solidFill>
                <a:srgbClr val="000000"/>
              </a:solidFill>
            </a:rPr>
            <a:t>により対応してください。</a:t>
          </a:r>
        </a:p>
      </xdr:txBody>
    </xdr:sp>
    <xdr:clientData/>
  </xdr:oneCellAnchor>
  <xdr:twoCellAnchor>
    <xdr:from>
      <xdr:col>23</xdr:col>
      <xdr:colOff>247650</xdr:colOff>
      <xdr:row>17</xdr:row>
      <xdr:rowOff>0</xdr:rowOff>
    </xdr:from>
    <xdr:to>
      <xdr:col>25</xdr:col>
      <xdr:colOff>0</xdr:colOff>
      <xdr:row>18</xdr:row>
      <xdr:rowOff>0</xdr:rowOff>
    </xdr:to>
    <xdr:sp>
      <xdr:nvSpPr>
        <xdr:cNvPr id="14" name="円/楕円 17"/>
        <xdr:cNvSpPr>
          <a:spLocks/>
        </xdr:cNvSpPr>
      </xdr:nvSpPr>
      <xdr:spPr>
        <a:xfrm>
          <a:off x="8029575" y="4267200"/>
          <a:ext cx="247650" cy="266700"/>
        </a:xfrm>
        <a:prstGeom prst="ellipse">
          <a:avLst/>
        </a:prstGeom>
        <a:solidFill>
          <a:srgbClr val="FF0000">
            <a:alpha val="25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16</xdr:col>
      <xdr:colOff>0</xdr:colOff>
      <xdr:row>18</xdr:row>
      <xdr:rowOff>114300</xdr:rowOff>
    </xdr:from>
    <xdr:ext cx="1485900" cy="523875"/>
    <xdr:sp>
      <xdr:nvSpPr>
        <xdr:cNvPr id="15" name="AutoShape 14"/>
        <xdr:cNvSpPr>
          <a:spLocks/>
        </xdr:cNvSpPr>
      </xdr:nvSpPr>
      <xdr:spPr>
        <a:xfrm>
          <a:off x="6048375" y="4648200"/>
          <a:ext cx="1485900" cy="523875"/>
        </a:xfrm>
        <a:prstGeom prst="borderCallout1">
          <a:avLst>
            <a:gd name="adj1" fmla="val 85555"/>
            <a:gd name="adj2" fmla="val -82652"/>
            <a:gd name="adj3" fmla="val 54444"/>
            <a:gd name="adj4" fmla="val -25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rPr>
            <a:t>非常勤の休暇は、名目を問わず勤務時間から除き、常勤換算の際にも考慮しません。</a:t>
          </a:r>
        </a:p>
      </xdr:txBody>
    </xdr:sp>
    <xdr:clientData/>
  </xdr:oneCellAnchor>
  <xdr:oneCellAnchor>
    <xdr:from>
      <xdr:col>20</xdr:col>
      <xdr:colOff>247650</xdr:colOff>
      <xdr:row>21</xdr:row>
      <xdr:rowOff>161925</xdr:rowOff>
    </xdr:from>
    <xdr:ext cx="2943225" cy="1238250"/>
    <xdr:sp>
      <xdr:nvSpPr>
        <xdr:cNvPr id="16" name="AutoShape 11"/>
        <xdr:cNvSpPr>
          <a:spLocks/>
        </xdr:cNvSpPr>
      </xdr:nvSpPr>
      <xdr:spPr>
        <a:xfrm>
          <a:off x="7286625" y="5381625"/>
          <a:ext cx="2943225" cy="1238250"/>
        </a:xfrm>
        <a:prstGeom prst="borderCallout1">
          <a:avLst>
            <a:gd name="adj1" fmla="val 82537"/>
            <a:gd name="adj2" fmla="val -316351"/>
            <a:gd name="adj3" fmla="val 53685"/>
            <a:gd name="adj4" fmla="val -42685"/>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p>
      </xdr:txBody>
    </xdr:sp>
    <xdr:clientData/>
  </xdr:oneCellAnchor>
  <xdr:oneCellAnchor>
    <xdr:from>
      <xdr:col>20</xdr:col>
      <xdr:colOff>0</xdr:colOff>
      <xdr:row>32</xdr:row>
      <xdr:rowOff>0</xdr:rowOff>
    </xdr:from>
    <xdr:ext cx="1943100" cy="561975"/>
    <xdr:sp>
      <xdr:nvSpPr>
        <xdr:cNvPr id="17" name="AutoShape 12"/>
        <xdr:cNvSpPr>
          <a:spLocks/>
        </xdr:cNvSpPr>
      </xdr:nvSpPr>
      <xdr:spPr>
        <a:xfrm>
          <a:off x="7038975" y="7696200"/>
          <a:ext cx="1943100" cy="561975"/>
        </a:xfrm>
        <a:prstGeom prst="borderCallout1">
          <a:avLst>
            <a:gd name="adj1" fmla="val -65907"/>
            <a:gd name="adj2" fmla="val -124907"/>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476250</xdr:colOff>
      <xdr:row>12</xdr:row>
      <xdr:rowOff>38100</xdr:rowOff>
    </xdr:from>
    <xdr:ext cx="1543050" cy="228600"/>
    <xdr:sp>
      <xdr:nvSpPr>
        <xdr:cNvPr id="18" name="AutoShape 17"/>
        <xdr:cNvSpPr>
          <a:spLocks/>
        </xdr:cNvSpPr>
      </xdr:nvSpPr>
      <xdr:spPr>
        <a:xfrm>
          <a:off x="476250" y="2971800"/>
          <a:ext cx="1543050" cy="228600"/>
        </a:xfrm>
        <a:prstGeom prst="borderCallout1">
          <a:avLst>
            <a:gd name="adj1" fmla="val -83884"/>
            <a:gd name="adj2" fmla="val -221375"/>
            <a:gd name="adj3" fmla="val -54625"/>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行は適宜挿入してください。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Text Box 2"/>
        <xdr:cNvSpPr txBox="1">
          <a:spLocks noChangeArrowheads="1"/>
        </xdr:cNvSpPr>
      </xdr:nvSpPr>
      <xdr:spPr>
        <a:xfrm>
          <a:off x="0" y="2733675"/>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19
</a:t>
          </a:r>
        </a:p>
      </xdr:txBody>
    </xdr:sp>
    <xdr:clientData/>
  </xdr:twoCellAnchor>
  <xdr:oneCellAnchor>
    <xdr:from>
      <xdr:col>33</xdr:col>
      <xdr:colOff>0</xdr:colOff>
      <xdr:row>10</xdr:row>
      <xdr:rowOff>476250</xdr:rowOff>
    </xdr:from>
    <xdr:ext cx="180975" cy="190500"/>
    <xdr:sp>
      <xdr:nvSpPr>
        <xdr:cNvPr id="2" name="Text Box 3"/>
        <xdr:cNvSpPr txBox="1">
          <a:spLocks noChangeArrowheads="1"/>
        </xdr:cNvSpPr>
      </xdr:nvSpPr>
      <xdr:spPr>
        <a:xfrm>
          <a:off x="9134475" y="2714625"/>
          <a:ext cx="180975" cy="190500"/>
        </a:xfrm>
        <a:prstGeom prst="rect">
          <a:avLst/>
        </a:prstGeom>
        <a:noFill/>
        <a:ln w="9525" cmpd="sng">
          <a:noFill/>
        </a:ln>
      </xdr:spPr>
      <xdr:txBody>
        <a:bodyPr vertOverflow="clip" wrap="square" lIns="36000" tIns="36000" rIns="0" bIns="0" anchor="ctr">
          <a:spAutoFit/>
        </a:bodyPr>
        <a:p>
          <a:pPr algn="l">
            <a:defRPr/>
          </a:pPr>
          <a:r>
            <a:rPr lang="en-US" cap="none" sz="900" b="0" i="0" u="none" baseline="0">
              <a:solidFill>
                <a:srgbClr val="000000"/>
              </a:solidFill>
            </a:rPr>
            <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D694"/>
  <sheetViews>
    <sheetView showGridLines="0" tabSelected="1" view="pageBreakPreview" zoomScaleSheetLayoutView="100" zoomScalePageLayoutView="0" workbookViewId="0" topLeftCell="A139">
      <selection activeCell="A145" sqref="A145:IV145"/>
    </sheetView>
  </sheetViews>
  <sheetFormatPr defaultColWidth="3.421875" defaultRowHeight="13.5" customHeight="1"/>
  <cols>
    <col min="1" max="2" width="2.8515625" style="3" customWidth="1"/>
    <col min="3" max="3" width="3.57421875" style="3" customWidth="1"/>
    <col min="4" max="4" width="4.421875" style="3" customWidth="1"/>
    <col min="5" max="5" width="3.57421875" style="3" customWidth="1"/>
    <col min="6" max="6" width="6.57421875" style="3" customWidth="1"/>
    <col min="7" max="8" width="3.421875" style="3" customWidth="1"/>
    <col min="9" max="28" width="2.8515625" style="3" customWidth="1"/>
    <col min="29" max="16384" width="3.421875" style="3" customWidth="1"/>
  </cols>
  <sheetData>
    <row r="1" spans="1:28" s="2" customFormat="1" ht="24">
      <c r="A1" s="590" t="s">
        <v>667</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row>
    <row r="2" spans="1:28" s="5" customFormat="1" ht="17.25">
      <c r="A2" s="322" t="s">
        <v>0</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row>
    <row r="3" spans="1:28" s="6" customFormat="1" ht="12">
      <c r="A3" s="323" t="s">
        <v>1</v>
      </c>
      <c r="B3" s="324"/>
      <c r="C3" s="324"/>
      <c r="D3" s="324"/>
      <c r="E3" s="324"/>
      <c r="F3" s="324"/>
      <c r="G3" s="324"/>
      <c r="H3" s="324"/>
      <c r="I3" s="324"/>
      <c r="J3" s="324"/>
      <c r="K3" s="325" t="s">
        <v>2</v>
      </c>
      <c r="L3" s="324"/>
      <c r="M3" s="324"/>
      <c r="N3" s="324"/>
      <c r="O3" s="324"/>
      <c r="P3" s="324"/>
      <c r="Q3" s="326" t="s">
        <v>542</v>
      </c>
      <c r="R3" s="326"/>
      <c r="S3" s="326"/>
      <c r="T3" s="326"/>
      <c r="U3" s="326"/>
      <c r="V3" s="326"/>
      <c r="W3" s="326"/>
      <c r="X3" s="326"/>
      <c r="Y3" s="326"/>
      <c r="Z3" s="326"/>
      <c r="AA3" s="326"/>
      <c r="AB3" s="327"/>
    </row>
    <row r="4" spans="1:28" s="1" customFormat="1" ht="24" customHeight="1">
      <c r="A4" s="525" t="s">
        <v>9</v>
      </c>
      <c r="B4" s="526"/>
      <c r="C4" s="526"/>
      <c r="D4" s="526"/>
      <c r="E4" s="526"/>
      <c r="F4" s="526"/>
      <c r="G4" s="526"/>
      <c r="H4" s="526"/>
      <c r="I4" s="526"/>
      <c r="J4" s="527"/>
      <c r="K4" s="584"/>
      <c r="L4" s="585"/>
      <c r="M4" s="585"/>
      <c r="N4" s="585"/>
      <c r="O4" s="585"/>
      <c r="P4" s="585"/>
      <c r="Q4" s="585"/>
      <c r="R4" s="585"/>
      <c r="S4" s="585"/>
      <c r="T4" s="585"/>
      <c r="U4" s="585"/>
      <c r="V4" s="585"/>
      <c r="W4" s="585"/>
      <c r="X4" s="585"/>
      <c r="Y4" s="585"/>
      <c r="Z4" s="585"/>
      <c r="AA4" s="585"/>
      <c r="AB4" s="586"/>
    </row>
    <row r="5" spans="1:28" ht="33" customHeight="1">
      <c r="A5" s="571" t="s">
        <v>3</v>
      </c>
      <c r="B5" s="572"/>
      <c r="C5" s="538" t="s">
        <v>4</v>
      </c>
      <c r="D5" s="539"/>
      <c r="E5" s="539"/>
      <c r="F5" s="539"/>
      <c r="G5" s="539"/>
      <c r="H5" s="540"/>
      <c r="I5" s="587">
        <v>1</v>
      </c>
      <c r="J5" s="560"/>
      <c r="K5" s="560">
        <v>4</v>
      </c>
      <c r="L5" s="560"/>
      <c r="M5" s="560"/>
      <c r="N5" s="560"/>
      <c r="O5" s="560">
        <v>5</v>
      </c>
      <c r="P5" s="560"/>
      <c r="Q5" s="560"/>
      <c r="R5" s="560"/>
      <c r="S5" s="560"/>
      <c r="T5" s="560"/>
      <c r="U5" s="560"/>
      <c r="V5" s="560"/>
      <c r="W5" s="560"/>
      <c r="X5" s="560"/>
      <c r="Y5" s="560"/>
      <c r="Z5" s="560"/>
      <c r="AA5" s="560"/>
      <c r="AB5" s="561"/>
    </row>
    <row r="6" spans="1:28" ht="15" customHeight="1">
      <c r="A6" s="573"/>
      <c r="B6" s="574"/>
      <c r="C6" s="567" t="s">
        <v>543</v>
      </c>
      <c r="D6" s="568"/>
      <c r="E6" s="568"/>
      <c r="F6" s="569"/>
      <c r="G6" s="577"/>
      <c r="H6" s="578"/>
      <c r="I6" s="579"/>
      <c r="J6" s="579"/>
      <c r="K6" s="579"/>
      <c r="L6" s="579"/>
      <c r="M6" s="579"/>
      <c r="N6" s="579"/>
      <c r="O6" s="579"/>
      <c r="P6" s="579"/>
      <c r="Q6" s="579"/>
      <c r="R6" s="579"/>
      <c r="S6" s="579"/>
      <c r="T6" s="579"/>
      <c r="U6" s="579"/>
      <c r="V6" s="579"/>
      <c r="W6" s="579"/>
      <c r="X6" s="579"/>
      <c r="Y6" s="579"/>
      <c r="Z6" s="579"/>
      <c r="AA6" s="579"/>
      <c r="AB6" s="580"/>
    </row>
    <row r="7" spans="1:28" ht="30" customHeight="1">
      <c r="A7" s="573"/>
      <c r="B7" s="574"/>
      <c r="C7" s="570" t="s">
        <v>5</v>
      </c>
      <c r="D7" s="536"/>
      <c r="E7" s="536"/>
      <c r="F7" s="537"/>
      <c r="G7" s="581"/>
      <c r="H7" s="582"/>
      <c r="I7" s="582"/>
      <c r="J7" s="582"/>
      <c r="K7" s="582"/>
      <c r="L7" s="582"/>
      <c r="M7" s="582"/>
      <c r="N7" s="582"/>
      <c r="O7" s="582"/>
      <c r="P7" s="582"/>
      <c r="Q7" s="582"/>
      <c r="R7" s="582"/>
      <c r="S7" s="582"/>
      <c r="T7" s="582"/>
      <c r="U7" s="582"/>
      <c r="V7" s="582"/>
      <c r="W7" s="582"/>
      <c r="X7" s="582"/>
      <c r="Y7" s="582"/>
      <c r="Z7" s="582"/>
      <c r="AA7" s="582"/>
      <c r="AB7" s="583"/>
    </row>
    <row r="8" spans="1:28" ht="15" customHeight="1">
      <c r="A8" s="573"/>
      <c r="B8" s="574"/>
      <c r="C8" s="532" t="s">
        <v>6</v>
      </c>
      <c r="D8" s="533"/>
      <c r="E8" s="533"/>
      <c r="F8" s="534"/>
      <c r="G8" s="328" t="s">
        <v>8</v>
      </c>
      <c r="H8" s="562"/>
      <c r="I8" s="562"/>
      <c r="J8" s="562"/>
      <c r="K8" s="329"/>
      <c r="L8" s="329"/>
      <c r="M8" s="329"/>
      <c r="N8" s="329"/>
      <c r="O8" s="329"/>
      <c r="P8" s="329"/>
      <c r="Q8" s="329"/>
      <c r="R8" s="329"/>
      <c r="S8" s="329"/>
      <c r="T8" s="329"/>
      <c r="U8" s="329"/>
      <c r="V8" s="329"/>
      <c r="W8" s="329"/>
      <c r="X8" s="329"/>
      <c r="Y8" s="329"/>
      <c r="Z8" s="329"/>
      <c r="AA8" s="329"/>
      <c r="AB8" s="330"/>
    </row>
    <row r="9" spans="1:28" ht="27" customHeight="1">
      <c r="A9" s="573"/>
      <c r="B9" s="574"/>
      <c r="C9" s="535"/>
      <c r="D9" s="536"/>
      <c r="E9" s="536"/>
      <c r="F9" s="537"/>
      <c r="G9" s="544"/>
      <c r="H9" s="545"/>
      <c r="I9" s="545"/>
      <c r="J9" s="545"/>
      <c r="K9" s="545"/>
      <c r="L9" s="545"/>
      <c r="M9" s="545"/>
      <c r="N9" s="545"/>
      <c r="O9" s="545"/>
      <c r="P9" s="545"/>
      <c r="Q9" s="545"/>
      <c r="R9" s="545"/>
      <c r="S9" s="545"/>
      <c r="T9" s="545"/>
      <c r="U9" s="545"/>
      <c r="V9" s="545"/>
      <c r="W9" s="545"/>
      <c r="X9" s="545"/>
      <c r="Y9" s="545"/>
      <c r="Z9" s="545"/>
      <c r="AA9" s="545"/>
      <c r="AB9" s="546"/>
    </row>
    <row r="10" spans="1:28" ht="15" customHeight="1">
      <c r="A10" s="575"/>
      <c r="B10" s="576"/>
      <c r="C10" s="538" t="s">
        <v>7</v>
      </c>
      <c r="D10" s="539"/>
      <c r="E10" s="539"/>
      <c r="F10" s="540"/>
      <c r="G10" s="554"/>
      <c r="H10" s="555"/>
      <c r="I10" s="555"/>
      <c r="J10" s="555"/>
      <c r="K10" s="555"/>
      <c r="L10" s="555"/>
      <c r="M10" s="555"/>
      <c r="N10" s="555"/>
      <c r="O10" s="555"/>
      <c r="P10" s="555"/>
      <c r="Q10" s="555"/>
      <c r="R10" s="555"/>
      <c r="S10" s="555"/>
      <c r="T10" s="555"/>
      <c r="U10" s="555"/>
      <c r="V10" s="555"/>
      <c r="W10" s="555"/>
      <c r="X10" s="555"/>
      <c r="Y10" s="555"/>
      <c r="Z10" s="555"/>
      <c r="AA10" s="555"/>
      <c r="AB10" s="556"/>
    </row>
    <row r="11" spans="1:28" ht="30" customHeight="1">
      <c r="A11" s="7" t="s">
        <v>10</v>
      </c>
      <c r="B11" s="8"/>
      <c r="C11" s="11"/>
      <c r="D11" s="11"/>
      <c r="E11" s="11"/>
      <c r="F11" s="11"/>
      <c r="G11" s="8"/>
      <c r="H11" s="8"/>
      <c r="I11" s="8"/>
      <c r="J11" s="8"/>
      <c r="K11" s="8"/>
      <c r="L11" s="8"/>
      <c r="M11" s="8"/>
      <c r="N11" s="8"/>
      <c r="O11" s="8"/>
      <c r="P11" s="9"/>
      <c r="Q11" s="563" t="s">
        <v>11</v>
      </c>
      <c r="R11" s="564"/>
      <c r="S11" s="564"/>
      <c r="T11" s="564"/>
      <c r="U11" s="564"/>
      <c r="V11" s="564"/>
      <c r="W11" s="565"/>
      <c r="X11" s="565"/>
      <c r="Y11" s="565"/>
      <c r="Z11" s="565"/>
      <c r="AA11" s="565"/>
      <c r="AB11" s="566"/>
    </row>
    <row r="12" spans="1:28"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9.5" customHeight="1" thickBot="1">
      <c r="A13" s="331" t="s">
        <v>668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row>
    <row r="14" spans="1:28" ht="9" customHeight="1" thickTop="1">
      <c r="A14" s="1"/>
      <c r="B14" s="333"/>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5"/>
      <c r="AB14" s="1"/>
    </row>
    <row r="15" spans="1:28" ht="28.5" customHeight="1">
      <c r="A15" s="1"/>
      <c r="B15" s="336"/>
      <c r="C15" s="528" t="s">
        <v>26</v>
      </c>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337"/>
      <c r="AB15" s="1"/>
    </row>
    <row r="16" spans="1:28" ht="19.5" customHeight="1">
      <c r="A16" s="1"/>
      <c r="B16" s="336"/>
      <c r="C16" s="530" t="s">
        <v>27</v>
      </c>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337"/>
      <c r="AB16" s="1"/>
    </row>
    <row r="17" spans="1:28" ht="28.5" customHeight="1">
      <c r="A17" s="1"/>
      <c r="B17" s="336"/>
      <c r="C17" s="528" t="s">
        <v>28</v>
      </c>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337"/>
      <c r="AB17" s="1"/>
    </row>
    <row r="18" spans="1:28" ht="9" customHeight="1" thickBot="1">
      <c r="A18" s="1"/>
      <c r="B18" s="338"/>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40"/>
      <c r="AB18" s="1"/>
    </row>
    <row r="19" spans="1:28" s="4" customFormat="1" ht="19.5" customHeight="1" thickTop="1">
      <c r="A19" s="341"/>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2" t="s">
        <v>12</v>
      </c>
    </row>
    <row r="20" spans="1:28"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30" s="5" customFormat="1" ht="17.25">
      <c r="A21" s="343">
        <v>1</v>
      </c>
      <c r="B21" s="344"/>
      <c r="C21" s="345" t="s">
        <v>13</v>
      </c>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258"/>
      <c r="AD21" s="258"/>
    </row>
    <row r="22" spans="1:30" s="1" customFormat="1" ht="15" customHeight="1">
      <c r="A22" s="406">
        <v>1</v>
      </c>
      <c r="B22" s="407"/>
      <c r="C22" s="259" t="s">
        <v>14</v>
      </c>
      <c r="D22" s="259"/>
      <c r="E22" s="259"/>
      <c r="F22" s="259"/>
      <c r="G22" s="259"/>
      <c r="H22" s="259"/>
      <c r="I22" s="259"/>
      <c r="J22" s="259"/>
      <c r="K22" s="259"/>
      <c r="L22" s="259"/>
      <c r="M22" s="259"/>
      <c r="N22" s="259"/>
      <c r="O22" s="259"/>
      <c r="P22" s="259"/>
      <c r="Q22" s="259"/>
      <c r="R22" s="259"/>
      <c r="S22" s="259"/>
      <c r="T22" s="259"/>
      <c r="U22" s="259"/>
      <c r="V22" s="259"/>
      <c r="W22" s="259"/>
      <c r="X22" s="259"/>
      <c r="Y22" s="259"/>
      <c r="Z22" s="260" t="s">
        <v>15</v>
      </c>
      <c r="AA22" s="261"/>
      <c r="AB22" s="262"/>
      <c r="AC22" s="259"/>
      <c r="AD22" s="259"/>
    </row>
    <row r="23" spans="1:30" s="10" customFormat="1" ht="27" customHeight="1">
      <c r="A23" s="263"/>
      <c r="B23" s="501">
        <v>1</v>
      </c>
      <c r="C23" s="502"/>
      <c r="D23" s="388" t="s">
        <v>29</v>
      </c>
      <c r="E23" s="541"/>
      <c r="F23" s="541"/>
      <c r="G23" s="541"/>
      <c r="H23" s="541"/>
      <c r="I23" s="541"/>
      <c r="J23" s="541"/>
      <c r="K23" s="541"/>
      <c r="L23" s="541"/>
      <c r="M23" s="541"/>
      <c r="N23" s="541"/>
      <c r="O23" s="541"/>
      <c r="P23" s="541"/>
      <c r="Q23" s="541"/>
      <c r="R23" s="541"/>
      <c r="S23" s="541"/>
      <c r="T23" s="541"/>
      <c r="U23" s="541"/>
      <c r="V23" s="541"/>
      <c r="W23" s="541"/>
      <c r="X23" s="541"/>
      <c r="Y23" s="542"/>
      <c r="Z23" s="393"/>
      <c r="AA23" s="394"/>
      <c r="AB23" s="552"/>
      <c r="AC23" s="263"/>
      <c r="AD23" s="263"/>
    </row>
    <row r="24" spans="1:30" s="10" customFormat="1" ht="54" customHeight="1">
      <c r="A24" s="263"/>
      <c r="B24" s="505"/>
      <c r="C24" s="506"/>
      <c r="D24" s="264" t="s">
        <v>16</v>
      </c>
      <c r="E24" s="446" t="s">
        <v>24</v>
      </c>
      <c r="F24" s="447"/>
      <c r="G24" s="447"/>
      <c r="H24" s="447"/>
      <c r="I24" s="447"/>
      <c r="J24" s="447"/>
      <c r="K24" s="447"/>
      <c r="L24" s="447"/>
      <c r="M24" s="447"/>
      <c r="N24" s="447"/>
      <c r="O24" s="447"/>
      <c r="P24" s="447"/>
      <c r="Q24" s="447"/>
      <c r="R24" s="447"/>
      <c r="S24" s="447"/>
      <c r="T24" s="447"/>
      <c r="U24" s="447"/>
      <c r="V24" s="447"/>
      <c r="W24" s="447"/>
      <c r="X24" s="447"/>
      <c r="Y24" s="543"/>
      <c r="Z24" s="417"/>
      <c r="AA24" s="418"/>
      <c r="AB24" s="553"/>
      <c r="AC24" s="263"/>
      <c r="AD24" s="263"/>
    </row>
    <row r="25" spans="1:30" s="10" customFormat="1" ht="27" customHeight="1">
      <c r="A25" s="263"/>
      <c r="B25" s="379">
        <f>IF(D25="","",B23+1)</f>
        <v>2</v>
      </c>
      <c r="C25" s="380"/>
      <c r="D25" s="381" t="s">
        <v>17</v>
      </c>
      <c r="E25" s="521"/>
      <c r="F25" s="521"/>
      <c r="G25" s="521"/>
      <c r="H25" s="521"/>
      <c r="I25" s="521"/>
      <c r="J25" s="521"/>
      <c r="K25" s="521"/>
      <c r="L25" s="521"/>
      <c r="M25" s="521"/>
      <c r="N25" s="521"/>
      <c r="O25" s="521"/>
      <c r="P25" s="521"/>
      <c r="Q25" s="521"/>
      <c r="R25" s="521"/>
      <c r="S25" s="521"/>
      <c r="T25" s="521"/>
      <c r="U25" s="521"/>
      <c r="V25" s="521"/>
      <c r="W25" s="521"/>
      <c r="X25" s="521"/>
      <c r="Y25" s="522"/>
      <c r="Z25" s="385"/>
      <c r="AA25" s="385"/>
      <c r="AB25" s="386"/>
      <c r="AC25" s="263"/>
      <c r="AD25" s="263"/>
    </row>
    <row r="26" spans="1:30" s="10" customFormat="1" ht="40.5" customHeight="1">
      <c r="A26" s="263"/>
      <c r="B26" s="379">
        <f>IF(D26="","",B25+1)</f>
        <v>3</v>
      </c>
      <c r="C26" s="380"/>
      <c r="D26" s="381" t="s">
        <v>18</v>
      </c>
      <c r="E26" s="521"/>
      <c r="F26" s="521"/>
      <c r="G26" s="521"/>
      <c r="H26" s="521"/>
      <c r="I26" s="521"/>
      <c r="J26" s="521"/>
      <c r="K26" s="521"/>
      <c r="L26" s="521"/>
      <c r="M26" s="521"/>
      <c r="N26" s="521"/>
      <c r="O26" s="521"/>
      <c r="P26" s="521"/>
      <c r="Q26" s="521"/>
      <c r="R26" s="521"/>
      <c r="S26" s="521"/>
      <c r="T26" s="521"/>
      <c r="U26" s="521"/>
      <c r="V26" s="521"/>
      <c r="W26" s="521"/>
      <c r="X26" s="521"/>
      <c r="Y26" s="522"/>
      <c r="Z26" s="385"/>
      <c r="AA26" s="385"/>
      <c r="AB26" s="386"/>
      <c r="AC26" s="263"/>
      <c r="AD26" s="263"/>
    </row>
    <row r="27" spans="1:30" ht="12.75">
      <c r="A27" s="259"/>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65"/>
      <c r="AD27" s="265"/>
    </row>
    <row r="28" spans="1:30" s="1" customFormat="1" ht="15" customHeight="1">
      <c r="A28" s="406">
        <v>2</v>
      </c>
      <c r="B28" s="407"/>
      <c r="C28" s="259" t="s">
        <v>19</v>
      </c>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row>
    <row r="29" spans="1:30" s="12" customFormat="1" ht="13.5" customHeight="1">
      <c r="A29" s="263"/>
      <c r="B29" s="391">
        <v>1</v>
      </c>
      <c r="C29" s="392"/>
      <c r="D29" s="389" t="s">
        <v>20</v>
      </c>
      <c r="E29" s="389"/>
      <c r="F29" s="389"/>
      <c r="G29" s="389"/>
      <c r="H29" s="389"/>
      <c r="I29" s="389"/>
      <c r="J29" s="389"/>
      <c r="K29" s="389"/>
      <c r="L29" s="389"/>
      <c r="M29" s="389"/>
      <c r="N29" s="389"/>
      <c r="O29" s="389"/>
      <c r="P29" s="389"/>
      <c r="Q29" s="389"/>
      <c r="R29" s="389"/>
      <c r="S29" s="389"/>
      <c r="T29" s="389"/>
      <c r="U29" s="389"/>
      <c r="V29" s="389"/>
      <c r="W29" s="389"/>
      <c r="X29" s="389"/>
      <c r="Y29" s="390"/>
      <c r="Z29" s="393"/>
      <c r="AA29" s="394"/>
      <c r="AB29" s="395"/>
      <c r="AC29" s="266"/>
      <c r="AD29" s="266"/>
    </row>
    <row r="30" spans="1:30" s="12" customFormat="1" ht="13.5" customHeight="1">
      <c r="A30" s="263"/>
      <c r="B30" s="420"/>
      <c r="C30" s="421"/>
      <c r="D30" s="520" t="s">
        <v>35</v>
      </c>
      <c r="E30" s="523"/>
      <c r="F30" s="523"/>
      <c r="G30" s="523"/>
      <c r="H30" s="523"/>
      <c r="I30" s="523"/>
      <c r="J30" s="523"/>
      <c r="K30" s="523"/>
      <c r="L30" s="523"/>
      <c r="M30" s="523"/>
      <c r="N30" s="523"/>
      <c r="O30" s="523"/>
      <c r="P30" s="523"/>
      <c r="Q30" s="523"/>
      <c r="R30" s="523"/>
      <c r="S30" s="523"/>
      <c r="T30" s="523"/>
      <c r="U30" s="523"/>
      <c r="V30" s="523"/>
      <c r="W30" s="523"/>
      <c r="X30" s="523"/>
      <c r="Y30" s="524"/>
      <c r="Z30" s="417"/>
      <c r="AA30" s="418"/>
      <c r="AB30" s="419"/>
      <c r="AC30" s="266"/>
      <c r="AD30" s="266"/>
    </row>
    <row r="31" spans="1:30" s="12" customFormat="1" ht="40.5" customHeight="1">
      <c r="A31" s="263"/>
      <c r="B31" s="420"/>
      <c r="C31" s="421"/>
      <c r="D31" s="346"/>
      <c r="E31" s="424" t="s">
        <v>34</v>
      </c>
      <c r="F31" s="498"/>
      <c r="G31" s="498"/>
      <c r="H31" s="498"/>
      <c r="I31" s="498"/>
      <c r="J31" s="498"/>
      <c r="K31" s="498"/>
      <c r="L31" s="498"/>
      <c r="M31" s="498"/>
      <c r="N31" s="498"/>
      <c r="O31" s="498"/>
      <c r="P31" s="498"/>
      <c r="Q31" s="498"/>
      <c r="R31" s="498"/>
      <c r="S31" s="498"/>
      <c r="T31" s="498"/>
      <c r="U31" s="498"/>
      <c r="V31" s="498"/>
      <c r="W31" s="498"/>
      <c r="X31" s="498"/>
      <c r="Y31" s="499"/>
      <c r="Z31" s="417"/>
      <c r="AA31" s="418"/>
      <c r="AB31" s="419"/>
      <c r="AC31" s="266"/>
      <c r="AD31" s="266"/>
    </row>
    <row r="32" spans="1:30" s="12" customFormat="1" ht="13.5" customHeight="1">
      <c r="A32" s="263"/>
      <c r="B32" s="420"/>
      <c r="C32" s="421"/>
      <c r="D32" s="520" t="s">
        <v>36</v>
      </c>
      <c r="E32" s="523"/>
      <c r="F32" s="523"/>
      <c r="G32" s="523"/>
      <c r="H32" s="523"/>
      <c r="I32" s="523"/>
      <c r="J32" s="523"/>
      <c r="K32" s="523"/>
      <c r="L32" s="523"/>
      <c r="M32" s="523"/>
      <c r="N32" s="523"/>
      <c r="O32" s="523"/>
      <c r="P32" s="523"/>
      <c r="Q32" s="523"/>
      <c r="R32" s="523"/>
      <c r="S32" s="523"/>
      <c r="T32" s="523"/>
      <c r="U32" s="523"/>
      <c r="V32" s="523"/>
      <c r="W32" s="523"/>
      <c r="X32" s="523"/>
      <c r="Y32" s="524"/>
      <c r="Z32" s="417"/>
      <c r="AA32" s="418"/>
      <c r="AB32" s="419"/>
      <c r="AC32" s="266"/>
      <c r="AD32" s="266"/>
    </row>
    <row r="33" spans="1:30" s="12" customFormat="1" ht="40.5" customHeight="1">
      <c r="A33" s="263"/>
      <c r="B33" s="415"/>
      <c r="C33" s="416"/>
      <c r="D33" s="347"/>
      <c r="E33" s="413" t="s">
        <v>37</v>
      </c>
      <c r="F33" s="446"/>
      <c r="G33" s="446"/>
      <c r="H33" s="446"/>
      <c r="I33" s="446"/>
      <c r="J33" s="446"/>
      <c r="K33" s="446"/>
      <c r="L33" s="446"/>
      <c r="M33" s="446"/>
      <c r="N33" s="446"/>
      <c r="O33" s="446"/>
      <c r="P33" s="446"/>
      <c r="Q33" s="446"/>
      <c r="R33" s="446"/>
      <c r="S33" s="446"/>
      <c r="T33" s="446"/>
      <c r="U33" s="446"/>
      <c r="V33" s="446"/>
      <c r="W33" s="446"/>
      <c r="X33" s="446"/>
      <c r="Y33" s="500"/>
      <c r="Z33" s="410"/>
      <c r="AA33" s="411"/>
      <c r="AB33" s="412"/>
      <c r="AC33" s="266"/>
      <c r="AD33" s="266"/>
    </row>
    <row r="34" spans="1:30" s="12" customFormat="1" ht="27" customHeight="1">
      <c r="A34" s="263"/>
      <c r="B34" s="391">
        <f>IF(D34="","",B29+1)</f>
        <v>2</v>
      </c>
      <c r="C34" s="428"/>
      <c r="D34" s="389" t="s">
        <v>21</v>
      </c>
      <c r="E34" s="389"/>
      <c r="F34" s="389"/>
      <c r="G34" s="389"/>
      <c r="H34" s="389"/>
      <c r="I34" s="389"/>
      <c r="J34" s="389"/>
      <c r="K34" s="389"/>
      <c r="L34" s="389"/>
      <c r="M34" s="389"/>
      <c r="N34" s="389"/>
      <c r="O34" s="389"/>
      <c r="P34" s="389"/>
      <c r="Q34" s="389"/>
      <c r="R34" s="389"/>
      <c r="S34" s="389"/>
      <c r="T34" s="389"/>
      <c r="U34" s="389"/>
      <c r="V34" s="389"/>
      <c r="W34" s="389"/>
      <c r="X34" s="389"/>
      <c r="Y34" s="390"/>
      <c r="Z34" s="393"/>
      <c r="AA34" s="394"/>
      <c r="AB34" s="395"/>
      <c r="AC34" s="266"/>
      <c r="AD34" s="266"/>
    </row>
    <row r="35" spans="1:30" s="12" customFormat="1" ht="27" customHeight="1">
      <c r="A35" s="263"/>
      <c r="B35" s="415"/>
      <c r="C35" s="434"/>
      <c r="D35" s="267" t="s">
        <v>16</v>
      </c>
      <c r="E35" s="413" t="s">
        <v>25</v>
      </c>
      <c r="F35" s="446"/>
      <c r="G35" s="446"/>
      <c r="H35" s="446"/>
      <c r="I35" s="446"/>
      <c r="J35" s="446"/>
      <c r="K35" s="446"/>
      <c r="L35" s="446"/>
      <c r="M35" s="446"/>
      <c r="N35" s="446"/>
      <c r="O35" s="446"/>
      <c r="P35" s="446"/>
      <c r="Q35" s="446"/>
      <c r="R35" s="446"/>
      <c r="S35" s="446"/>
      <c r="T35" s="446"/>
      <c r="U35" s="446"/>
      <c r="V35" s="446"/>
      <c r="W35" s="446"/>
      <c r="X35" s="446"/>
      <c r="Y35" s="500"/>
      <c r="Z35" s="410"/>
      <c r="AA35" s="411"/>
      <c r="AB35" s="412"/>
      <c r="AC35" s="266"/>
      <c r="AD35" s="266"/>
    </row>
    <row r="36" spans="1:30" s="12" customFormat="1" ht="54" customHeight="1">
      <c r="A36" s="263"/>
      <c r="B36" s="377">
        <f>IF(D36="","",B34+1)</f>
        <v>3</v>
      </c>
      <c r="C36" s="547"/>
      <c r="D36" s="382" t="s">
        <v>23</v>
      </c>
      <c r="E36" s="382"/>
      <c r="F36" s="382"/>
      <c r="G36" s="382"/>
      <c r="H36" s="382"/>
      <c r="I36" s="382"/>
      <c r="J36" s="382"/>
      <c r="K36" s="382"/>
      <c r="L36" s="382"/>
      <c r="M36" s="382"/>
      <c r="N36" s="382"/>
      <c r="O36" s="382"/>
      <c r="P36" s="382"/>
      <c r="Q36" s="382"/>
      <c r="R36" s="382"/>
      <c r="S36" s="382"/>
      <c r="T36" s="382"/>
      <c r="U36" s="382"/>
      <c r="V36" s="382"/>
      <c r="W36" s="382"/>
      <c r="X36" s="382"/>
      <c r="Y36" s="383"/>
      <c r="Z36" s="385"/>
      <c r="AA36" s="385"/>
      <c r="AB36" s="386"/>
      <c r="AC36" s="266"/>
      <c r="AD36" s="266"/>
    </row>
    <row r="37" spans="1:30" s="12" customFormat="1" ht="67.5" customHeight="1">
      <c r="A37" s="263"/>
      <c r="B37" s="377">
        <f>IF(D37="","",B36+1)</f>
        <v>4</v>
      </c>
      <c r="C37" s="547"/>
      <c r="D37" s="382" t="s">
        <v>22</v>
      </c>
      <c r="E37" s="382"/>
      <c r="F37" s="382"/>
      <c r="G37" s="382"/>
      <c r="H37" s="382"/>
      <c r="I37" s="382"/>
      <c r="J37" s="382"/>
      <c r="K37" s="382"/>
      <c r="L37" s="382"/>
      <c r="M37" s="382"/>
      <c r="N37" s="382"/>
      <c r="O37" s="382"/>
      <c r="P37" s="382"/>
      <c r="Q37" s="382"/>
      <c r="R37" s="382"/>
      <c r="S37" s="382"/>
      <c r="T37" s="382"/>
      <c r="U37" s="382"/>
      <c r="V37" s="382"/>
      <c r="W37" s="382"/>
      <c r="X37" s="382"/>
      <c r="Y37" s="383"/>
      <c r="Z37" s="385"/>
      <c r="AA37" s="385"/>
      <c r="AB37" s="386"/>
      <c r="AC37" s="266"/>
      <c r="AD37" s="266"/>
    </row>
    <row r="38" spans="1:30" s="12" customFormat="1" ht="27" customHeight="1">
      <c r="A38" s="263"/>
      <c r="B38" s="501">
        <f>IF(D38="","",B37+1)</f>
        <v>5</v>
      </c>
      <c r="C38" s="502"/>
      <c r="D38" s="389" t="s">
        <v>30</v>
      </c>
      <c r="E38" s="389"/>
      <c r="F38" s="389"/>
      <c r="G38" s="389"/>
      <c r="H38" s="389"/>
      <c r="I38" s="389"/>
      <c r="J38" s="389"/>
      <c r="K38" s="389"/>
      <c r="L38" s="389"/>
      <c r="M38" s="389"/>
      <c r="N38" s="389"/>
      <c r="O38" s="389"/>
      <c r="P38" s="389"/>
      <c r="Q38" s="389"/>
      <c r="R38" s="389"/>
      <c r="S38" s="389"/>
      <c r="T38" s="389"/>
      <c r="U38" s="389"/>
      <c r="V38" s="389"/>
      <c r="W38" s="389"/>
      <c r="X38" s="389"/>
      <c r="Y38" s="390"/>
      <c r="Z38" s="426"/>
      <c r="AA38" s="427"/>
      <c r="AB38" s="548"/>
      <c r="AC38" s="266"/>
      <c r="AD38" s="266"/>
    </row>
    <row r="39" spans="1:30" ht="25.5" customHeight="1">
      <c r="A39" s="259"/>
      <c r="B39" s="503"/>
      <c r="C39" s="504"/>
      <c r="D39" s="268" t="s">
        <v>16</v>
      </c>
      <c r="E39" s="424" t="s">
        <v>31</v>
      </c>
      <c r="F39" s="498"/>
      <c r="G39" s="498"/>
      <c r="H39" s="498"/>
      <c r="I39" s="498"/>
      <c r="J39" s="498"/>
      <c r="K39" s="498"/>
      <c r="L39" s="498"/>
      <c r="M39" s="498"/>
      <c r="N39" s="498"/>
      <c r="O39" s="498"/>
      <c r="P39" s="498"/>
      <c r="Q39" s="498"/>
      <c r="R39" s="498"/>
      <c r="S39" s="498"/>
      <c r="T39" s="498"/>
      <c r="U39" s="498"/>
      <c r="V39" s="498"/>
      <c r="W39" s="498"/>
      <c r="X39" s="498"/>
      <c r="Y39" s="499"/>
      <c r="Z39" s="429"/>
      <c r="AA39" s="430"/>
      <c r="AB39" s="438"/>
      <c r="AC39" s="265"/>
      <c r="AD39" s="265"/>
    </row>
    <row r="40" spans="1:30" ht="25.5" customHeight="1">
      <c r="A40" s="259"/>
      <c r="B40" s="503"/>
      <c r="C40" s="504"/>
      <c r="D40" s="268" t="s">
        <v>32</v>
      </c>
      <c r="E40" s="424" t="s">
        <v>386</v>
      </c>
      <c r="F40" s="498"/>
      <c r="G40" s="498"/>
      <c r="H40" s="498"/>
      <c r="I40" s="498"/>
      <c r="J40" s="498"/>
      <c r="K40" s="498"/>
      <c r="L40" s="498"/>
      <c r="M40" s="498"/>
      <c r="N40" s="498"/>
      <c r="O40" s="498"/>
      <c r="P40" s="498"/>
      <c r="Q40" s="498"/>
      <c r="R40" s="498"/>
      <c r="S40" s="498"/>
      <c r="T40" s="498"/>
      <c r="U40" s="498"/>
      <c r="V40" s="498"/>
      <c r="W40" s="498"/>
      <c r="X40" s="498"/>
      <c r="Y40" s="499"/>
      <c r="Z40" s="470"/>
      <c r="AA40" s="549"/>
      <c r="AB40" s="438"/>
      <c r="AC40" s="265"/>
      <c r="AD40" s="265"/>
    </row>
    <row r="41" spans="1:30" ht="12.75">
      <c r="A41" s="259"/>
      <c r="B41" s="505"/>
      <c r="C41" s="506"/>
      <c r="D41" s="269" t="s">
        <v>33</v>
      </c>
      <c r="E41" s="444" t="s">
        <v>387</v>
      </c>
      <c r="F41" s="550"/>
      <c r="G41" s="550"/>
      <c r="H41" s="550"/>
      <c r="I41" s="550"/>
      <c r="J41" s="550"/>
      <c r="K41" s="550"/>
      <c r="L41" s="550"/>
      <c r="M41" s="550"/>
      <c r="N41" s="550"/>
      <c r="O41" s="550"/>
      <c r="P41" s="550"/>
      <c r="Q41" s="550"/>
      <c r="R41" s="550"/>
      <c r="S41" s="550"/>
      <c r="T41" s="550"/>
      <c r="U41" s="550"/>
      <c r="V41" s="550"/>
      <c r="W41" s="550"/>
      <c r="X41" s="550"/>
      <c r="Y41" s="551"/>
      <c r="Z41" s="471"/>
      <c r="AA41" s="436"/>
      <c r="AB41" s="439"/>
      <c r="AC41" s="265"/>
      <c r="AD41" s="265"/>
    </row>
    <row r="42" spans="1:30" ht="40.5" customHeight="1">
      <c r="A42" s="259"/>
      <c r="B42" s="379">
        <f>IF(D42="","",B38+1)</f>
        <v>6</v>
      </c>
      <c r="C42" s="380"/>
      <c r="D42" s="381" t="s">
        <v>669</v>
      </c>
      <c r="E42" s="521"/>
      <c r="F42" s="521"/>
      <c r="G42" s="521"/>
      <c r="H42" s="521"/>
      <c r="I42" s="521"/>
      <c r="J42" s="521"/>
      <c r="K42" s="521"/>
      <c r="L42" s="521"/>
      <c r="M42" s="521"/>
      <c r="N42" s="521"/>
      <c r="O42" s="521"/>
      <c r="P42" s="521"/>
      <c r="Q42" s="521"/>
      <c r="R42" s="521"/>
      <c r="S42" s="521"/>
      <c r="T42" s="521"/>
      <c r="U42" s="521"/>
      <c r="V42" s="521"/>
      <c r="W42" s="521"/>
      <c r="X42" s="521"/>
      <c r="Y42" s="522"/>
      <c r="Z42" s="385"/>
      <c r="AA42" s="385"/>
      <c r="AB42" s="386"/>
      <c r="AC42" s="265"/>
      <c r="AD42" s="265"/>
    </row>
    <row r="43" spans="1:30" ht="12.75">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5"/>
      <c r="AD43" s="265"/>
    </row>
    <row r="44" spans="1:30" s="1" customFormat="1" ht="15" customHeight="1">
      <c r="A44" s="406">
        <v>3</v>
      </c>
      <c r="B44" s="407"/>
      <c r="C44" s="259" t="s">
        <v>38</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row>
    <row r="45" spans="1:30" ht="27" customHeight="1">
      <c r="A45" s="259"/>
      <c r="B45" s="379">
        <f>IF(D45="","",B44+1)</f>
        <v>1</v>
      </c>
      <c r="C45" s="380"/>
      <c r="D45" s="381" t="s">
        <v>39</v>
      </c>
      <c r="E45" s="521"/>
      <c r="F45" s="521"/>
      <c r="G45" s="521"/>
      <c r="H45" s="521"/>
      <c r="I45" s="521"/>
      <c r="J45" s="521"/>
      <c r="K45" s="521"/>
      <c r="L45" s="521"/>
      <c r="M45" s="521"/>
      <c r="N45" s="521"/>
      <c r="O45" s="521"/>
      <c r="P45" s="521"/>
      <c r="Q45" s="521"/>
      <c r="R45" s="521"/>
      <c r="S45" s="521"/>
      <c r="T45" s="521"/>
      <c r="U45" s="521"/>
      <c r="V45" s="521"/>
      <c r="W45" s="521"/>
      <c r="X45" s="521"/>
      <c r="Y45" s="522"/>
      <c r="Z45" s="385"/>
      <c r="AA45" s="385"/>
      <c r="AB45" s="386"/>
      <c r="AC45" s="265"/>
      <c r="AD45" s="265"/>
    </row>
    <row r="46" spans="1:30" s="10" customFormat="1" ht="40.5" customHeight="1">
      <c r="A46" s="263"/>
      <c r="B46" s="379">
        <f>IF(D46="","",B45+1)</f>
        <v>2</v>
      </c>
      <c r="C46" s="380"/>
      <c r="D46" s="381" t="s">
        <v>40</v>
      </c>
      <c r="E46" s="521"/>
      <c r="F46" s="521"/>
      <c r="G46" s="521"/>
      <c r="H46" s="521"/>
      <c r="I46" s="521"/>
      <c r="J46" s="521"/>
      <c r="K46" s="521"/>
      <c r="L46" s="521"/>
      <c r="M46" s="521"/>
      <c r="N46" s="521"/>
      <c r="O46" s="521"/>
      <c r="P46" s="521"/>
      <c r="Q46" s="521"/>
      <c r="R46" s="521"/>
      <c r="S46" s="521"/>
      <c r="T46" s="521"/>
      <c r="U46" s="521"/>
      <c r="V46" s="521"/>
      <c r="W46" s="521"/>
      <c r="X46" s="521"/>
      <c r="Y46" s="522"/>
      <c r="Z46" s="385"/>
      <c r="AA46" s="385"/>
      <c r="AB46" s="386"/>
      <c r="AC46" s="263"/>
      <c r="AD46" s="263"/>
    </row>
    <row r="47" spans="1:30" s="10" customFormat="1" ht="33" customHeight="1">
      <c r="A47" s="263"/>
      <c r="B47" s="379">
        <f>IF(D47="","",B46+1)</f>
        <v>3</v>
      </c>
      <c r="C47" s="380"/>
      <c r="D47" s="381" t="s">
        <v>41</v>
      </c>
      <c r="E47" s="521"/>
      <c r="F47" s="521"/>
      <c r="G47" s="521"/>
      <c r="H47" s="521"/>
      <c r="I47" s="521"/>
      <c r="J47" s="521"/>
      <c r="K47" s="521"/>
      <c r="L47" s="521"/>
      <c r="M47" s="521"/>
      <c r="N47" s="521"/>
      <c r="O47" s="521"/>
      <c r="P47" s="521"/>
      <c r="Q47" s="521"/>
      <c r="R47" s="521"/>
      <c r="S47" s="521"/>
      <c r="T47" s="521"/>
      <c r="U47" s="521"/>
      <c r="V47" s="521"/>
      <c r="W47" s="521"/>
      <c r="X47" s="521"/>
      <c r="Y47" s="522"/>
      <c r="Z47" s="385"/>
      <c r="AA47" s="385"/>
      <c r="AB47" s="386"/>
      <c r="AC47" s="263"/>
      <c r="AD47" s="263"/>
    </row>
    <row r="48" spans="1:30" ht="12.75">
      <c r="A48" s="259"/>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65"/>
      <c r="AD48" s="265"/>
    </row>
    <row r="49" spans="1:30" s="5" customFormat="1" ht="17.25">
      <c r="A49" s="343">
        <v>2</v>
      </c>
      <c r="B49" s="344"/>
      <c r="C49" s="345" t="s">
        <v>42</v>
      </c>
      <c r="D49" s="345"/>
      <c r="E49" s="345"/>
      <c r="F49" s="345"/>
      <c r="G49" s="345"/>
      <c r="H49" s="345"/>
      <c r="I49" s="345"/>
      <c r="J49" s="345"/>
      <c r="K49" s="345"/>
      <c r="L49" s="345"/>
      <c r="M49" s="345"/>
      <c r="N49" s="345"/>
      <c r="O49" s="345"/>
      <c r="P49" s="345"/>
      <c r="Q49" s="345"/>
      <c r="R49" s="345"/>
      <c r="S49" s="345"/>
      <c r="T49" s="345"/>
      <c r="U49" s="345"/>
      <c r="V49" s="345"/>
      <c r="W49" s="345"/>
      <c r="X49" s="345"/>
      <c r="Y49" s="345"/>
      <c r="Z49" s="260" t="s">
        <v>15</v>
      </c>
      <c r="AA49" s="261"/>
      <c r="AB49" s="262"/>
      <c r="AC49" s="258"/>
      <c r="AD49" s="258"/>
    </row>
    <row r="50" spans="1:30" s="1" customFormat="1" ht="27" customHeight="1">
      <c r="A50" s="263"/>
      <c r="B50" s="501">
        <v>1</v>
      </c>
      <c r="C50" s="502"/>
      <c r="D50" s="388" t="s">
        <v>43</v>
      </c>
      <c r="E50" s="541"/>
      <c r="F50" s="541"/>
      <c r="G50" s="541"/>
      <c r="H50" s="541"/>
      <c r="I50" s="541"/>
      <c r="J50" s="541"/>
      <c r="K50" s="541"/>
      <c r="L50" s="541"/>
      <c r="M50" s="541"/>
      <c r="N50" s="541"/>
      <c r="O50" s="541"/>
      <c r="P50" s="541"/>
      <c r="Q50" s="541"/>
      <c r="R50" s="541"/>
      <c r="S50" s="541"/>
      <c r="T50" s="541"/>
      <c r="U50" s="541"/>
      <c r="V50" s="541"/>
      <c r="W50" s="541"/>
      <c r="X50" s="541"/>
      <c r="Y50" s="542"/>
      <c r="Z50" s="393"/>
      <c r="AA50" s="394"/>
      <c r="AB50" s="552"/>
      <c r="AC50" s="259"/>
      <c r="AD50" s="259"/>
    </row>
    <row r="51" spans="1:30" ht="38.25" customHeight="1">
      <c r="A51" s="263"/>
      <c r="B51" s="505"/>
      <c r="C51" s="506"/>
      <c r="D51" s="264" t="s">
        <v>16</v>
      </c>
      <c r="E51" s="413" t="s">
        <v>44</v>
      </c>
      <c r="F51" s="558"/>
      <c r="G51" s="558"/>
      <c r="H51" s="558"/>
      <c r="I51" s="558"/>
      <c r="J51" s="558"/>
      <c r="K51" s="558"/>
      <c r="L51" s="558"/>
      <c r="M51" s="558"/>
      <c r="N51" s="558"/>
      <c r="O51" s="558"/>
      <c r="P51" s="558"/>
      <c r="Q51" s="558"/>
      <c r="R51" s="558"/>
      <c r="S51" s="558"/>
      <c r="T51" s="558"/>
      <c r="U51" s="558"/>
      <c r="V51" s="558"/>
      <c r="W51" s="558"/>
      <c r="X51" s="558"/>
      <c r="Y51" s="559"/>
      <c r="Z51" s="410"/>
      <c r="AA51" s="411"/>
      <c r="AB51" s="557"/>
      <c r="AC51" s="265"/>
      <c r="AD51" s="265"/>
    </row>
    <row r="52" spans="1:30" ht="40.5" customHeight="1">
      <c r="A52" s="259"/>
      <c r="B52" s="501">
        <f>IF(D52="","",B50+1)</f>
        <v>2</v>
      </c>
      <c r="C52" s="502"/>
      <c r="D52" s="389" t="s">
        <v>725</v>
      </c>
      <c r="E52" s="389"/>
      <c r="F52" s="389"/>
      <c r="G52" s="389"/>
      <c r="H52" s="389"/>
      <c r="I52" s="389"/>
      <c r="J52" s="389"/>
      <c r="K52" s="389"/>
      <c r="L52" s="389"/>
      <c r="M52" s="389"/>
      <c r="N52" s="389"/>
      <c r="O52" s="389"/>
      <c r="P52" s="389"/>
      <c r="Q52" s="389"/>
      <c r="R52" s="389"/>
      <c r="S52" s="389"/>
      <c r="T52" s="389"/>
      <c r="U52" s="389"/>
      <c r="V52" s="389"/>
      <c r="W52" s="389"/>
      <c r="X52" s="389"/>
      <c r="Y52" s="390"/>
      <c r="Z52" s="426"/>
      <c r="AA52" s="427"/>
      <c r="AB52" s="428"/>
      <c r="AC52" s="265"/>
      <c r="AD52" s="265"/>
    </row>
    <row r="53" spans="1:30" ht="13.5" customHeight="1">
      <c r="A53" s="259"/>
      <c r="B53" s="503"/>
      <c r="C53" s="504"/>
      <c r="D53" s="268" t="s">
        <v>32</v>
      </c>
      <c r="E53" s="424" t="s">
        <v>45</v>
      </c>
      <c r="F53" s="498"/>
      <c r="G53" s="498"/>
      <c r="H53" s="498"/>
      <c r="I53" s="498"/>
      <c r="J53" s="498"/>
      <c r="K53" s="498"/>
      <c r="L53" s="498"/>
      <c r="M53" s="498"/>
      <c r="N53" s="498"/>
      <c r="O53" s="498"/>
      <c r="P53" s="498"/>
      <c r="Q53" s="498"/>
      <c r="R53" s="498"/>
      <c r="S53" s="498"/>
      <c r="T53" s="498"/>
      <c r="U53" s="498"/>
      <c r="V53" s="498"/>
      <c r="W53" s="498"/>
      <c r="X53" s="498"/>
      <c r="Y53" s="499"/>
      <c r="Z53" s="429"/>
      <c r="AA53" s="430"/>
      <c r="AB53" s="431"/>
      <c r="AC53" s="265"/>
      <c r="AD53" s="265"/>
    </row>
    <row r="54" spans="1:30" ht="38.25" customHeight="1">
      <c r="A54" s="259"/>
      <c r="B54" s="503"/>
      <c r="C54" s="504"/>
      <c r="D54" s="268" t="s">
        <v>33</v>
      </c>
      <c r="E54" s="424" t="s">
        <v>46</v>
      </c>
      <c r="F54" s="498"/>
      <c r="G54" s="498"/>
      <c r="H54" s="498"/>
      <c r="I54" s="498"/>
      <c r="J54" s="498"/>
      <c r="K54" s="498"/>
      <c r="L54" s="498"/>
      <c r="M54" s="498"/>
      <c r="N54" s="498"/>
      <c r="O54" s="498"/>
      <c r="P54" s="498"/>
      <c r="Q54" s="498"/>
      <c r="R54" s="498"/>
      <c r="S54" s="498"/>
      <c r="T54" s="498"/>
      <c r="U54" s="498"/>
      <c r="V54" s="498"/>
      <c r="W54" s="498"/>
      <c r="X54" s="498"/>
      <c r="Y54" s="499"/>
      <c r="Z54" s="429"/>
      <c r="AA54" s="430"/>
      <c r="AB54" s="431"/>
      <c r="AC54" s="265"/>
      <c r="AD54" s="265"/>
    </row>
    <row r="55" spans="1:30" ht="63.75" customHeight="1">
      <c r="A55" s="259"/>
      <c r="B55" s="505"/>
      <c r="C55" s="506"/>
      <c r="D55" s="269" t="s">
        <v>16</v>
      </c>
      <c r="E55" s="413" t="s">
        <v>47</v>
      </c>
      <c r="F55" s="446"/>
      <c r="G55" s="446"/>
      <c r="H55" s="446"/>
      <c r="I55" s="446"/>
      <c r="J55" s="446"/>
      <c r="K55" s="446"/>
      <c r="L55" s="446"/>
      <c r="M55" s="446"/>
      <c r="N55" s="446"/>
      <c r="O55" s="446"/>
      <c r="P55" s="446"/>
      <c r="Q55" s="446"/>
      <c r="R55" s="446"/>
      <c r="S55" s="446"/>
      <c r="T55" s="446"/>
      <c r="U55" s="446"/>
      <c r="V55" s="446"/>
      <c r="W55" s="446"/>
      <c r="X55" s="446"/>
      <c r="Y55" s="500"/>
      <c r="Z55" s="432"/>
      <c r="AA55" s="433"/>
      <c r="AB55" s="434"/>
      <c r="AC55" s="265"/>
      <c r="AD55" s="265"/>
    </row>
    <row r="56" spans="1:30" s="10" customFormat="1" ht="81" customHeight="1">
      <c r="A56" s="263"/>
      <c r="B56" s="379">
        <f>IF(D56="","",B52+1)</f>
        <v>3</v>
      </c>
      <c r="C56" s="380"/>
      <c r="D56" s="381" t="s">
        <v>670</v>
      </c>
      <c r="E56" s="521"/>
      <c r="F56" s="521"/>
      <c r="G56" s="521"/>
      <c r="H56" s="521"/>
      <c r="I56" s="521"/>
      <c r="J56" s="521"/>
      <c r="K56" s="521"/>
      <c r="L56" s="521"/>
      <c r="M56" s="521"/>
      <c r="N56" s="521"/>
      <c r="O56" s="521"/>
      <c r="P56" s="521"/>
      <c r="Q56" s="521"/>
      <c r="R56" s="521"/>
      <c r="S56" s="521"/>
      <c r="T56" s="521"/>
      <c r="U56" s="521"/>
      <c r="V56" s="521"/>
      <c r="W56" s="521"/>
      <c r="X56" s="521"/>
      <c r="Y56" s="522"/>
      <c r="Z56" s="385"/>
      <c r="AA56" s="385"/>
      <c r="AB56" s="386"/>
      <c r="AC56" s="263"/>
      <c r="AD56" s="263"/>
    </row>
    <row r="57" spans="1:30" s="10" customFormat="1" ht="40.5" customHeight="1">
      <c r="A57" s="263"/>
      <c r="B57" s="379">
        <f aca="true" t="shared" si="0" ref="B57:B64">IF(D57="","",B56+1)</f>
        <v>4</v>
      </c>
      <c r="C57" s="380"/>
      <c r="D57" s="381" t="s">
        <v>49</v>
      </c>
      <c r="E57" s="521"/>
      <c r="F57" s="521"/>
      <c r="G57" s="521"/>
      <c r="H57" s="521"/>
      <c r="I57" s="521"/>
      <c r="J57" s="521"/>
      <c r="K57" s="521"/>
      <c r="L57" s="521"/>
      <c r="M57" s="521"/>
      <c r="N57" s="521"/>
      <c r="O57" s="521"/>
      <c r="P57" s="521"/>
      <c r="Q57" s="521"/>
      <c r="R57" s="521"/>
      <c r="S57" s="521"/>
      <c r="T57" s="521"/>
      <c r="U57" s="521"/>
      <c r="V57" s="521"/>
      <c r="W57" s="521"/>
      <c r="X57" s="521"/>
      <c r="Y57" s="522"/>
      <c r="Z57" s="385"/>
      <c r="AA57" s="385"/>
      <c r="AB57" s="386"/>
      <c r="AC57" s="263"/>
      <c r="AD57" s="263"/>
    </row>
    <row r="58" spans="1:30" s="10" customFormat="1" ht="33" customHeight="1">
      <c r="A58" s="263"/>
      <c r="B58" s="379">
        <f t="shared" si="0"/>
        <v>5</v>
      </c>
      <c r="C58" s="380"/>
      <c r="D58" s="381" t="s">
        <v>48</v>
      </c>
      <c r="E58" s="521"/>
      <c r="F58" s="521"/>
      <c r="G58" s="521"/>
      <c r="H58" s="521"/>
      <c r="I58" s="521"/>
      <c r="J58" s="521"/>
      <c r="K58" s="521"/>
      <c r="L58" s="521"/>
      <c r="M58" s="521"/>
      <c r="N58" s="521"/>
      <c r="O58" s="521"/>
      <c r="P58" s="521"/>
      <c r="Q58" s="521"/>
      <c r="R58" s="521"/>
      <c r="S58" s="521"/>
      <c r="T58" s="521"/>
      <c r="U58" s="521"/>
      <c r="V58" s="521"/>
      <c r="W58" s="521"/>
      <c r="X58" s="521"/>
      <c r="Y58" s="522"/>
      <c r="Z58" s="385"/>
      <c r="AA58" s="385"/>
      <c r="AB58" s="386"/>
      <c r="AC58" s="263"/>
      <c r="AD58" s="263"/>
    </row>
    <row r="59" spans="1:30" s="10" customFormat="1" ht="33" customHeight="1">
      <c r="A59" s="263"/>
      <c r="B59" s="379">
        <f t="shared" si="0"/>
        <v>6</v>
      </c>
      <c r="C59" s="380"/>
      <c r="D59" s="381" t="s">
        <v>50</v>
      </c>
      <c r="E59" s="521"/>
      <c r="F59" s="521"/>
      <c r="G59" s="521"/>
      <c r="H59" s="521"/>
      <c r="I59" s="521"/>
      <c r="J59" s="521"/>
      <c r="K59" s="521"/>
      <c r="L59" s="521"/>
      <c r="M59" s="521"/>
      <c r="N59" s="521"/>
      <c r="O59" s="521"/>
      <c r="P59" s="521"/>
      <c r="Q59" s="521"/>
      <c r="R59" s="521"/>
      <c r="S59" s="521"/>
      <c r="T59" s="521"/>
      <c r="U59" s="521"/>
      <c r="V59" s="521"/>
      <c r="W59" s="521"/>
      <c r="X59" s="521"/>
      <c r="Y59" s="522"/>
      <c r="Z59" s="385"/>
      <c r="AA59" s="385"/>
      <c r="AB59" s="386"/>
      <c r="AC59" s="263"/>
      <c r="AD59" s="263"/>
    </row>
    <row r="60" spans="1:30" s="10" customFormat="1" ht="33" customHeight="1">
      <c r="A60" s="263"/>
      <c r="B60" s="379">
        <f t="shared" si="0"/>
        <v>7</v>
      </c>
      <c r="C60" s="380"/>
      <c r="D60" s="381" t="s">
        <v>51</v>
      </c>
      <c r="E60" s="521"/>
      <c r="F60" s="521"/>
      <c r="G60" s="521"/>
      <c r="H60" s="521"/>
      <c r="I60" s="521"/>
      <c r="J60" s="521"/>
      <c r="K60" s="521"/>
      <c r="L60" s="521"/>
      <c r="M60" s="521"/>
      <c r="N60" s="521"/>
      <c r="O60" s="521"/>
      <c r="P60" s="521"/>
      <c r="Q60" s="521"/>
      <c r="R60" s="521"/>
      <c r="S60" s="521"/>
      <c r="T60" s="521"/>
      <c r="U60" s="521"/>
      <c r="V60" s="521"/>
      <c r="W60" s="521"/>
      <c r="X60" s="521"/>
      <c r="Y60" s="522"/>
      <c r="Z60" s="385"/>
      <c r="AA60" s="385"/>
      <c r="AB60" s="386"/>
      <c r="AC60" s="263"/>
      <c r="AD60" s="263"/>
    </row>
    <row r="61" spans="1:30" s="10" customFormat="1" ht="27" customHeight="1">
      <c r="A61" s="263"/>
      <c r="B61" s="379">
        <f t="shared" si="0"/>
        <v>8</v>
      </c>
      <c r="C61" s="380"/>
      <c r="D61" s="381" t="s">
        <v>52</v>
      </c>
      <c r="E61" s="521"/>
      <c r="F61" s="521"/>
      <c r="G61" s="521"/>
      <c r="H61" s="521"/>
      <c r="I61" s="521"/>
      <c r="J61" s="521"/>
      <c r="K61" s="521"/>
      <c r="L61" s="521"/>
      <c r="M61" s="521"/>
      <c r="N61" s="521"/>
      <c r="O61" s="521"/>
      <c r="P61" s="521"/>
      <c r="Q61" s="521"/>
      <c r="R61" s="521"/>
      <c r="S61" s="521"/>
      <c r="T61" s="521"/>
      <c r="U61" s="521"/>
      <c r="V61" s="521"/>
      <c r="W61" s="521"/>
      <c r="X61" s="521"/>
      <c r="Y61" s="522"/>
      <c r="Z61" s="385"/>
      <c r="AA61" s="385"/>
      <c r="AB61" s="386"/>
      <c r="AC61" s="263"/>
      <c r="AD61" s="263"/>
    </row>
    <row r="62" spans="1:30" s="10" customFormat="1" ht="27" customHeight="1">
      <c r="A62" s="263"/>
      <c r="B62" s="379">
        <f t="shared" si="0"/>
        <v>9</v>
      </c>
      <c r="C62" s="380"/>
      <c r="D62" s="381" t="s">
        <v>53</v>
      </c>
      <c r="E62" s="521"/>
      <c r="F62" s="521"/>
      <c r="G62" s="521"/>
      <c r="H62" s="521"/>
      <c r="I62" s="521"/>
      <c r="J62" s="521"/>
      <c r="K62" s="521"/>
      <c r="L62" s="521"/>
      <c r="M62" s="521"/>
      <c r="N62" s="521"/>
      <c r="O62" s="521"/>
      <c r="P62" s="521"/>
      <c r="Q62" s="521"/>
      <c r="R62" s="521"/>
      <c r="S62" s="521"/>
      <c r="T62" s="521"/>
      <c r="U62" s="521"/>
      <c r="V62" s="521"/>
      <c r="W62" s="521"/>
      <c r="X62" s="521"/>
      <c r="Y62" s="522"/>
      <c r="Z62" s="385"/>
      <c r="AA62" s="385"/>
      <c r="AB62" s="386"/>
      <c r="AC62" s="263"/>
      <c r="AD62" s="263"/>
    </row>
    <row r="63" spans="1:30" s="10" customFormat="1" ht="33" customHeight="1">
      <c r="A63" s="263"/>
      <c r="B63" s="379">
        <f t="shared" si="0"/>
        <v>10</v>
      </c>
      <c r="C63" s="380"/>
      <c r="D63" s="381" t="s">
        <v>54</v>
      </c>
      <c r="E63" s="382"/>
      <c r="F63" s="382"/>
      <c r="G63" s="382"/>
      <c r="H63" s="382"/>
      <c r="I63" s="382"/>
      <c r="J63" s="382"/>
      <c r="K63" s="382"/>
      <c r="L63" s="382"/>
      <c r="M63" s="382"/>
      <c r="N63" s="382"/>
      <c r="O63" s="382"/>
      <c r="P63" s="382"/>
      <c r="Q63" s="382"/>
      <c r="R63" s="382"/>
      <c r="S63" s="382"/>
      <c r="T63" s="382"/>
      <c r="U63" s="382"/>
      <c r="V63" s="382"/>
      <c r="W63" s="382"/>
      <c r="X63" s="382"/>
      <c r="Y63" s="383"/>
      <c r="Z63" s="384"/>
      <c r="AA63" s="385"/>
      <c r="AB63" s="386"/>
      <c r="AC63" s="263"/>
      <c r="AD63" s="263"/>
    </row>
    <row r="64" spans="1:30" s="10" customFormat="1" ht="33" customHeight="1">
      <c r="A64" s="263"/>
      <c r="B64" s="379">
        <f t="shared" si="0"/>
        <v>11</v>
      </c>
      <c r="C64" s="380"/>
      <c r="D64" s="381" t="s">
        <v>55</v>
      </c>
      <c r="E64" s="382"/>
      <c r="F64" s="382"/>
      <c r="G64" s="382"/>
      <c r="H64" s="382"/>
      <c r="I64" s="382"/>
      <c r="J64" s="382"/>
      <c r="K64" s="382"/>
      <c r="L64" s="382"/>
      <c r="M64" s="382"/>
      <c r="N64" s="382"/>
      <c r="O64" s="382"/>
      <c r="P64" s="382"/>
      <c r="Q64" s="382"/>
      <c r="R64" s="382"/>
      <c r="S64" s="382"/>
      <c r="T64" s="382"/>
      <c r="U64" s="382"/>
      <c r="V64" s="382"/>
      <c r="W64" s="382"/>
      <c r="X64" s="382"/>
      <c r="Y64" s="383"/>
      <c r="Z64" s="384"/>
      <c r="AA64" s="385"/>
      <c r="AB64" s="386"/>
      <c r="AC64" s="263"/>
      <c r="AD64" s="263"/>
    </row>
    <row r="65" spans="1:30" ht="12.75">
      <c r="A65" s="25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65"/>
      <c r="AD65" s="265"/>
    </row>
    <row r="66" spans="1:30" s="5" customFormat="1" ht="17.25">
      <c r="A66" s="343">
        <v>3</v>
      </c>
      <c r="B66" s="344"/>
      <c r="C66" s="345" t="s">
        <v>56</v>
      </c>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258"/>
      <c r="AD66" s="258"/>
    </row>
    <row r="67" spans="1:30" s="1" customFormat="1" ht="15" customHeight="1">
      <c r="A67" s="406">
        <v>1</v>
      </c>
      <c r="B67" s="407"/>
      <c r="C67" s="259" t="s">
        <v>57</v>
      </c>
      <c r="D67" s="259"/>
      <c r="E67" s="259"/>
      <c r="F67" s="259"/>
      <c r="G67" s="259"/>
      <c r="H67" s="259"/>
      <c r="I67" s="259"/>
      <c r="J67" s="259"/>
      <c r="K67" s="259"/>
      <c r="L67" s="259"/>
      <c r="M67" s="259"/>
      <c r="N67" s="259"/>
      <c r="O67" s="259"/>
      <c r="P67" s="259"/>
      <c r="Q67" s="259"/>
      <c r="R67" s="259"/>
      <c r="S67" s="259"/>
      <c r="T67" s="259"/>
      <c r="U67" s="259"/>
      <c r="V67" s="259"/>
      <c r="W67" s="259"/>
      <c r="X67" s="259"/>
      <c r="Y67" s="259"/>
      <c r="Z67" s="260" t="s">
        <v>15</v>
      </c>
      <c r="AA67" s="261"/>
      <c r="AB67" s="262"/>
      <c r="AC67" s="259"/>
      <c r="AD67" s="259"/>
    </row>
    <row r="68" spans="1:30" s="10" customFormat="1" ht="54" customHeight="1">
      <c r="A68" s="263"/>
      <c r="B68" s="379">
        <f>IF(D68="","",B67+1)</f>
        <v>1</v>
      </c>
      <c r="C68" s="380"/>
      <c r="D68" s="381" t="s">
        <v>671</v>
      </c>
      <c r="E68" s="382"/>
      <c r="F68" s="382"/>
      <c r="G68" s="382"/>
      <c r="H68" s="382"/>
      <c r="I68" s="382"/>
      <c r="J68" s="382"/>
      <c r="K68" s="382"/>
      <c r="L68" s="382"/>
      <c r="M68" s="382"/>
      <c r="N68" s="382"/>
      <c r="O68" s="382"/>
      <c r="P68" s="382"/>
      <c r="Q68" s="382"/>
      <c r="R68" s="382"/>
      <c r="S68" s="382"/>
      <c r="T68" s="382"/>
      <c r="U68" s="382"/>
      <c r="V68" s="382"/>
      <c r="W68" s="382"/>
      <c r="X68" s="382"/>
      <c r="Y68" s="383"/>
      <c r="Z68" s="384"/>
      <c r="AA68" s="385"/>
      <c r="AB68" s="386"/>
      <c r="AC68" s="263"/>
      <c r="AD68" s="263"/>
    </row>
    <row r="69" spans="1:30" s="10" customFormat="1" ht="33" customHeight="1">
      <c r="A69" s="263"/>
      <c r="B69" s="379">
        <f>IF(D69="","",B68+1)</f>
        <v>2</v>
      </c>
      <c r="C69" s="380"/>
      <c r="D69" s="381" t="s">
        <v>58</v>
      </c>
      <c r="E69" s="382"/>
      <c r="F69" s="382"/>
      <c r="G69" s="382"/>
      <c r="H69" s="382"/>
      <c r="I69" s="382"/>
      <c r="J69" s="382"/>
      <c r="K69" s="382"/>
      <c r="L69" s="382"/>
      <c r="M69" s="382"/>
      <c r="N69" s="382"/>
      <c r="O69" s="382"/>
      <c r="P69" s="382"/>
      <c r="Q69" s="382"/>
      <c r="R69" s="382"/>
      <c r="S69" s="382"/>
      <c r="T69" s="382"/>
      <c r="U69" s="382"/>
      <c r="V69" s="382"/>
      <c r="W69" s="382"/>
      <c r="X69" s="382"/>
      <c r="Y69" s="383"/>
      <c r="Z69" s="384"/>
      <c r="AA69" s="385"/>
      <c r="AB69" s="386"/>
      <c r="AC69" s="263"/>
      <c r="AD69" s="263"/>
    </row>
    <row r="70" spans="1:30" ht="13.5" customHeight="1">
      <c r="A70" s="25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65"/>
      <c r="AD70" s="265"/>
    </row>
    <row r="71" spans="1:30" s="1" customFormat="1" ht="15" customHeight="1">
      <c r="A71" s="406">
        <v>2</v>
      </c>
      <c r="B71" s="407"/>
      <c r="C71" s="259" t="s">
        <v>59</v>
      </c>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row>
    <row r="72" spans="1:30" s="12" customFormat="1" ht="18" customHeight="1">
      <c r="A72" s="263"/>
      <c r="B72" s="501">
        <f>IF(D72="","",B71+1)</f>
        <v>1</v>
      </c>
      <c r="C72" s="502"/>
      <c r="D72" s="389" t="s">
        <v>60</v>
      </c>
      <c r="E72" s="389"/>
      <c r="F72" s="389"/>
      <c r="G72" s="389"/>
      <c r="H72" s="389"/>
      <c r="I72" s="389"/>
      <c r="J72" s="389"/>
      <c r="K72" s="389"/>
      <c r="L72" s="389"/>
      <c r="M72" s="389"/>
      <c r="N72" s="389"/>
      <c r="O72" s="389"/>
      <c r="P72" s="389"/>
      <c r="Q72" s="389"/>
      <c r="R72" s="389"/>
      <c r="S72" s="389"/>
      <c r="T72" s="389"/>
      <c r="U72" s="389"/>
      <c r="V72" s="389"/>
      <c r="W72" s="389"/>
      <c r="X72" s="389"/>
      <c r="Y72" s="390"/>
      <c r="Z72" s="426"/>
      <c r="AA72" s="427"/>
      <c r="AB72" s="428"/>
      <c r="AC72" s="266"/>
      <c r="AD72" s="266"/>
    </row>
    <row r="73" spans="1:30" s="12" customFormat="1" ht="12">
      <c r="A73" s="263"/>
      <c r="B73" s="503"/>
      <c r="C73" s="504"/>
      <c r="D73" s="520" t="s">
        <v>61</v>
      </c>
      <c r="E73" s="498"/>
      <c r="F73" s="498"/>
      <c r="G73" s="498"/>
      <c r="H73" s="498"/>
      <c r="I73" s="498"/>
      <c r="J73" s="498"/>
      <c r="K73" s="498"/>
      <c r="L73" s="498"/>
      <c r="M73" s="498"/>
      <c r="N73" s="498"/>
      <c r="O73" s="498"/>
      <c r="P73" s="498"/>
      <c r="Q73" s="498"/>
      <c r="R73" s="498"/>
      <c r="S73" s="498"/>
      <c r="T73" s="498"/>
      <c r="U73" s="498"/>
      <c r="V73" s="498"/>
      <c r="W73" s="498"/>
      <c r="X73" s="498"/>
      <c r="Y73" s="499"/>
      <c r="Z73" s="429"/>
      <c r="AA73" s="430"/>
      <c r="AB73" s="431"/>
      <c r="AC73" s="266"/>
      <c r="AD73" s="266"/>
    </row>
    <row r="74" spans="1:30" ht="12.75">
      <c r="A74" s="259"/>
      <c r="B74" s="503"/>
      <c r="C74" s="504"/>
      <c r="D74" s="268" t="s">
        <v>32</v>
      </c>
      <c r="E74" s="424" t="s">
        <v>63</v>
      </c>
      <c r="F74" s="498"/>
      <c r="G74" s="498"/>
      <c r="H74" s="498"/>
      <c r="I74" s="498"/>
      <c r="J74" s="498"/>
      <c r="K74" s="498"/>
      <c r="L74" s="498"/>
      <c r="M74" s="498"/>
      <c r="N74" s="498"/>
      <c r="O74" s="498"/>
      <c r="P74" s="498"/>
      <c r="Q74" s="498"/>
      <c r="R74" s="498"/>
      <c r="S74" s="498"/>
      <c r="T74" s="498"/>
      <c r="U74" s="498"/>
      <c r="V74" s="498"/>
      <c r="W74" s="498"/>
      <c r="X74" s="498"/>
      <c r="Y74" s="499"/>
      <c r="Z74" s="429"/>
      <c r="AA74" s="430"/>
      <c r="AB74" s="431"/>
      <c r="AC74" s="265"/>
      <c r="AD74" s="265"/>
    </row>
    <row r="75" spans="1:30" ht="12.75">
      <c r="A75" s="259"/>
      <c r="B75" s="503"/>
      <c r="C75" s="504"/>
      <c r="D75" s="268" t="s">
        <v>33</v>
      </c>
      <c r="E75" s="424" t="s">
        <v>64</v>
      </c>
      <c r="F75" s="498"/>
      <c r="G75" s="498"/>
      <c r="H75" s="498"/>
      <c r="I75" s="498"/>
      <c r="J75" s="498"/>
      <c r="K75" s="498"/>
      <c r="L75" s="498"/>
      <c r="M75" s="498"/>
      <c r="N75" s="498"/>
      <c r="O75" s="498"/>
      <c r="P75" s="498"/>
      <c r="Q75" s="498"/>
      <c r="R75" s="498"/>
      <c r="S75" s="498"/>
      <c r="T75" s="498"/>
      <c r="U75" s="498"/>
      <c r="V75" s="498"/>
      <c r="W75" s="498"/>
      <c r="X75" s="498"/>
      <c r="Y75" s="499"/>
      <c r="Z75" s="429"/>
      <c r="AA75" s="430"/>
      <c r="AB75" s="431"/>
      <c r="AC75" s="265"/>
      <c r="AD75" s="265"/>
    </row>
    <row r="76" spans="1:30" ht="25.5" customHeight="1">
      <c r="A76" s="259"/>
      <c r="B76" s="505"/>
      <c r="C76" s="506"/>
      <c r="D76" s="269" t="s">
        <v>62</v>
      </c>
      <c r="E76" s="413" t="s">
        <v>65</v>
      </c>
      <c r="F76" s="446"/>
      <c r="G76" s="446"/>
      <c r="H76" s="446"/>
      <c r="I76" s="446"/>
      <c r="J76" s="446"/>
      <c r="K76" s="446"/>
      <c r="L76" s="446"/>
      <c r="M76" s="446"/>
      <c r="N76" s="446"/>
      <c r="O76" s="446"/>
      <c r="P76" s="446"/>
      <c r="Q76" s="446"/>
      <c r="R76" s="446"/>
      <c r="S76" s="446"/>
      <c r="T76" s="446"/>
      <c r="U76" s="446"/>
      <c r="V76" s="446"/>
      <c r="W76" s="446"/>
      <c r="X76" s="446"/>
      <c r="Y76" s="500"/>
      <c r="Z76" s="432"/>
      <c r="AA76" s="433"/>
      <c r="AB76" s="434"/>
      <c r="AC76" s="265"/>
      <c r="AD76" s="265"/>
    </row>
    <row r="77" spans="1:30" ht="13.5" customHeight="1">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65"/>
      <c r="AD77" s="265"/>
    </row>
    <row r="78" spans="1:30" s="1" customFormat="1" ht="15" customHeight="1">
      <c r="A78" s="406">
        <v>3</v>
      </c>
      <c r="B78" s="407"/>
      <c r="C78" s="259" t="s">
        <v>66</v>
      </c>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row>
    <row r="79" spans="1:30" s="10" customFormat="1" ht="67.5" customHeight="1">
      <c r="A79" s="263"/>
      <c r="B79" s="379">
        <f>IF(D79="","",B78+1)</f>
        <v>1</v>
      </c>
      <c r="C79" s="380"/>
      <c r="D79" s="381" t="s">
        <v>538</v>
      </c>
      <c r="E79" s="382"/>
      <c r="F79" s="382"/>
      <c r="G79" s="382"/>
      <c r="H79" s="382"/>
      <c r="I79" s="382"/>
      <c r="J79" s="382"/>
      <c r="K79" s="382"/>
      <c r="L79" s="382"/>
      <c r="M79" s="382"/>
      <c r="N79" s="382"/>
      <c r="O79" s="382"/>
      <c r="P79" s="382"/>
      <c r="Q79" s="382"/>
      <c r="R79" s="382"/>
      <c r="S79" s="382"/>
      <c r="T79" s="382"/>
      <c r="U79" s="382"/>
      <c r="V79" s="382"/>
      <c r="W79" s="382"/>
      <c r="X79" s="382"/>
      <c r="Y79" s="383"/>
      <c r="Z79" s="384"/>
      <c r="AA79" s="385"/>
      <c r="AB79" s="386"/>
      <c r="AC79" s="263"/>
      <c r="AD79" s="263"/>
    </row>
    <row r="80" spans="1:30" ht="13.5" customHeight="1">
      <c r="A80" s="25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65"/>
      <c r="AD80" s="265"/>
    </row>
    <row r="81" spans="1:30" s="1" customFormat="1" ht="15" customHeight="1">
      <c r="A81" s="406">
        <v>4</v>
      </c>
      <c r="B81" s="407"/>
      <c r="C81" s="259" t="s">
        <v>67</v>
      </c>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row>
    <row r="82" spans="1:30" s="10" customFormat="1" ht="40.5" customHeight="1">
      <c r="A82" s="263"/>
      <c r="B82" s="379">
        <f>IF(D82="","",B81+1)</f>
        <v>1</v>
      </c>
      <c r="C82" s="380"/>
      <c r="D82" s="381" t="s">
        <v>68</v>
      </c>
      <c r="E82" s="382"/>
      <c r="F82" s="382"/>
      <c r="G82" s="382"/>
      <c r="H82" s="382"/>
      <c r="I82" s="382"/>
      <c r="J82" s="382"/>
      <c r="K82" s="382"/>
      <c r="L82" s="382"/>
      <c r="M82" s="382"/>
      <c r="N82" s="382"/>
      <c r="O82" s="382"/>
      <c r="P82" s="382"/>
      <c r="Q82" s="382"/>
      <c r="R82" s="382"/>
      <c r="S82" s="382"/>
      <c r="T82" s="382"/>
      <c r="U82" s="382"/>
      <c r="V82" s="382"/>
      <c r="W82" s="382"/>
      <c r="X82" s="382"/>
      <c r="Y82" s="383"/>
      <c r="Z82" s="384"/>
      <c r="AA82" s="385"/>
      <c r="AB82" s="386"/>
      <c r="AC82" s="263"/>
      <c r="AD82" s="263"/>
    </row>
    <row r="83" spans="1:30" s="10" customFormat="1" ht="33" customHeight="1">
      <c r="A83" s="263"/>
      <c r="B83" s="379">
        <f>IF(D83="","",B82+1)</f>
        <v>2</v>
      </c>
      <c r="C83" s="380"/>
      <c r="D83" s="381" t="s">
        <v>69</v>
      </c>
      <c r="E83" s="382"/>
      <c r="F83" s="382"/>
      <c r="G83" s="382"/>
      <c r="H83" s="382"/>
      <c r="I83" s="382"/>
      <c r="J83" s="382"/>
      <c r="K83" s="382"/>
      <c r="L83" s="382"/>
      <c r="M83" s="382"/>
      <c r="N83" s="382"/>
      <c r="O83" s="382"/>
      <c r="P83" s="382"/>
      <c r="Q83" s="382"/>
      <c r="R83" s="382"/>
      <c r="S83" s="382"/>
      <c r="T83" s="382"/>
      <c r="U83" s="382"/>
      <c r="V83" s="382"/>
      <c r="W83" s="382"/>
      <c r="X83" s="382"/>
      <c r="Y83" s="383"/>
      <c r="Z83" s="384"/>
      <c r="AA83" s="385"/>
      <c r="AB83" s="386"/>
      <c r="AC83" s="263"/>
      <c r="AD83" s="263"/>
    </row>
    <row r="84" spans="1:30" s="10" customFormat="1" ht="54" customHeight="1">
      <c r="A84" s="263"/>
      <c r="B84" s="379">
        <f>IF(D84="","",B83+1)</f>
        <v>3</v>
      </c>
      <c r="C84" s="380"/>
      <c r="D84" s="381" t="s">
        <v>79</v>
      </c>
      <c r="E84" s="382"/>
      <c r="F84" s="382"/>
      <c r="G84" s="382"/>
      <c r="H84" s="382"/>
      <c r="I84" s="382"/>
      <c r="J84" s="382"/>
      <c r="K84" s="382"/>
      <c r="L84" s="382"/>
      <c r="M84" s="382"/>
      <c r="N84" s="382"/>
      <c r="O84" s="382"/>
      <c r="P84" s="382"/>
      <c r="Q84" s="382"/>
      <c r="R84" s="382"/>
      <c r="S84" s="382"/>
      <c r="T84" s="382"/>
      <c r="U84" s="382"/>
      <c r="V84" s="382"/>
      <c r="W84" s="382"/>
      <c r="X84" s="382"/>
      <c r="Y84" s="383"/>
      <c r="Z84" s="384"/>
      <c r="AA84" s="385"/>
      <c r="AB84" s="386"/>
      <c r="AC84" s="263"/>
      <c r="AD84" s="263"/>
    </row>
    <row r="85" spans="1:30" ht="13.5" customHeight="1">
      <c r="A85" s="25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65"/>
      <c r="AD85" s="265"/>
    </row>
    <row r="86" spans="1:30" s="1" customFormat="1" ht="15" customHeight="1">
      <c r="A86" s="406">
        <v>5</v>
      </c>
      <c r="B86" s="407"/>
      <c r="C86" s="259" t="s">
        <v>70</v>
      </c>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row>
    <row r="87" spans="1:30" s="10" customFormat="1" ht="54" customHeight="1">
      <c r="A87" s="263"/>
      <c r="B87" s="379">
        <f>IF(D87="","",B86+1)</f>
        <v>1</v>
      </c>
      <c r="C87" s="380"/>
      <c r="D87" s="381" t="s">
        <v>71</v>
      </c>
      <c r="E87" s="382"/>
      <c r="F87" s="382"/>
      <c r="G87" s="382"/>
      <c r="H87" s="382"/>
      <c r="I87" s="382"/>
      <c r="J87" s="382"/>
      <c r="K87" s="382"/>
      <c r="L87" s="382"/>
      <c r="M87" s="382"/>
      <c r="N87" s="382"/>
      <c r="O87" s="382"/>
      <c r="P87" s="382"/>
      <c r="Q87" s="382"/>
      <c r="R87" s="382"/>
      <c r="S87" s="382"/>
      <c r="T87" s="382"/>
      <c r="U87" s="382"/>
      <c r="V87" s="382"/>
      <c r="W87" s="382"/>
      <c r="X87" s="382"/>
      <c r="Y87" s="383"/>
      <c r="Z87" s="384"/>
      <c r="AA87" s="385"/>
      <c r="AB87" s="386"/>
      <c r="AC87" s="263"/>
      <c r="AD87" s="263"/>
    </row>
    <row r="88" spans="1:30" s="10" customFormat="1" ht="40.5" customHeight="1">
      <c r="A88" s="263"/>
      <c r="B88" s="379">
        <f>IF(D88="","",B87+1)</f>
        <v>2</v>
      </c>
      <c r="C88" s="380"/>
      <c r="D88" s="381" t="s">
        <v>72</v>
      </c>
      <c r="E88" s="382"/>
      <c r="F88" s="382"/>
      <c r="G88" s="382"/>
      <c r="H88" s="382"/>
      <c r="I88" s="382"/>
      <c r="J88" s="382"/>
      <c r="K88" s="382"/>
      <c r="L88" s="382"/>
      <c r="M88" s="382"/>
      <c r="N88" s="382"/>
      <c r="O88" s="382"/>
      <c r="P88" s="382"/>
      <c r="Q88" s="382"/>
      <c r="R88" s="382"/>
      <c r="S88" s="382"/>
      <c r="T88" s="382"/>
      <c r="U88" s="382"/>
      <c r="V88" s="382"/>
      <c r="W88" s="382"/>
      <c r="X88" s="382"/>
      <c r="Y88" s="383"/>
      <c r="Z88" s="384"/>
      <c r="AA88" s="385"/>
      <c r="AB88" s="386"/>
      <c r="AC88" s="263"/>
      <c r="AD88" s="263"/>
    </row>
    <row r="89" spans="1:30" ht="13.5" customHeight="1">
      <c r="A89" s="259"/>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65"/>
      <c r="AD89" s="265"/>
    </row>
    <row r="90" spans="1:30" s="1" customFormat="1" ht="15" customHeight="1">
      <c r="A90" s="406">
        <v>6</v>
      </c>
      <c r="B90" s="407"/>
      <c r="C90" s="259" t="s">
        <v>73</v>
      </c>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row>
    <row r="91" spans="1:30" s="10" customFormat="1" ht="54" customHeight="1">
      <c r="A91" s="263"/>
      <c r="B91" s="379">
        <f>IF(D91="","",B90+1)</f>
        <v>1</v>
      </c>
      <c r="C91" s="380"/>
      <c r="D91" s="381" t="s">
        <v>74</v>
      </c>
      <c r="E91" s="382"/>
      <c r="F91" s="382"/>
      <c r="G91" s="382"/>
      <c r="H91" s="382"/>
      <c r="I91" s="382"/>
      <c r="J91" s="382"/>
      <c r="K91" s="382"/>
      <c r="L91" s="382"/>
      <c r="M91" s="382"/>
      <c r="N91" s="382"/>
      <c r="O91" s="382"/>
      <c r="P91" s="382"/>
      <c r="Q91" s="382"/>
      <c r="R91" s="382"/>
      <c r="S91" s="382"/>
      <c r="T91" s="382"/>
      <c r="U91" s="382"/>
      <c r="V91" s="382"/>
      <c r="W91" s="382"/>
      <c r="X91" s="382"/>
      <c r="Y91" s="383"/>
      <c r="Z91" s="384"/>
      <c r="AA91" s="385"/>
      <c r="AB91" s="386"/>
      <c r="AC91" s="263"/>
      <c r="AD91" s="263"/>
    </row>
    <row r="92" spans="1:30" ht="13.5" customHeight="1">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65"/>
      <c r="AD92" s="265"/>
    </row>
    <row r="93" spans="1:30" s="1" customFormat="1" ht="15" customHeight="1">
      <c r="A93" s="406">
        <v>7</v>
      </c>
      <c r="B93" s="407"/>
      <c r="C93" s="259" t="s">
        <v>75</v>
      </c>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row>
    <row r="94" spans="1:30" s="10" customFormat="1" ht="40.5" customHeight="1">
      <c r="A94" s="263"/>
      <c r="B94" s="379">
        <f>IF(D94="","",B93+1)</f>
        <v>1</v>
      </c>
      <c r="C94" s="380"/>
      <c r="D94" s="381" t="s">
        <v>76</v>
      </c>
      <c r="E94" s="382"/>
      <c r="F94" s="382"/>
      <c r="G94" s="382"/>
      <c r="H94" s="382"/>
      <c r="I94" s="382"/>
      <c r="J94" s="382"/>
      <c r="K94" s="382"/>
      <c r="L94" s="382"/>
      <c r="M94" s="382"/>
      <c r="N94" s="382"/>
      <c r="O94" s="382"/>
      <c r="P94" s="382"/>
      <c r="Q94" s="382"/>
      <c r="R94" s="382"/>
      <c r="S94" s="382"/>
      <c r="T94" s="382"/>
      <c r="U94" s="382"/>
      <c r="V94" s="382"/>
      <c r="W94" s="382"/>
      <c r="X94" s="382"/>
      <c r="Y94" s="383"/>
      <c r="Z94" s="384"/>
      <c r="AA94" s="385"/>
      <c r="AB94" s="386"/>
      <c r="AC94" s="263"/>
      <c r="AD94" s="263"/>
    </row>
    <row r="95" spans="1:30" s="10" customFormat="1" ht="54" customHeight="1">
      <c r="A95" s="263"/>
      <c r="B95" s="379">
        <f>IF(D95="","",B94+1)</f>
        <v>2</v>
      </c>
      <c r="C95" s="380"/>
      <c r="D95" s="381" t="s">
        <v>77</v>
      </c>
      <c r="E95" s="382"/>
      <c r="F95" s="382"/>
      <c r="G95" s="382"/>
      <c r="H95" s="382"/>
      <c r="I95" s="382"/>
      <c r="J95" s="382"/>
      <c r="K95" s="382"/>
      <c r="L95" s="382"/>
      <c r="M95" s="382"/>
      <c r="N95" s="382"/>
      <c r="O95" s="382"/>
      <c r="P95" s="382"/>
      <c r="Q95" s="382"/>
      <c r="R95" s="382"/>
      <c r="S95" s="382"/>
      <c r="T95" s="382"/>
      <c r="U95" s="382"/>
      <c r="V95" s="382"/>
      <c r="W95" s="382"/>
      <c r="X95" s="382"/>
      <c r="Y95" s="383"/>
      <c r="Z95" s="384"/>
      <c r="AA95" s="385"/>
      <c r="AB95" s="386"/>
      <c r="AC95" s="263"/>
      <c r="AD95" s="263"/>
    </row>
    <row r="96" spans="1:30" ht="10.5" customHeight="1">
      <c r="A96" s="259"/>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65"/>
      <c r="AD96" s="265"/>
    </row>
    <row r="97" spans="1:30" s="1" customFormat="1" ht="15" customHeight="1">
      <c r="A97" s="406">
        <v>8</v>
      </c>
      <c r="B97" s="407"/>
      <c r="C97" s="259" t="s">
        <v>78</v>
      </c>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row>
    <row r="98" spans="1:30" s="10" customFormat="1" ht="94.5" customHeight="1">
      <c r="A98" s="263"/>
      <c r="B98" s="379">
        <f>IF(D98="","",B97+1)</f>
        <v>1</v>
      </c>
      <c r="C98" s="380"/>
      <c r="D98" s="381" t="s">
        <v>80</v>
      </c>
      <c r="E98" s="382"/>
      <c r="F98" s="382"/>
      <c r="G98" s="382"/>
      <c r="H98" s="382"/>
      <c r="I98" s="382"/>
      <c r="J98" s="382"/>
      <c r="K98" s="382"/>
      <c r="L98" s="382"/>
      <c r="M98" s="382"/>
      <c r="N98" s="382"/>
      <c r="O98" s="382"/>
      <c r="P98" s="382"/>
      <c r="Q98" s="382"/>
      <c r="R98" s="382"/>
      <c r="S98" s="382"/>
      <c r="T98" s="382"/>
      <c r="U98" s="382"/>
      <c r="V98" s="382"/>
      <c r="W98" s="382"/>
      <c r="X98" s="382"/>
      <c r="Y98" s="383"/>
      <c r="Z98" s="384"/>
      <c r="AA98" s="385"/>
      <c r="AB98" s="386"/>
      <c r="AC98" s="263"/>
      <c r="AD98" s="263"/>
    </row>
    <row r="99" spans="1:30" s="12" customFormat="1" ht="9" customHeight="1">
      <c r="A99" s="263"/>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6"/>
      <c r="AD99" s="266"/>
    </row>
    <row r="100" spans="1:30" s="13" customFormat="1" ht="15" customHeight="1">
      <c r="A100" s="348"/>
      <c r="B100" s="515" t="s">
        <v>82</v>
      </c>
      <c r="C100" s="516"/>
      <c r="D100" s="516"/>
      <c r="E100" s="516"/>
      <c r="F100" s="516"/>
      <c r="G100" s="516"/>
      <c r="H100" s="516"/>
      <c r="I100" s="516"/>
      <c r="J100" s="516"/>
      <c r="K100" s="516"/>
      <c r="L100" s="516"/>
      <c r="M100" s="516"/>
      <c r="N100" s="516"/>
      <c r="O100" s="516"/>
      <c r="P100" s="516"/>
      <c r="Q100" s="516"/>
      <c r="R100" s="516"/>
      <c r="S100" s="516"/>
      <c r="T100" s="516"/>
      <c r="U100" s="516"/>
      <c r="V100" s="516"/>
      <c r="W100" s="516"/>
      <c r="X100" s="516"/>
      <c r="Y100" s="516"/>
      <c r="Z100" s="516"/>
      <c r="AA100" s="516"/>
      <c r="AB100" s="517"/>
      <c r="AC100" s="270"/>
      <c r="AD100" s="270"/>
    </row>
    <row r="101" spans="1:30" s="14" customFormat="1" ht="48" customHeight="1">
      <c r="A101" s="349"/>
      <c r="B101" s="350"/>
      <c r="C101" s="518" t="s">
        <v>81</v>
      </c>
      <c r="D101" s="518"/>
      <c r="E101" s="518"/>
      <c r="F101" s="518"/>
      <c r="G101" s="518"/>
      <c r="H101" s="518"/>
      <c r="I101" s="518"/>
      <c r="J101" s="518"/>
      <c r="K101" s="518"/>
      <c r="L101" s="518"/>
      <c r="M101" s="518"/>
      <c r="N101" s="518"/>
      <c r="O101" s="518"/>
      <c r="P101" s="518"/>
      <c r="Q101" s="518"/>
      <c r="R101" s="518"/>
      <c r="S101" s="518"/>
      <c r="T101" s="518"/>
      <c r="U101" s="518"/>
      <c r="V101" s="518"/>
      <c r="W101" s="518"/>
      <c r="X101" s="518"/>
      <c r="Y101" s="518"/>
      <c r="Z101" s="518"/>
      <c r="AA101" s="518"/>
      <c r="AB101" s="519"/>
      <c r="AC101" s="271"/>
      <c r="AD101" s="271"/>
    </row>
    <row r="102" spans="1:30" ht="10.5" customHeight="1">
      <c r="A102" s="259"/>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65"/>
      <c r="AD102" s="265"/>
    </row>
    <row r="103" spans="1:30" s="1" customFormat="1" ht="15" customHeight="1">
      <c r="A103" s="406">
        <v>9</v>
      </c>
      <c r="B103" s="407"/>
      <c r="C103" s="259" t="s">
        <v>83</v>
      </c>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row>
    <row r="104" spans="1:30" s="10" customFormat="1" ht="33" customHeight="1">
      <c r="A104" s="263"/>
      <c r="B104" s="379">
        <f>IF(D104="","",B103+1)</f>
        <v>1</v>
      </c>
      <c r="C104" s="380"/>
      <c r="D104" s="381" t="s">
        <v>84</v>
      </c>
      <c r="E104" s="382"/>
      <c r="F104" s="382"/>
      <c r="G104" s="382"/>
      <c r="H104" s="382"/>
      <c r="I104" s="382"/>
      <c r="J104" s="382"/>
      <c r="K104" s="382"/>
      <c r="L104" s="382"/>
      <c r="M104" s="382"/>
      <c r="N104" s="382"/>
      <c r="O104" s="382"/>
      <c r="P104" s="382"/>
      <c r="Q104" s="382"/>
      <c r="R104" s="382"/>
      <c r="S104" s="382"/>
      <c r="T104" s="382"/>
      <c r="U104" s="382"/>
      <c r="V104" s="382"/>
      <c r="W104" s="382"/>
      <c r="X104" s="382"/>
      <c r="Y104" s="383"/>
      <c r="Z104" s="384"/>
      <c r="AA104" s="385"/>
      <c r="AB104" s="386"/>
      <c r="AC104" s="263"/>
      <c r="AD104" s="263"/>
    </row>
    <row r="105" spans="1:30" ht="10.5" customHeight="1">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65"/>
      <c r="AD105" s="265"/>
    </row>
    <row r="106" spans="1:30" s="1" customFormat="1" ht="15" customHeight="1">
      <c r="A106" s="406">
        <v>10</v>
      </c>
      <c r="B106" s="407"/>
      <c r="C106" s="259" t="s">
        <v>85</v>
      </c>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row>
    <row r="107" spans="1:30" s="10" customFormat="1" ht="33" customHeight="1">
      <c r="A107" s="263"/>
      <c r="B107" s="379">
        <f>IF(D107="","",B106+1)</f>
        <v>1</v>
      </c>
      <c r="C107" s="380"/>
      <c r="D107" s="381" t="s">
        <v>86</v>
      </c>
      <c r="E107" s="382"/>
      <c r="F107" s="382"/>
      <c r="G107" s="382"/>
      <c r="H107" s="382"/>
      <c r="I107" s="382"/>
      <c r="J107" s="382"/>
      <c r="K107" s="382"/>
      <c r="L107" s="382"/>
      <c r="M107" s="382"/>
      <c r="N107" s="382"/>
      <c r="O107" s="382"/>
      <c r="P107" s="382"/>
      <c r="Q107" s="382"/>
      <c r="R107" s="382"/>
      <c r="S107" s="382"/>
      <c r="T107" s="382"/>
      <c r="U107" s="382"/>
      <c r="V107" s="382"/>
      <c r="W107" s="382"/>
      <c r="X107" s="382"/>
      <c r="Y107" s="383"/>
      <c r="Z107" s="384"/>
      <c r="AA107" s="385"/>
      <c r="AB107" s="386"/>
      <c r="AC107" s="263"/>
      <c r="AD107" s="263"/>
    </row>
    <row r="108" spans="1:30" ht="10.5" customHeight="1">
      <c r="A108" s="259"/>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65"/>
      <c r="AD108" s="265"/>
    </row>
    <row r="109" spans="1:30" s="1" customFormat="1" ht="15" customHeight="1">
      <c r="A109" s="406">
        <v>11</v>
      </c>
      <c r="B109" s="407"/>
      <c r="C109" s="259" t="s">
        <v>87</v>
      </c>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row>
    <row r="110" spans="1:30" s="12" customFormat="1" ht="27" customHeight="1">
      <c r="A110" s="263"/>
      <c r="B110" s="501">
        <f>IF(D110="","",B109+1)</f>
        <v>1</v>
      </c>
      <c r="C110" s="502"/>
      <c r="D110" s="389" t="s">
        <v>89</v>
      </c>
      <c r="E110" s="389"/>
      <c r="F110" s="389"/>
      <c r="G110" s="389"/>
      <c r="H110" s="389"/>
      <c r="I110" s="389"/>
      <c r="J110" s="389"/>
      <c r="K110" s="389"/>
      <c r="L110" s="389"/>
      <c r="M110" s="389"/>
      <c r="N110" s="389"/>
      <c r="O110" s="389"/>
      <c r="P110" s="389"/>
      <c r="Q110" s="389"/>
      <c r="R110" s="389"/>
      <c r="S110" s="389"/>
      <c r="T110" s="389"/>
      <c r="U110" s="389"/>
      <c r="V110" s="389"/>
      <c r="W110" s="389"/>
      <c r="X110" s="389"/>
      <c r="Y110" s="390"/>
      <c r="Z110" s="426"/>
      <c r="AA110" s="427"/>
      <c r="AB110" s="428"/>
      <c r="AC110" s="266"/>
      <c r="AD110" s="266"/>
    </row>
    <row r="111" spans="1:30" s="12" customFormat="1" ht="12.75" customHeight="1">
      <c r="A111" s="263"/>
      <c r="B111" s="503"/>
      <c r="C111" s="504"/>
      <c r="D111" s="268" t="s">
        <v>90</v>
      </c>
      <c r="E111" s="424" t="s">
        <v>92</v>
      </c>
      <c r="F111" s="498"/>
      <c r="G111" s="498"/>
      <c r="H111" s="498"/>
      <c r="I111" s="498"/>
      <c r="J111" s="498"/>
      <c r="K111" s="498"/>
      <c r="L111" s="498"/>
      <c r="M111" s="498"/>
      <c r="N111" s="498"/>
      <c r="O111" s="498"/>
      <c r="P111" s="498"/>
      <c r="Q111" s="498"/>
      <c r="R111" s="498"/>
      <c r="S111" s="498"/>
      <c r="T111" s="498"/>
      <c r="U111" s="498"/>
      <c r="V111" s="498"/>
      <c r="W111" s="498"/>
      <c r="X111" s="498"/>
      <c r="Y111" s="499"/>
      <c r="Z111" s="429"/>
      <c r="AA111" s="430"/>
      <c r="AB111" s="431"/>
      <c r="AC111" s="266"/>
      <c r="AD111" s="266"/>
    </row>
    <row r="112" spans="1:30" ht="12.75" customHeight="1">
      <c r="A112" s="259"/>
      <c r="B112" s="503"/>
      <c r="C112" s="504"/>
      <c r="D112" s="268" t="s">
        <v>33</v>
      </c>
      <c r="E112" s="424" t="s">
        <v>91</v>
      </c>
      <c r="F112" s="498"/>
      <c r="G112" s="498"/>
      <c r="H112" s="498"/>
      <c r="I112" s="498"/>
      <c r="J112" s="498"/>
      <c r="K112" s="498"/>
      <c r="L112" s="498"/>
      <c r="M112" s="498"/>
      <c r="N112" s="498"/>
      <c r="O112" s="498"/>
      <c r="P112" s="498"/>
      <c r="Q112" s="498"/>
      <c r="R112" s="498"/>
      <c r="S112" s="498"/>
      <c r="T112" s="498"/>
      <c r="U112" s="498"/>
      <c r="V112" s="498"/>
      <c r="W112" s="498"/>
      <c r="X112" s="498"/>
      <c r="Y112" s="499"/>
      <c r="Z112" s="429"/>
      <c r="AA112" s="430"/>
      <c r="AB112" s="431"/>
      <c r="AC112" s="265"/>
      <c r="AD112" s="265"/>
    </row>
    <row r="113" spans="1:30" ht="12.75" customHeight="1">
      <c r="A113" s="259"/>
      <c r="B113" s="503"/>
      <c r="C113" s="504"/>
      <c r="D113" s="268" t="s">
        <v>62</v>
      </c>
      <c r="E113" s="424" t="s">
        <v>97</v>
      </c>
      <c r="F113" s="498"/>
      <c r="G113" s="498"/>
      <c r="H113" s="498"/>
      <c r="I113" s="498"/>
      <c r="J113" s="498"/>
      <c r="K113" s="498"/>
      <c r="L113" s="498"/>
      <c r="M113" s="498"/>
      <c r="N113" s="498"/>
      <c r="O113" s="498"/>
      <c r="P113" s="498"/>
      <c r="Q113" s="498"/>
      <c r="R113" s="498"/>
      <c r="S113" s="498"/>
      <c r="T113" s="498"/>
      <c r="U113" s="498"/>
      <c r="V113" s="498"/>
      <c r="W113" s="498"/>
      <c r="X113" s="498"/>
      <c r="Y113" s="499"/>
      <c r="Z113" s="429"/>
      <c r="AA113" s="430"/>
      <c r="AB113" s="431"/>
      <c r="AC113" s="265"/>
      <c r="AD113" s="265"/>
    </row>
    <row r="114" spans="1:30" ht="12.75" customHeight="1">
      <c r="A114" s="259"/>
      <c r="B114" s="503"/>
      <c r="C114" s="504"/>
      <c r="D114" s="268" t="s">
        <v>93</v>
      </c>
      <c r="E114" s="424" t="s">
        <v>98</v>
      </c>
      <c r="F114" s="498"/>
      <c r="G114" s="498"/>
      <c r="H114" s="498"/>
      <c r="I114" s="498"/>
      <c r="J114" s="498"/>
      <c r="K114" s="498"/>
      <c r="L114" s="498"/>
      <c r="M114" s="498"/>
      <c r="N114" s="498"/>
      <c r="O114" s="498"/>
      <c r="P114" s="498"/>
      <c r="Q114" s="498"/>
      <c r="R114" s="498"/>
      <c r="S114" s="498"/>
      <c r="T114" s="498"/>
      <c r="U114" s="498"/>
      <c r="V114" s="498"/>
      <c r="W114" s="498"/>
      <c r="X114" s="498"/>
      <c r="Y114" s="499"/>
      <c r="Z114" s="429"/>
      <c r="AA114" s="430"/>
      <c r="AB114" s="431"/>
      <c r="AC114" s="265"/>
      <c r="AD114" s="265"/>
    </row>
    <row r="115" spans="1:30" ht="12.75" customHeight="1">
      <c r="A115" s="259"/>
      <c r="B115" s="503"/>
      <c r="C115" s="504"/>
      <c r="D115" s="268" t="s">
        <v>94</v>
      </c>
      <c r="E115" s="424" t="s">
        <v>99</v>
      </c>
      <c r="F115" s="498"/>
      <c r="G115" s="498"/>
      <c r="H115" s="498"/>
      <c r="I115" s="498"/>
      <c r="J115" s="498"/>
      <c r="K115" s="498"/>
      <c r="L115" s="498"/>
      <c r="M115" s="498"/>
      <c r="N115" s="498"/>
      <c r="O115" s="498"/>
      <c r="P115" s="498"/>
      <c r="Q115" s="498"/>
      <c r="R115" s="498"/>
      <c r="S115" s="498"/>
      <c r="T115" s="498"/>
      <c r="U115" s="498"/>
      <c r="V115" s="498"/>
      <c r="W115" s="498"/>
      <c r="X115" s="498"/>
      <c r="Y115" s="499"/>
      <c r="Z115" s="429"/>
      <c r="AA115" s="430"/>
      <c r="AB115" s="431"/>
      <c r="AC115" s="265"/>
      <c r="AD115" s="265"/>
    </row>
    <row r="116" spans="1:30" ht="12.75" customHeight="1">
      <c r="A116" s="259"/>
      <c r="B116" s="505"/>
      <c r="C116" s="506"/>
      <c r="D116" s="269" t="s">
        <v>95</v>
      </c>
      <c r="E116" s="413" t="s">
        <v>96</v>
      </c>
      <c r="F116" s="446"/>
      <c r="G116" s="446"/>
      <c r="H116" s="446"/>
      <c r="I116" s="446"/>
      <c r="J116" s="446"/>
      <c r="K116" s="446"/>
      <c r="L116" s="446"/>
      <c r="M116" s="446"/>
      <c r="N116" s="446"/>
      <c r="O116" s="446"/>
      <c r="P116" s="446"/>
      <c r="Q116" s="446"/>
      <c r="R116" s="446"/>
      <c r="S116" s="446"/>
      <c r="T116" s="446"/>
      <c r="U116" s="446"/>
      <c r="V116" s="446"/>
      <c r="W116" s="446"/>
      <c r="X116" s="446"/>
      <c r="Y116" s="500"/>
      <c r="Z116" s="432"/>
      <c r="AA116" s="433"/>
      <c r="AB116" s="434"/>
      <c r="AC116" s="265"/>
      <c r="AD116" s="265"/>
    </row>
    <row r="117" spans="1:30" s="10" customFormat="1" ht="40.5" customHeight="1">
      <c r="A117" s="263"/>
      <c r="B117" s="379">
        <f>IF(D117="","",B110+1)</f>
        <v>2</v>
      </c>
      <c r="C117" s="380"/>
      <c r="D117" s="381" t="s">
        <v>88</v>
      </c>
      <c r="E117" s="382"/>
      <c r="F117" s="382"/>
      <c r="G117" s="382"/>
      <c r="H117" s="382"/>
      <c r="I117" s="382"/>
      <c r="J117" s="382"/>
      <c r="K117" s="382"/>
      <c r="L117" s="382"/>
      <c r="M117" s="382"/>
      <c r="N117" s="382"/>
      <c r="O117" s="382"/>
      <c r="P117" s="382"/>
      <c r="Q117" s="382"/>
      <c r="R117" s="382"/>
      <c r="S117" s="382"/>
      <c r="T117" s="382"/>
      <c r="U117" s="382"/>
      <c r="V117" s="382"/>
      <c r="W117" s="382"/>
      <c r="X117" s="382"/>
      <c r="Y117" s="383"/>
      <c r="Z117" s="384"/>
      <c r="AA117" s="385"/>
      <c r="AB117" s="386"/>
      <c r="AC117" s="263"/>
      <c r="AD117" s="263"/>
    </row>
    <row r="118" spans="1:30" s="10" customFormat="1" ht="27" customHeight="1">
      <c r="A118" s="263"/>
      <c r="B118" s="379">
        <f>IF(D118="","",B117+1)</f>
        <v>3</v>
      </c>
      <c r="C118" s="380"/>
      <c r="D118" s="381" t="s">
        <v>100</v>
      </c>
      <c r="E118" s="382"/>
      <c r="F118" s="382"/>
      <c r="G118" s="382"/>
      <c r="H118" s="382"/>
      <c r="I118" s="382"/>
      <c r="J118" s="382"/>
      <c r="K118" s="382"/>
      <c r="L118" s="382"/>
      <c r="M118" s="382"/>
      <c r="N118" s="382"/>
      <c r="O118" s="382"/>
      <c r="P118" s="382"/>
      <c r="Q118" s="382"/>
      <c r="R118" s="382"/>
      <c r="S118" s="382"/>
      <c r="T118" s="382"/>
      <c r="U118" s="382"/>
      <c r="V118" s="382"/>
      <c r="W118" s="382"/>
      <c r="X118" s="382"/>
      <c r="Y118" s="383"/>
      <c r="Z118" s="384"/>
      <c r="AA118" s="385"/>
      <c r="AB118" s="386"/>
      <c r="AC118" s="263"/>
      <c r="AD118" s="263"/>
    </row>
    <row r="119" spans="1:30" ht="10.5" customHeight="1">
      <c r="A119" s="259"/>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65"/>
      <c r="AD119" s="265"/>
    </row>
    <row r="120" spans="1:30" s="1" customFormat="1" ht="15" customHeight="1">
      <c r="A120" s="406">
        <v>12</v>
      </c>
      <c r="B120" s="407"/>
      <c r="C120" s="259" t="s">
        <v>101</v>
      </c>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row>
    <row r="121" spans="1:30" s="10" customFormat="1" ht="54" customHeight="1">
      <c r="A121" s="263"/>
      <c r="B121" s="379">
        <f>IF(D121="","",B120+1)</f>
        <v>1</v>
      </c>
      <c r="C121" s="380"/>
      <c r="D121" s="381" t="s">
        <v>102</v>
      </c>
      <c r="E121" s="382"/>
      <c r="F121" s="382"/>
      <c r="G121" s="382"/>
      <c r="H121" s="382"/>
      <c r="I121" s="382"/>
      <c r="J121" s="382"/>
      <c r="K121" s="382"/>
      <c r="L121" s="382"/>
      <c r="M121" s="382"/>
      <c r="N121" s="382"/>
      <c r="O121" s="382"/>
      <c r="P121" s="382"/>
      <c r="Q121" s="382"/>
      <c r="R121" s="382"/>
      <c r="S121" s="382"/>
      <c r="T121" s="382"/>
      <c r="U121" s="382"/>
      <c r="V121" s="382"/>
      <c r="W121" s="382"/>
      <c r="X121" s="382"/>
      <c r="Y121" s="383"/>
      <c r="Z121" s="384"/>
      <c r="AA121" s="385"/>
      <c r="AB121" s="386"/>
      <c r="AC121" s="263"/>
      <c r="AD121" s="263"/>
    </row>
    <row r="122" spans="1:30" s="10" customFormat="1" ht="40.5" customHeight="1">
      <c r="A122" s="263"/>
      <c r="B122" s="379">
        <f>IF(D122="","",B121+1)</f>
        <v>2</v>
      </c>
      <c r="C122" s="380"/>
      <c r="D122" s="381" t="s">
        <v>103</v>
      </c>
      <c r="E122" s="382"/>
      <c r="F122" s="382"/>
      <c r="G122" s="382"/>
      <c r="H122" s="382"/>
      <c r="I122" s="382"/>
      <c r="J122" s="382"/>
      <c r="K122" s="382"/>
      <c r="L122" s="382"/>
      <c r="M122" s="382"/>
      <c r="N122" s="382"/>
      <c r="O122" s="382"/>
      <c r="P122" s="382"/>
      <c r="Q122" s="382"/>
      <c r="R122" s="382"/>
      <c r="S122" s="382"/>
      <c r="T122" s="382"/>
      <c r="U122" s="382"/>
      <c r="V122" s="382"/>
      <c r="W122" s="382"/>
      <c r="X122" s="382"/>
      <c r="Y122" s="383"/>
      <c r="Z122" s="384"/>
      <c r="AA122" s="385"/>
      <c r="AB122" s="386"/>
      <c r="AC122" s="263"/>
      <c r="AD122" s="263"/>
    </row>
    <row r="123" spans="1:30" s="12" customFormat="1" ht="27" customHeight="1">
      <c r="A123" s="263"/>
      <c r="B123" s="501">
        <f>IF(D123="","",B122+1)</f>
        <v>3</v>
      </c>
      <c r="C123" s="502"/>
      <c r="D123" s="388" t="s">
        <v>104</v>
      </c>
      <c r="E123" s="389"/>
      <c r="F123" s="389"/>
      <c r="G123" s="389"/>
      <c r="H123" s="389"/>
      <c r="I123" s="389"/>
      <c r="J123" s="389"/>
      <c r="K123" s="389"/>
      <c r="L123" s="389"/>
      <c r="M123" s="389"/>
      <c r="N123" s="389"/>
      <c r="O123" s="389"/>
      <c r="P123" s="389"/>
      <c r="Q123" s="389"/>
      <c r="R123" s="389"/>
      <c r="S123" s="389"/>
      <c r="T123" s="389"/>
      <c r="U123" s="389"/>
      <c r="V123" s="389"/>
      <c r="W123" s="389"/>
      <c r="X123" s="389"/>
      <c r="Y123" s="390"/>
      <c r="Z123" s="426"/>
      <c r="AA123" s="427"/>
      <c r="AB123" s="428"/>
      <c r="AC123" s="266"/>
      <c r="AD123" s="266"/>
    </row>
    <row r="124" spans="1:30" s="6" customFormat="1" ht="24" customHeight="1">
      <c r="A124" s="351"/>
      <c r="B124" s="503"/>
      <c r="C124" s="504"/>
      <c r="D124" s="273" t="s">
        <v>90</v>
      </c>
      <c r="E124" s="510" t="s">
        <v>105</v>
      </c>
      <c r="F124" s="511"/>
      <c r="G124" s="511"/>
      <c r="H124" s="511"/>
      <c r="I124" s="511"/>
      <c r="J124" s="511"/>
      <c r="K124" s="511"/>
      <c r="L124" s="511"/>
      <c r="M124" s="511"/>
      <c r="N124" s="511"/>
      <c r="O124" s="511"/>
      <c r="P124" s="511"/>
      <c r="Q124" s="511"/>
      <c r="R124" s="511"/>
      <c r="S124" s="511"/>
      <c r="T124" s="511"/>
      <c r="U124" s="511"/>
      <c r="V124" s="511"/>
      <c r="W124" s="511"/>
      <c r="X124" s="511"/>
      <c r="Y124" s="512"/>
      <c r="Z124" s="429"/>
      <c r="AA124" s="430"/>
      <c r="AB124" s="431"/>
      <c r="AC124" s="272"/>
      <c r="AD124" s="272"/>
    </row>
    <row r="125" spans="1:30" s="6" customFormat="1" ht="48" customHeight="1">
      <c r="A125" s="351"/>
      <c r="B125" s="503"/>
      <c r="C125" s="504"/>
      <c r="D125" s="273" t="s">
        <v>33</v>
      </c>
      <c r="E125" s="510" t="s">
        <v>106</v>
      </c>
      <c r="F125" s="511"/>
      <c r="G125" s="511"/>
      <c r="H125" s="511"/>
      <c r="I125" s="511"/>
      <c r="J125" s="511"/>
      <c r="K125" s="511"/>
      <c r="L125" s="511"/>
      <c r="M125" s="511"/>
      <c r="N125" s="511"/>
      <c r="O125" s="511"/>
      <c r="P125" s="511"/>
      <c r="Q125" s="511"/>
      <c r="R125" s="511"/>
      <c r="S125" s="511"/>
      <c r="T125" s="511"/>
      <c r="U125" s="511"/>
      <c r="V125" s="511"/>
      <c r="W125" s="511"/>
      <c r="X125" s="511"/>
      <c r="Y125" s="512"/>
      <c r="Z125" s="429"/>
      <c r="AA125" s="430"/>
      <c r="AB125" s="431"/>
      <c r="AC125" s="272"/>
      <c r="AD125" s="272"/>
    </row>
    <row r="126" spans="1:30" s="6" customFormat="1" ht="13.5" customHeight="1">
      <c r="A126" s="351"/>
      <c r="B126" s="503"/>
      <c r="C126" s="504"/>
      <c r="D126" s="273" t="s">
        <v>62</v>
      </c>
      <c r="E126" s="510" t="s">
        <v>726</v>
      </c>
      <c r="F126" s="511"/>
      <c r="G126" s="511"/>
      <c r="H126" s="511"/>
      <c r="I126" s="511"/>
      <c r="J126" s="511"/>
      <c r="K126" s="511"/>
      <c r="L126" s="511"/>
      <c r="M126" s="511"/>
      <c r="N126" s="511"/>
      <c r="O126" s="511"/>
      <c r="P126" s="511"/>
      <c r="Q126" s="511"/>
      <c r="R126" s="511"/>
      <c r="S126" s="511"/>
      <c r="T126" s="511"/>
      <c r="U126" s="511"/>
      <c r="V126" s="511"/>
      <c r="W126" s="511"/>
      <c r="X126" s="511"/>
      <c r="Y126" s="512"/>
      <c r="Z126" s="429"/>
      <c r="AA126" s="430"/>
      <c r="AB126" s="431"/>
      <c r="AC126" s="272"/>
      <c r="AD126" s="272"/>
    </row>
    <row r="127" spans="1:30" s="6" customFormat="1" ht="12">
      <c r="A127" s="351"/>
      <c r="B127" s="503"/>
      <c r="C127" s="504"/>
      <c r="D127" s="273" t="s">
        <v>93</v>
      </c>
      <c r="E127" s="510" t="s">
        <v>107</v>
      </c>
      <c r="F127" s="511"/>
      <c r="G127" s="511"/>
      <c r="H127" s="511"/>
      <c r="I127" s="511"/>
      <c r="J127" s="511"/>
      <c r="K127" s="511"/>
      <c r="L127" s="511"/>
      <c r="M127" s="511"/>
      <c r="N127" s="511"/>
      <c r="O127" s="511"/>
      <c r="P127" s="511"/>
      <c r="Q127" s="511"/>
      <c r="R127" s="511"/>
      <c r="S127" s="511"/>
      <c r="T127" s="511"/>
      <c r="U127" s="511"/>
      <c r="V127" s="511"/>
      <c r="W127" s="511"/>
      <c r="X127" s="511"/>
      <c r="Y127" s="512"/>
      <c r="Z127" s="429"/>
      <c r="AA127" s="430"/>
      <c r="AB127" s="431"/>
      <c r="AC127" s="272"/>
      <c r="AD127" s="272"/>
    </row>
    <row r="128" spans="1:30" s="6" customFormat="1" ht="36" customHeight="1">
      <c r="A128" s="351"/>
      <c r="B128" s="503"/>
      <c r="C128" s="504"/>
      <c r="D128" s="273" t="s">
        <v>94</v>
      </c>
      <c r="E128" s="510" t="s">
        <v>108</v>
      </c>
      <c r="F128" s="511"/>
      <c r="G128" s="511"/>
      <c r="H128" s="511"/>
      <c r="I128" s="511"/>
      <c r="J128" s="511"/>
      <c r="K128" s="511"/>
      <c r="L128" s="511"/>
      <c r="M128" s="511"/>
      <c r="N128" s="511"/>
      <c r="O128" s="511"/>
      <c r="P128" s="511"/>
      <c r="Q128" s="511"/>
      <c r="R128" s="511"/>
      <c r="S128" s="511"/>
      <c r="T128" s="511"/>
      <c r="U128" s="511"/>
      <c r="V128" s="511"/>
      <c r="W128" s="511"/>
      <c r="X128" s="511"/>
      <c r="Y128" s="512"/>
      <c r="Z128" s="429"/>
      <c r="AA128" s="430"/>
      <c r="AB128" s="431"/>
      <c r="AC128" s="272"/>
      <c r="AD128" s="272"/>
    </row>
    <row r="129" spans="1:30" s="6" customFormat="1" ht="12">
      <c r="A129" s="351"/>
      <c r="B129" s="503"/>
      <c r="C129" s="504"/>
      <c r="D129" s="273"/>
      <c r="E129" s="507" t="s">
        <v>109</v>
      </c>
      <c r="F129" s="508"/>
      <c r="G129" s="508"/>
      <c r="H129" s="508"/>
      <c r="I129" s="508"/>
      <c r="J129" s="508"/>
      <c r="K129" s="508"/>
      <c r="L129" s="508"/>
      <c r="M129" s="508"/>
      <c r="N129" s="508"/>
      <c r="O129" s="508"/>
      <c r="P129" s="508"/>
      <c r="Q129" s="508"/>
      <c r="R129" s="508"/>
      <c r="S129" s="508"/>
      <c r="T129" s="508"/>
      <c r="U129" s="508"/>
      <c r="V129" s="508"/>
      <c r="W129" s="508"/>
      <c r="X129" s="508"/>
      <c r="Y129" s="509"/>
      <c r="Z129" s="429"/>
      <c r="AA129" s="430"/>
      <c r="AB129" s="431"/>
      <c r="AC129" s="272"/>
      <c r="AD129" s="272"/>
    </row>
    <row r="130" spans="1:30" s="6" customFormat="1" ht="12.75" customHeight="1">
      <c r="A130" s="351"/>
      <c r="B130" s="505"/>
      <c r="C130" s="506"/>
      <c r="D130" s="274"/>
      <c r="E130" s="513" t="s">
        <v>110</v>
      </c>
      <c r="F130" s="513"/>
      <c r="G130" s="513"/>
      <c r="H130" s="513"/>
      <c r="I130" s="513"/>
      <c r="J130" s="513"/>
      <c r="K130" s="513"/>
      <c r="L130" s="513"/>
      <c r="M130" s="513"/>
      <c r="N130" s="513"/>
      <c r="O130" s="513"/>
      <c r="P130" s="513"/>
      <c r="Q130" s="513"/>
      <c r="R130" s="513"/>
      <c r="S130" s="513"/>
      <c r="T130" s="513"/>
      <c r="U130" s="513"/>
      <c r="V130" s="513"/>
      <c r="W130" s="513"/>
      <c r="X130" s="513"/>
      <c r="Y130" s="514"/>
      <c r="Z130" s="432"/>
      <c r="AA130" s="433"/>
      <c r="AB130" s="434"/>
      <c r="AC130" s="272"/>
      <c r="AD130" s="272"/>
    </row>
    <row r="131" spans="1:30" s="10" customFormat="1" ht="33" customHeight="1">
      <c r="A131" s="263"/>
      <c r="B131" s="379">
        <f>IF(D131="","",B123+1)</f>
        <v>4</v>
      </c>
      <c r="C131" s="380"/>
      <c r="D131" s="381" t="s">
        <v>112</v>
      </c>
      <c r="E131" s="382"/>
      <c r="F131" s="382"/>
      <c r="G131" s="382"/>
      <c r="H131" s="382"/>
      <c r="I131" s="382"/>
      <c r="J131" s="382"/>
      <c r="K131" s="382"/>
      <c r="L131" s="382"/>
      <c r="M131" s="382"/>
      <c r="N131" s="382"/>
      <c r="O131" s="382"/>
      <c r="P131" s="382"/>
      <c r="Q131" s="382"/>
      <c r="R131" s="382"/>
      <c r="S131" s="382"/>
      <c r="T131" s="382"/>
      <c r="U131" s="382"/>
      <c r="V131" s="382"/>
      <c r="W131" s="382"/>
      <c r="X131" s="382"/>
      <c r="Y131" s="383"/>
      <c r="Z131" s="384"/>
      <c r="AA131" s="385"/>
      <c r="AB131" s="386"/>
      <c r="AC131" s="263"/>
      <c r="AD131" s="263"/>
    </row>
    <row r="132" spans="1:30" ht="13.5" customHeight="1">
      <c r="A132" s="259"/>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65"/>
      <c r="AD132" s="265"/>
    </row>
    <row r="133" spans="1:30" s="1" customFormat="1" ht="15" customHeight="1">
      <c r="A133" s="406">
        <v>13</v>
      </c>
      <c r="B133" s="407"/>
      <c r="C133" s="259" t="s">
        <v>111</v>
      </c>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row>
    <row r="134" spans="1:30" s="10" customFormat="1" ht="54" customHeight="1">
      <c r="A134" s="263"/>
      <c r="B134" s="379">
        <f>IF(D134="","",B133+1)</f>
        <v>1</v>
      </c>
      <c r="C134" s="380"/>
      <c r="D134" s="381" t="s">
        <v>114</v>
      </c>
      <c r="E134" s="382"/>
      <c r="F134" s="382"/>
      <c r="G134" s="382"/>
      <c r="H134" s="382"/>
      <c r="I134" s="382"/>
      <c r="J134" s="382"/>
      <c r="K134" s="382"/>
      <c r="L134" s="382"/>
      <c r="M134" s="382"/>
      <c r="N134" s="382"/>
      <c r="O134" s="382"/>
      <c r="P134" s="382"/>
      <c r="Q134" s="382"/>
      <c r="R134" s="382"/>
      <c r="S134" s="382"/>
      <c r="T134" s="382"/>
      <c r="U134" s="382"/>
      <c r="V134" s="382"/>
      <c r="W134" s="382"/>
      <c r="X134" s="382"/>
      <c r="Y134" s="383"/>
      <c r="Z134" s="384"/>
      <c r="AA134" s="385"/>
      <c r="AB134" s="386"/>
      <c r="AC134" s="263"/>
      <c r="AD134" s="263"/>
    </row>
    <row r="135" spans="1:30" ht="13.5" customHeight="1">
      <c r="A135" s="259"/>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65"/>
      <c r="AD135" s="265"/>
    </row>
    <row r="136" spans="1:30" s="1" customFormat="1" ht="15" customHeight="1">
      <c r="A136" s="406">
        <v>14</v>
      </c>
      <c r="B136" s="407"/>
      <c r="C136" s="259" t="s">
        <v>113</v>
      </c>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row>
    <row r="137" spans="1:30" s="10" customFormat="1" ht="33" customHeight="1">
      <c r="A137" s="263"/>
      <c r="B137" s="379">
        <f>IF(D137="","",B136+1)</f>
        <v>1</v>
      </c>
      <c r="C137" s="380"/>
      <c r="D137" s="381" t="s">
        <v>117</v>
      </c>
      <c r="E137" s="382"/>
      <c r="F137" s="382"/>
      <c r="G137" s="382"/>
      <c r="H137" s="382"/>
      <c r="I137" s="382"/>
      <c r="J137" s="382"/>
      <c r="K137" s="382"/>
      <c r="L137" s="382"/>
      <c r="M137" s="382"/>
      <c r="N137" s="382"/>
      <c r="O137" s="382"/>
      <c r="P137" s="382"/>
      <c r="Q137" s="382"/>
      <c r="R137" s="382"/>
      <c r="S137" s="382"/>
      <c r="T137" s="382"/>
      <c r="U137" s="382"/>
      <c r="V137" s="382"/>
      <c r="W137" s="382"/>
      <c r="X137" s="382"/>
      <c r="Y137" s="383"/>
      <c r="Z137" s="384"/>
      <c r="AA137" s="385"/>
      <c r="AB137" s="386"/>
      <c r="AC137" s="263"/>
      <c r="AD137" s="263"/>
    </row>
    <row r="138" spans="1:30" s="10" customFormat="1" ht="33" customHeight="1">
      <c r="A138" s="263"/>
      <c r="B138" s="379">
        <f>IF(D138="","",B137+1)</f>
        <v>2</v>
      </c>
      <c r="C138" s="380"/>
      <c r="D138" s="381" t="s">
        <v>115</v>
      </c>
      <c r="E138" s="382"/>
      <c r="F138" s="382"/>
      <c r="G138" s="382"/>
      <c r="H138" s="382"/>
      <c r="I138" s="382"/>
      <c r="J138" s="382"/>
      <c r="K138" s="382"/>
      <c r="L138" s="382"/>
      <c r="M138" s="382"/>
      <c r="N138" s="382"/>
      <c r="O138" s="382"/>
      <c r="P138" s="382"/>
      <c r="Q138" s="382"/>
      <c r="R138" s="382"/>
      <c r="S138" s="382"/>
      <c r="T138" s="382"/>
      <c r="U138" s="382"/>
      <c r="V138" s="382"/>
      <c r="W138" s="382"/>
      <c r="X138" s="382"/>
      <c r="Y138" s="383"/>
      <c r="Z138" s="384"/>
      <c r="AA138" s="385"/>
      <c r="AB138" s="386"/>
      <c r="AC138" s="263"/>
      <c r="AD138" s="263"/>
    </row>
    <row r="139" spans="1:30" ht="13.5" customHeight="1">
      <c r="A139" s="259"/>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65"/>
      <c r="AD139" s="265"/>
    </row>
    <row r="140" spans="1:30" s="1" customFormat="1" ht="15" customHeight="1">
      <c r="A140" s="406">
        <v>15</v>
      </c>
      <c r="B140" s="407"/>
      <c r="C140" s="259" t="s">
        <v>116</v>
      </c>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row>
    <row r="141" spans="1:30" s="10" customFormat="1" ht="40.5" customHeight="1">
      <c r="A141" s="263"/>
      <c r="B141" s="379">
        <f>IF(D141="","",B140+1)</f>
        <v>1</v>
      </c>
      <c r="C141" s="380"/>
      <c r="D141" s="381" t="s">
        <v>118</v>
      </c>
      <c r="E141" s="382"/>
      <c r="F141" s="382"/>
      <c r="G141" s="382"/>
      <c r="H141" s="382"/>
      <c r="I141" s="382"/>
      <c r="J141" s="382"/>
      <c r="K141" s="382"/>
      <c r="L141" s="382"/>
      <c r="M141" s="382"/>
      <c r="N141" s="382"/>
      <c r="O141" s="382"/>
      <c r="P141" s="382"/>
      <c r="Q141" s="382"/>
      <c r="R141" s="382"/>
      <c r="S141" s="382"/>
      <c r="T141" s="382"/>
      <c r="U141" s="382"/>
      <c r="V141" s="382"/>
      <c r="W141" s="382"/>
      <c r="X141" s="382"/>
      <c r="Y141" s="383"/>
      <c r="Z141" s="384"/>
      <c r="AA141" s="385"/>
      <c r="AB141" s="386"/>
      <c r="AC141" s="263"/>
      <c r="AD141" s="263"/>
    </row>
    <row r="142" spans="1:30" s="10" customFormat="1" ht="54" customHeight="1">
      <c r="A142" s="263"/>
      <c r="B142" s="379">
        <f>IF(D142="","",B141+1)</f>
        <v>2</v>
      </c>
      <c r="C142" s="380"/>
      <c r="D142" s="381" t="s">
        <v>119</v>
      </c>
      <c r="E142" s="382"/>
      <c r="F142" s="382"/>
      <c r="G142" s="382"/>
      <c r="H142" s="382"/>
      <c r="I142" s="382"/>
      <c r="J142" s="382"/>
      <c r="K142" s="382"/>
      <c r="L142" s="382"/>
      <c r="M142" s="382"/>
      <c r="N142" s="382"/>
      <c r="O142" s="382"/>
      <c r="P142" s="382"/>
      <c r="Q142" s="382"/>
      <c r="R142" s="382"/>
      <c r="S142" s="382"/>
      <c r="T142" s="382"/>
      <c r="U142" s="382"/>
      <c r="V142" s="382"/>
      <c r="W142" s="382"/>
      <c r="X142" s="382"/>
      <c r="Y142" s="383"/>
      <c r="Z142" s="384"/>
      <c r="AA142" s="385"/>
      <c r="AB142" s="386"/>
      <c r="AC142" s="263"/>
      <c r="AD142" s="263"/>
    </row>
    <row r="143" spans="1:30" s="10" customFormat="1" ht="54.75" customHeight="1">
      <c r="A143" s="263"/>
      <c r="B143" s="379">
        <f>IF(D143="","",B142+1)</f>
        <v>3</v>
      </c>
      <c r="C143" s="380"/>
      <c r="D143" s="381" t="s">
        <v>120</v>
      </c>
      <c r="E143" s="382"/>
      <c r="F143" s="382"/>
      <c r="G143" s="382"/>
      <c r="H143" s="382"/>
      <c r="I143" s="382"/>
      <c r="J143" s="382"/>
      <c r="K143" s="382"/>
      <c r="L143" s="382"/>
      <c r="M143" s="382"/>
      <c r="N143" s="382"/>
      <c r="O143" s="382"/>
      <c r="P143" s="382"/>
      <c r="Q143" s="382"/>
      <c r="R143" s="382"/>
      <c r="S143" s="382"/>
      <c r="T143" s="382"/>
      <c r="U143" s="382"/>
      <c r="V143" s="382"/>
      <c r="W143" s="382"/>
      <c r="X143" s="382"/>
      <c r="Y143" s="383"/>
      <c r="Z143" s="384"/>
      <c r="AA143" s="385"/>
      <c r="AB143" s="386"/>
      <c r="AC143" s="263"/>
      <c r="AD143" s="263"/>
    </row>
    <row r="144" spans="1:30" s="10" customFormat="1" ht="40.5" customHeight="1">
      <c r="A144" s="263"/>
      <c r="B144" s="379">
        <f>IF(D144="","",B143+1)</f>
        <v>4</v>
      </c>
      <c r="C144" s="380"/>
      <c r="D144" s="381" t="s">
        <v>121</v>
      </c>
      <c r="E144" s="382"/>
      <c r="F144" s="382"/>
      <c r="G144" s="382"/>
      <c r="H144" s="382"/>
      <c r="I144" s="382"/>
      <c r="J144" s="382"/>
      <c r="K144" s="382"/>
      <c r="L144" s="382"/>
      <c r="M144" s="382"/>
      <c r="N144" s="382"/>
      <c r="O144" s="382"/>
      <c r="P144" s="382"/>
      <c r="Q144" s="382"/>
      <c r="R144" s="382"/>
      <c r="S144" s="382"/>
      <c r="T144" s="382"/>
      <c r="U144" s="382"/>
      <c r="V144" s="382"/>
      <c r="W144" s="382"/>
      <c r="X144" s="382"/>
      <c r="Y144" s="383"/>
      <c r="Z144" s="384"/>
      <c r="AA144" s="385"/>
      <c r="AB144" s="386"/>
      <c r="AC144" s="263"/>
      <c r="AD144" s="263"/>
    </row>
    <row r="145" spans="2:28" s="263" customFormat="1" ht="58.5" customHeight="1">
      <c r="B145" s="379">
        <f>IF(D145="","",B144+1)</f>
        <v>5</v>
      </c>
      <c r="C145" s="380"/>
      <c r="D145" s="381" t="s">
        <v>746</v>
      </c>
      <c r="E145" s="382"/>
      <c r="F145" s="382"/>
      <c r="G145" s="382"/>
      <c r="H145" s="382"/>
      <c r="I145" s="382"/>
      <c r="J145" s="382"/>
      <c r="K145" s="382"/>
      <c r="L145" s="382"/>
      <c r="M145" s="382"/>
      <c r="N145" s="382"/>
      <c r="O145" s="382"/>
      <c r="P145" s="382"/>
      <c r="Q145" s="382"/>
      <c r="R145" s="382"/>
      <c r="S145" s="382"/>
      <c r="T145" s="382"/>
      <c r="U145" s="382"/>
      <c r="V145" s="382"/>
      <c r="W145" s="382"/>
      <c r="X145" s="382"/>
      <c r="Y145" s="383"/>
      <c r="Z145" s="384"/>
      <c r="AA145" s="385"/>
      <c r="AB145" s="386"/>
    </row>
    <row r="146" spans="1:30" ht="12.75">
      <c r="A146" s="259"/>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65"/>
      <c r="AD146" s="265"/>
    </row>
    <row r="147" spans="1:30" s="1" customFormat="1" ht="15" customHeight="1">
      <c r="A147" s="406">
        <v>16</v>
      </c>
      <c r="B147" s="407"/>
      <c r="C147" s="259" t="s">
        <v>122</v>
      </c>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row>
    <row r="148" spans="1:30" s="10" customFormat="1" ht="40.5" customHeight="1">
      <c r="A148" s="263"/>
      <c r="B148" s="379">
        <f aca="true" t="shared" si="1" ref="B148:B156">IF(D148="","",B147+1)</f>
        <v>1</v>
      </c>
      <c r="C148" s="380"/>
      <c r="D148" s="381" t="s">
        <v>123</v>
      </c>
      <c r="E148" s="382"/>
      <c r="F148" s="382"/>
      <c r="G148" s="382"/>
      <c r="H148" s="382"/>
      <c r="I148" s="382"/>
      <c r="J148" s="382"/>
      <c r="K148" s="382"/>
      <c r="L148" s="382"/>
      <c r="M148" s="382"/>
      <c r="N148" s="382"/>
      <c r="O148" s="382"/>
      <c r="P148" s="382"/>
      <c r="Q148" s="382"/>
      <c r="R148" s="382"/>
      <c r="S148" s="382"/>
      <c r="T148" s="382"/>
      <c r="U148" s="382"/>
      <c r="V148" s="382"/>
      <c r="W148" s="382"/>
      <c r="X148" s="382"/>
      <c r="Y148" s="383"/>
      <c r="Z148" s="384"/>
      <c r="AA148" s="385"/>
      <c r="AB148" s="386"/>
      <c r="AC148" s="263"/>
      <c r="AD148" s="263"/>
    </row>
    <row r="149" spans="1:30" s="10" customFormat="1" ht="33" customHeight="1">
      <c r="A149" s="263"/>
      <c r="B149" s="379">
        <f t="shared" si="1"/>
        <v>2</v>
      </c>
      <c r="C149" s="380"/>
      <c r="D149" s="381" t="s">
        <v>124</v>
      </c>
      <c r="E149" s="382"/>
      <c r="F149" s="382"/>
      <c r="G149" s="382"/>
      <c r="H149" s="382"/>
      <c r="I149" s="382"/>
      <c r="J149" s="382"/>
      <c r="K149" s="382"/>
      <c r="L149" s="382"/>
      <c r="M149" s="382"/>
      <c r="N149" s="382"/>
      <c r="O149" s="382"/>
      <c r="P149" s="382"/>
      <c r="Q149" s="382"/>
      <c r="R149" s="382"/>
      <c r="S149" s="382"/>
      <c r="T149" s="382"/>
      <c r="U149" s="382"/>
      <c r="V149" s="382"/>
      <c r="W149" s="382"/>
      <c r="X149" s="382"/>
      <c r="Y149" s="383"/>
      <c r="Z149" s="384"/>
      <c r="AA149" s="385"/>
      <c r="AB149" s="386"/>
      <c r="AC149" s="263"/>
      <c r="AD149" s="263"/>
    </row>
    <row r="150" spans="1:30" s="10" customFormat="1" ht="33" customHeight="1">
      <c r="A150" s="263"/>
      <c r="B150" s="379">
        <f t="shared" si="1"/>
        <v>3</v>
      </c>
      <c r="C150" s="380"/>
      <c r="D150" s="381" t="s">
        <v>125</v>
      </c>
      <c r="E150" s="382"/>
      <c r="F150" s="382"/>
      <c r="G150" s="382"/>
      <c r="H150" s="382"/>
      <c r="I150" s="382"/>
      <c r="J150" s="382"/>
      <c r="K150" s="382"/>
      <c r="L150" s="382"/>
      <c r="M150" s="382"/>
      <c r="N150" s="382"/>
      <c r="O150" s="382"/>
      <c r="P150" s="382"/>
      <c r="Q150" s="382"/>
      <c r="R150" s="382"/>
      <c r="S150" s="382"/>
      <c r="T150" s="382"/>
      <c r="U150" s="382"/>
      <c r="V150" s="382"/>
      <c r="W150" s="382"/>
      <c r="X150" s="382"/>
      <c r="Y150" s="383"/>
      <c r="Z150" s="384"/>
      <c r="AA150" s="385"/>
      <c r="AB150" s="386"/>
      <c r="AC150" s="263"/>
      <c r="AD150" s="263"/>
    </row>
    <row r="151" spans="1:30" s="10" customFormat="1" ht="33" customHeight="1">
      <c r="A151" s="263"/>
      <c r="B151" s="379">
        <f t="shared" si="1"/>
        <v>4</v>
      </c>
      <c r="C151" s="380"/>
      <c r="D151" s="381" t="s">
        <v>126</v>
      </c>
      <c r="E151" s="382"/>
      <c r="F151" s="382"/>
      <c r="G151" s="382"/>
      <c r="H151" s="382"/>
      <c r="I151" s="382"/>
      <c r="J151" s="382"/>
      <c r="K151" s="382"/>
      <c r="L151" s="382"/>
      <c r="M151" s="382"/>
      <c r="N151" s="382"/>
      <c r="O151" s="382"/>
      <c r="P151" s="382"/>
      <c r="Q151" s="382"/>
      <c r="R151" s="382"/>
      <c r="S151" s="382"/>
      <c r="T151" s="382"/>
      <c r="U151" s="382"/>
      <c r="V151" s="382"/>
      <c r="W151" s="382"/>
      <c r="X151" s="382"/>
      <c r="Y151" s="383"/>
      <c r="Z151" s="384"/>
      <c r="AA151" s="385"/>
      <c r="AB151" s="386"/>
      <c r="AC151" s="263"/>
      <c r="AD151" s="263"/>
    </row>
    <row r="152" spans="1:30" s="10" customFormat="1" ht="33" customHeight="1">
      <c r="A152" s="263"/>
      <c r="B152" s="379">
        <f t="shared" si="1"/>
        <v>5</v>
      </c>
      <c r="C152" s="380"/>
      <c r="D152" s="381" t="s">
        <v>127</v>
      </c>
      <c r="E152" s="382"/>
      <c r="F152" s="382"/>
      <c r="G152" s="382"/>
      <c r="H152" s="382"/>
      <c r="I152" s="382"/>
      <c r="J152" s="382"/>
      <c r="K152" s="382"/>
      <c r="L152" s="382"/>
      <c r="M152" s="382"/>
      <c r="N152" s="382"/>
      <c r="O152" s="382"/>
      <c r="P152" s="382"/>
      <c r="Q152" s="382"/>
      <c r="R152" s="382"/>
      <c r="S152" s="382"/>
      <c r="T152" s="382"/>
      <c r="U152" s="382"/>
      <c r="V152" s="382"/>
      <c r="W152" s="382"/>
      <c r="X152" s="382"/>
      <c r="Y152" s="383"/>
      <c r="Z152" s="384"/>
      <c r="AA152" s="385"/>
      <c r="AB152" s="386"/>
      <c r="AC152" s="263"/>
      <c r="AD152" s="263"/>
    </row>
    <row r="153" spans="1:30" s="10" customFormat="1" ht="27" customHeight="1">
      <c r="A153" s="263"/>
      <c r="B153" s="379">
        <f t="shared" si="1"/>
        <v>6</v>
      </c>
      <c r="C153" s="380"/>
      <c r="D153" s="381" t="s">
        <v>128</v>
      </c>
      <c r="E153" s="382"/>
      <c r="F153" s="382"/>
      <c r="G153" s="382"/>
      <c r="H153" s="382"/>
      <c r="I153" s="382"/>
      <c r="J153" s="382"/>
      <c r="K153" s="382"/>
      <c r="L153" s="382"/>
      <c r="M153" s="382"/>
      <c r="N153" s="382"/>
      <c r="O153" s="382"/>
      <c r="P153" s="382"/>
      <c r="Q153" s="382"/>
      <c r="R153" s="382"/>
      <c r="S153" s="382"/>
      <c r="T153" s="382"/>
      <c r="U153" s="382"/>
      <c r="V153" s="382"/>
      <c r="W153" s="382"/>
      <c r="X153" s="382"/>
      <c r="Y153" s="383"/>
      <c r="Z153" s="384"/>
      <c r="AA153" s="385"/>
      <c r="AB153" s="386"/>
      <c r="AC153" s="263"/>
      <c r="AD153" s="263"/>
    </row>
    <row r="154" spans="1:30" s="10" customFormat="1" ht="27" customHeight="1">
      <c r="A154" s="263"/>
      <c r="B154" s="379">
        <f t="shared" si="1"/>
        <v>7</v>
      </c>
      <c r="C154" s="380"/>
      <c r="D154" s="381" t="s">
        <v>129</v>
      </c>
      <c r="E154" s="382"/>
      <c r="F154" s="382"/>
      <c r="G154" s="382"/>
      <c r="H154" s="382"/>
      <c r="I154" s="382"/>
      <c r="J154" s="382"/>
      <c r="K154" s="382"/>
      <c r="L154" s="382"/>
      <c r="M154" s="382"/>
      <c r="N154" s="382"/>
      <c r="O154" s="382"/>
      <c r="P154" s="382"/>
      <c r="Q154" s="382"/>
      <c r="R154" s="382"/>
      <c r="S154" s="382"/>
      <c r="T154" s="382"/>
      <c r="U154" s="382"/>
      <c r="V154" s="382"/>
      <c r="W154" s="382"/>
      <c r="X154" s="382"/>
      <c r="Y154" s="383"/>
      <c r="Z154" s="384"/>
      <c r="AA154" s="385"/>
      <c r="AB154" s="386"/>
      <c r="AC154" s="263"/>
      <c r="AD154" s="263"/>
    </row>
    <row r="155" spans="1:30" s="10" customFormat="1" ht="33" customHeight="1">
      <c r="A155" s="263"/>
      <c r="B155" s="379">
        <f t="shared" si="1"/>
        <v>8</v>
      </c>
      <c r="C155" s="380"/>
      <c r="D155" s="381" t="s">
        <v>130</v>
      </c>
      <c r="E155" s="382"/>
      <c r="F155" s="382"/>
      <c r="G155" s="382"/>
      <c r="H155" s="382"/>
      <c r="I155" s="382"/>
      <c r="J155" s="382"/>
      <c r="K155" s="382"/>
      <c r="L155" s="382"/>
      <c r="M155" s="382"/>
      <c r="N155" s="382"/>
      <c r="O155" s="382"/>
      <c r="P155" s="382"/>
      <c r="Q155" s="382"/>
      <c r="R155" s="382"/>
      <c r="S155" s="382"/>
      <c r="T155" s="382"/>
      <c r="U155" s="382"/>
      <c r="V155" s="382"/>
      <c r="W155" s="382"/>
      <c r="X155" s="382"/>
      <c r="Y155" s="383"/>
      <c r="Z155" s="384"/>
      <c r="AA155" s="385"/>
      <c r="AB155" s="386"/>
      <c r="AC155" s="263"/>
      <c r="AD155" s="263"/>
    </row>
    <row r="156" spans="1:30" s="10" customFormat="1" ht="33" customHeight="1">
      <c r="A156" s="263"/>
      <c r="B156" s="379">
        <f t="shared" si="1"/>
        <v>9</v>
      </c>
      <c r="C156" s="380"/>
      <c r="D156" s="381" t="s">
        <v>131</v>
      </c>
      <c r="E156" s="382"/>
      <c r="F156" s="382"/>
      <c r="G156" s="382"/>
      <c r="H156" s="382"/>
      <c r="I156" s="382"/>
      <c r="J156" s="382"/>
      <c r="K156" s="382"/>
      <c r="L156" s="382"/>
      <c r="M156" s="382"/>
      <c r="N156" s="382"/>
      <c r="O156" s="382"/>
      <c r="P156" s="382"/>
      <c r="Q156" s="382"/>
      <c r="R156" s="382"/>
      <c r="S156" s="382"/>
      <c r="T156" s="382"/>
      <c r="U156" s="382"/>
      <c r="V156" s="382"/>
      <c r="W156" s="382"/>
      <c r="X156" s="382"/>
      <c r="Y156" s="383"/>
      <c r="Z156" s="384"/>
      <c r="AA156" s="385"/>
      <c r="AB156" s="386"/>
      <c r="AC156" s="263"/>
      <c r="AD156" s="263"/>
    </row>
    <row r="157" spans="1:30" ht="12.75">
      <c r="A157" s="259"/>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65"/>
      <c r="AD157" s="265"/>
    </row>
    <row r="158" spans="1:30" s="1" customFormat="1" ht="15" customHeight="1">
      <c r="A158" s="406">
        <v>17</v>
      </c>
      <c r="B158" s="407"/>
      <c r="C158" s="259" t="s">
        <v>132</v>
      </c>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row>
    <row r="159" spans="1:30" s="10" customFormat="1" ht="33" customHeight="1">
      <c r="A159" s="263"/>
      <c r="B159" s="501">
        <f>IF(D159="","",B158+1)</f>
        <v>1</v>
      </c>
      <c r="C159" s="502"/>
      <c r="D159" s="388" t="s">
        <v>539</v>
      </c>
      <c r="E159" s="389"/>
      <c r="F159" s="389"/>
      <c r="G159" s="389"/>
      <c r="H159" s="389"/>
      <c r="I159" s="389"/>
      <c r="J159" s="389"/>
      <c r="K159" s="389"/>
      <c r="L159" s="389"/>
      <c r="M159" s="389"/>
      <c r="N159" s="389"/>
      <c r="O159" s="389"/>
      <c r="P159" s="389"/>
      <c r="Q159" s="389"/>
      <c r="R159" s="389"/>
      <c r="S159" s="389"/>
      <c r="T159" s="389"/>
      <c r="U159" s="389"/>
      <c r="V159" s="389"/>
      <c r="W159" s="389"/>
      <c r="X159" s="389"/>
      <c r="Y159" s="390"/>
      <c r="Z159" s="393"/>
      <c r="AA159" s="394"/>
      <c r="AB159" s="395"/>
      <c r="AC159" s="263"/>
      <c r="AD159" s="263"/>
    </row>
    <row r="160" spans="1:30" s="12" customFormat="1" ht="25.5" customHeight="1">
      <c r="A160" s="263"/>
      <c r="B160" s="503"/>
      <c r="C160" s="504"/>
      <c r="D160" s="275" t="s">
        <v>32</v>
      </c>
      <c r="E160" s="424" t="s">
        <v>540</v>
      </c>
      <c r="F160" s="498"/>
      <c r="G160" s="498"/>
      <c r="H160" s="498"/>
      <c r="I160" s="498"/>
      <c r="J160" s="498"/>
      <c r="K160" s="498"/>
      <c r="L160" s="498"/>
      <c r="M160" s="498"/>
      <c r="N160" s="498"/>
      <c r="O160" s="498"/>
      <c r="P160" s="498"/>
      <c r="Q160" s="498"/>
      <c r="R160" s="498"/>
      <c r="S160" s="498"/>
      <c r="T160" s="498"/>
      <c r="U160" s="498"/>
      <c r="V160" s="498"/>
      <c r="W160" s="498"/>
      <c r="X160" s="498"/>
      <c r="Y160" s="499"/>
      <c r="Z160" s="417"/>
      <c r="AA160" s="418"/>
      <c r="AB160" s="419"/>
      <c r="AC160" s="266"/>
      <c r="AD160" s="266"/>
    </row>
    <row r="161" spans="1:30" s="12" customFormat="1" ht="18" customHeight="1">
      <c r="A161" s="263"/>
      <c r="B161" s="505"/>
      <c r="C161" s="506"/>
      <c r="D161" s="276" t="s">
        <v>33</v>
      </c>
      <c r="E161" s="413" t="s">
        <v>133</v>
      </c>
      <c r="F161" s="446"/>
      <c r="G161" s="446"/>
      <c r="H161" s="446"/>
      <c r="I161" s="446"/>
      <c r="J161" s="446"/>
      <c r="K161" s="446"/>
      <c r="L161" s="446"/>
      <c r="M161" s="446"/>
      <c r="N161" s="446"/>
      <c r="O161" s="446"/>
      <c r="P161" s="446"/>
      <c r="Q161" s="446"/>
      <c r="R161" s="446"/>
      <c r="S161" s="446"/>
      <c r="T161" s="446"/>
      <c r="U161" s="446"/>
      <c r="V161" s="446"/>
      <c r="W161" s="446"/>
      <c r="X161" s="446"/>
      <c r="Y161" s="500"/>
      <c r="Z161" s="410"/>
      <c r="AA161" s="411"/>
      <c r="AB161" s="412"/>
      <c r="AC161" s="266"/>
      <c r="AD161" s="266"/>
    </row>
    <row r="162" spans="1:30" ht="12.75">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65"/>
      <c r="AD162" s="265"/>
    </row>
    <row r="163" spans="1:30" s="1" customFormat="1" ht="15" customHeight="1">
      <c r="A163" s="406">
        <v>18</v>
      </c>
      <c r="B163" s="407"/>
      <c r="C163" s="259" t="s">
        <v>134</v>
      </c>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row>
    <row r="164" spans="1:30" s="10" customFormat="1" ht="40.5" customHeight="1">
      <c r="A164" s="263"/>
      <c r="B164" s="379">
        <f>IF(D164="","",B163+1)</f>
        <v>1</v>
      </c>
      <c r="C164" s="380"/>
      <c r="D164" s="381" t="s">
        <v>135</v>
      </c>
      <c r="E164" s="382"/>
      <c r="F164" s="382"/>
      <c r="G164" s="382"/>
      <c r="H164" s="382"/>
      <c r="I164" s="382"/>
      <c r="J164" s="382"/>
      <c r="K164" s="382"/>
      <c r="L164" s="382"/>
      <c r="M164" s="382"/>
      <c r="N164" s="382"/>
      <c r="O164" s="382"/>
      <c r="P164" s="382"/>
      <c r="Q164" s="382"/>
      <c r="R164" s="382"/>
      <c r="S164" s="382"/>
      <c r="T164" s="382"/>
      <c r="U164" s="382"/>
      <c r="V164" s="382"/>
      <c r="W164" s="382"/>
      <c r="X164" s="382"/>
      <c r="Y164" s="383"/>
      <c r="Z164" s="384"/>
      <c r="AA164" s="385"/>
      <c r="AB164" s="386"/>
      <c r="AC164" s="263"/>
      <c r="AD164" s="263"/>
    </row>
    <row r="165" spans="1:30" ht="13.5" customHeight="1">
      <c r="A165" s="259"/>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65"/>
      <c r="AD165" s="265"/>
    </row>
    <row r="166" spans="1:30" s="1" customFormat="1" ht="15" customHeight="1">
      <c r="A166" s="406">
        <v>19</v>
      </c>
      <c r="B166" s="407"/>
      <c r="C166" s="259" t="s">
        <v>136</v>
      </c>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row>
    <row r="167" spans="1:30" s="10" customFormat="1" ht="40.5" customHeight="1">
      <c r="A167" s="263"/>
      <c r="B167" s="379">
        <f>IF(D167="","",B166+1)</f>
        <v>1</v>
      </c>
      <c r="C167" s="380"/>
      <c r="D167" s="381" t="s">
        <v>137</v>
      </c>
      <c r="E167" s="382"/>
      <c r="F167" s="382"/>
      <c r="G167" s="382"/>
      <c r="H167" s="382"/>
      <c r="I167" s="382"/>
      <c r="J167" s="382"/>
      <c r="K167" s="382"/>
      <c r="L167" s="382"/>
      <c r="M167" s="382"/>
      <c r="N167" s="382"/>
      <c r="O167" s="382"/>
      <c r="P167" s="382"/>
      <c r="Q167" s="382"/>
      <c r="R167" s="382"/>
      <c r="S167" s="382"/>
      <c r="T167" s="382"/>
      <c r="U167" s="382"/>
      <c r="V167" s="382"/>
      <c r="W167" s="382"/>
      <c r="X167" s="382"/>
      <c r="Y167" s="383"/>
      <c r="Z167" s="384"/>
      <c r="AA167" s="385"/>
      <c r="AB167" s="386"/>
      <c r="AC167" s="263"/>
      <c r="AD167" s="263"/>
    </row>
    <row r="168" spans="1:30" s="10" customFormat="1" ht="33" customHeight="1">
      <c r="A168" s="263"/>
      <c r="B168" s="379">
        <f>IF(D168="","",B167+1)</f>
        <v>2</v>
      </c>
      <c r="C168" s="380"/>
      <c r="D168" s="381" t="s">
        <v>138</v>
      </c>
      <c r="E168" s="382"/>
      <c r="F168" s="382"/>
      <c r="G168" s="382"/>
      <c r="H168" s="382"/>
      <c r="I168" s="382"/>
      <c r="J168" s="382"/>
      <c r="K168" s="382"/>
      <c r="L168" s="382"/>
      <c r="M168" s="382"/>
      <c r="N168" s="382"/>
      <c r="O168" s="382"/>
      <c r="P168" s="382"/>
      <c r="Q168" s="382"/>
      <c r="R168" s="382"/>
      <c r="S168" s="382"/>
      <c r="T168" s="382"/>
      <c r="U168" s="382"/>
      <c r="V168" s="382"/>
      <c r="W168" s="382"/>
      <c r="X168" s="382"/>
      <c r="Y168" s="383"/>
      <c r="Z168" s="384"/>
      <c r="AA168" s="385"/>
      <c r="AB168" s="386"/>
      <c r="AC168" s="263"/>
      <c r="AD168" s="263"/>
    </row>
    <row r="169" spans="1:30" ht="13.5" customHeight="1">
      <c r="A169" s="259"/>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65"/>
      <c r="AD169" s="265"/>
    </row>
    <row r="170" spans="1:30" s="1" customFormat="1" ht="15" customHeight="1">
      <c r="A170" s="406">
        <v>20</v>
      </c>
      <c r="B170" s="407"/>
      <c r="C170" s="259" t="s">
        <v>139</v>
      </c>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row>
    <row r="171" spans="1:30" s="10" customFormat="1" ht="27" customHeight="1">
      <c r="A171" s="263"/>
      <c r="B171" s="501">
        <f>IF(D171="","",B170+1)</f>
        <v>1</v>
      </c>
      <c r="C171" s="502"/>
      <c r="D171" s="388" t="s">
        <v>147</v>
      </c>
      <c r="E171" s="389"/>
      <c r="F171" s="389"/>
      <c r="G171" s="389"/>
      <c r="H171" s="389"/>
      <c r="I171" s="389"/>
      <c r="J171" s="389"/>
      <c r="K171" s="389"/>
      <c r="L171" s="389"/>
      <c r="M171" s="389"/>
      <c r="N171" s="389"/>
      <c r="O171" s="389"/>
      <c r="P171" s="389"/>
      <c r="Q171" s="389"/>
      <c r="R171" s="389"/>
      <c r="S171" s="389"/>
      <c r="T171" s="389"/>
      <c r="U171" s="389"/>
      <c r="V171" s="389"/>
      <c r="W171" s="389"/>
      <c r="X171" s="389"/>
      <c r="Y171" s="390"/>
      <c r="Z171" s="393"/>
      <c r="AA171" s="394"/>
      <c r="AB171" s="395"/>
      <c r="AC171" s="263"/>
      <c r="AD171" s="263"/>
    </row>
    <row r="172" spans="1:30" s="12" customFormat="1" ht="12.75" customHeight="1">
      <c r="A172" s="263"/>
      <c r="B172" s="503"/>
      <c r="C172" s="504"/>
      <c r="D172" s="275" t="s">
        <v>32</v>
      </c>
      <c r="E172" s="424" t="s">
        <v>148</v>
      </c>
      <c r="F172" s="424"/>
      <c r="G172" s="424"/>
      <c r="H172" s="424"/>
      <c r="I172" s="424"/>
      <c r="J172" s="424"/>
      <c r="K172" s="424"/>
      <c r="L172" s="424"/>
      <c r="M172" s="424"/>
      <c r="N172" s="424"/>
      <c r="O172" s="424"/>
      <c r="P172" s="424"/>
      <c r="Q172" s="424"/>
      <c r="R172" s="424"/>
      <c r="S172" s="424"/>
      <c r="T172" s="424"/>
      <c r="U172" s="424"/>
      <c r="V172" s="424"/>
      <c r="W172" s="424"/>
      <c r="X172" s="424"/>
      <c r="Y172" s="425"/>
      <c r="Z172" s="417"/>
      <c r="AA172" s="418"/>
      <c r="AB172" s="419"/>
      <c r="AC172" s="266"/>
      <c r="AD172" s="266"/>
    </row>
    <row r="173" spans="1:30" s="12" customFormat="1" ht="12.75" customHeight="1">
      <c r="A173" s="263"/>
      <c r="B173" s="503"/>
      <c r="C173" s="504"/>
      <c r="D173" s="275" t="s">
        <v>33</v>
      </c>
      <c r="E173" s="424" t="s">
        <v>149</v>
      </c>
      <c r="F173" s="424"/>
      <c r="G173" s="424"/>
      <c r="H173" s="424"/>
      <c r="I173" s="424"/>
      <c r="J173" s="424"/>
      <c r="K173" s="424"/>
      <c r="L173" s="424"/>
      <c r="M173" s="424"/>
      <c r="N173" s="424"/>
      <c r="O173" s="424"/>
      <c r="P173" s="424"/>
      <c r="Q173" s="424"/>
      <c r="R173" s="424"/>
      <c r="S173" s="424"/>
      <c r="T173" s="424"/>
      <c r="U173" s="424"/>
      <c r="V173" s="424"/>
      <c r="W173" s="424"/>
      <c r="X173" s="424"/>
      <c r="Y173" s="425"/>
      <c r="Z173" s="417"/>
      <c r="AA173" s="418"/>
      <c r="AB173" s="419"/>
      <c r="AC173" s="266"/>
      <c r="AD173" s="266"/>
    </row>
    <row r="174" spans="1:30" s="12" customFormat="1" ht="12.75" customHeight="1">
      <c r="A174" s="263"/>
      <c r="B174" s="503"/>
      <c r="C174" s="504"/>
      <c r="D174" s="275" t="s">
        <v>62</v>
      </c>
      <c r="E174" s="424" t="s">
        <v>150</v>
      </c>
      <c r="F174" s="424"/>
      <c r="G174" s="424"/>
      <c r="H174" s="424"/>
      <c r="I174" s="424"/>
      <c r="J174" s="424"/>
      <c r="K174" s="424"/>
      <c r="L174" s="424"/>
      <c r="M174" s="424"/>
      <c r="N174" s="424"/>
      <c r="O174" s="424"/>
      <c r="P174" s="424"/>
      <c r="Q174" s="424"/>
      <c r="R174" s="424"/>
      <c r="S174" s="424"/>
      <c r="T174" s="424"/>
      <c r="U174" s="424"/>
      <c r="V174" s="424"/>
      <c r="W174" s="424"/>
      <c r="X174" s="424"/>
      <c r="Y174" s="425"/>
      <c r="Z174" s="417"/>
      <c r="AA174" s="418"/>
      <c r="AB174" s="419"/>
      <c r="AC174" s="266"/>
      <c r="AD174" s="266"/>
    </row>
    <row r="175" spans="1:30" s="12" customFormat="1" ht="12.75" customHeight="1">
      <c r="A175" s="263"/>
      <c r="B175" s="503"/>
      <c r="C175" s="504"/>
      <c r="D175" s="275" t="s">
        <v>93</v>
      </c>
      <c r="E175" s="424" t="s">
        <v>151</v>
      </c>
      <c r="F175" s="424"/>
      <c r="G175" s="424"/>
      <c r="H175" s="424"/>
      <c r="I175" s="424"/>
      <c r="J175" s="424"/>
      <c r="K175" s="424"/>
      <c r="L175" s="424"/>
      <c r="M175" s="424"/>
      <c r="N175" s="424"/>
      <c r="O175" s="424"/>
      <c r="P175" s="424"/>
      <c r="Q175" s="424"/>
      <c r="R175" s="424"/>
      <c r="S175" s="424"/>
      <c r="T175" s="424"/>
      <c r="U175" s="424"/>
      <c r="V175" s="424"/>
      <c r="W175" s="424"/>
      <c r="X175" s="424"/>
      <c r="Y175" s="425"/>
      <c r="Z175" s="417"/>
      <c r="AA175" s="418"/>
      <c r="AB175" s="419"/>
      <c r="AC175" s="266"/>
      <c r="AD175" s="266"/>
    </row>
    <row r="176" spans="1:30" s="12" customFormat="1" ht="12.75" customHeight="1">
      <c r="A176" s="263"/>
      <c r="B176" s="503"/>
      <c r="C176" s="504"/>
      <c r="D176" s="275" t="s">
        <v>94</v>
      </c>
      <c r="E176" s="424" t="s">
        <v>152</v>
      </c>
      <c r="F176" s="424"/>
      <c r="G176" s="424"/>
      <c r="H176" s="424"/>
      <c r="I176" s="424"/>
      <c r="J176" s="424"/>
      <c r="K176" s="424"/>
      <c r="L176" s="424"/>
      <c r="M176" s="424"/>
      <c r="N176" s="424"/>
      <c r="O176" s="424"/>
      <c r="P176" s="424"/>
      <c r="Q176" s="424"/>
      <c r="R176" s="424"/>
      <c r="S176" s="424"/>
      <c r="T176" s="424"/>
      <c r="U176" s="424"/>
      <c r="V176" s="424"/>
      <c r="W176" s="424"/>
      <c r="X176" s="424"/>
      <c r="Y176" s="425"/>
      <c r="Z176" s="417"/>
      <c r="AA176" s="418"/>
      <c r="AB176" s="419"/>
      <c r="AC176" s="266"/>
      <c r="AD176" s="266"/>
    </row>
    <row r="177" spans="1:30" s="12" customFormat="1" ht="12.75" customHeight="1">
      <c r="A177" s="263"/>
      <c r="B177" s="503"/>
      <c r="C177" s="504"/>
      <c r="D177" s="275" t="s">
        <v>95</v>
      </c>
      <c r="E177" s="424" t="s">
        <v>153</v>
      </c>
      <c r="F177" s="424"/>
      <c r="G177" s="424"/>
      <c r="H177" s="424"/>
      <c r="I177" s="424"/>
      <c r="J177" s="424"/>
      <c r="K177" s="424"/>
      <c r="L177" s="424"/>
      <c r="M177" s="424"/>
      <c r="N177" s="424"/>
      <c r="O177" s="424"/>
      <c r="P177" s="424"/>
      <c r="Q177" s="424"/>
      <c r="R177" s="424"/>
      <c r="S177" s="424"/>
      <c r="T177" s="424"/>
      <c r="U177" s="424"/>
      <c r="V177" s="424"/>
      <c r="W177" s="424"/>
      <c r="X177" s="424"/>
      <c r="Y177" s="425"/>
      <c r="Z177" s="417"/>
      <c r="AA177" s="418"/>
      <c r="AB177" s="419"/>
      <c r="AC177" s="266"/>
      <c r="AD177" s="266"/>
    </row>
    <row r="178" spans="1:30" s="12" customFormat="1" ht="12.75" customHeight="1">
      <c r="A178" s="263"/>
      <c r="B178" s="503"/>
      <c r="C178" s="504"/>
      <c r="D178" s="275" t="s">
        <v>140</v>
      </c>
      <c r="E178" s="424" t="s">
        <v>154</v>
      </c>
      <c r="F178" s="424"/>
      <c r="G178" s="424"/>
      <c r="H178" s="424"/>
      <c r="I178" s="424"/>
      <c r="J178" s="424"/>
      <c r="K178" s="424"/>
      <c r="L178" s="424"/>
      <c r="M178" s="424"/>
      <c r="N178" s="424"/>
      <c r="O178" s="424"/>
      <c r="P178" s="424"/>
      <c r="Q178" s="424"/>
      <c r="R178" s="424"/>
      <c r="S178" s="424"/>
      <c r="T178" s="424"/>
      <c r="U178" s="424"/>
      <c r="V178" s="424"/>
      <c r="W178" s="424"/>
      <c r="X178" s="424"/>
      <c r="Y178" s="425"/>
      <c r="Z178" s="417"/>
      <c r="AA178" s="418"/>
      <c r="AB178" s="419"/>
      <c r="AC178" s="266"/>
      <c r="AD178" s="266"/>
    </row>
    <row r="179" spans="1:30" s="12" customFormat="1" ht="12.75" customHeight="1">
      <c r="A179" s="263"/>
      <c r="B179" s="503"/>
      <c r="C179" s="504"/>
      <c r="D179" s="275" t="s">
        <v>141</v>
      </c>
      <c r="E179" s="424" t="s">
        <v>156</v>
      </c>
      <c r="F179" s="424"/>
      <c r="G179" s="424"/>
      <c r="H179" s="424"/>
      <c r="I179" s="424"/>
      <c r="J179" s="424"/>
      <c r="K179" s="424"/>
      <c r="L179" s="424"/>
      <c r="M179" s="424"/>
      <c r="N179" s="424"/>
      <c r="O179" s="424"/>
      <c r="P179" s="424"/>
      <c r="Q179" s="424"/>
      <c r="R179" s="424"/>
      <c r="S179" s="424"/>
      <c r="T179" s="424"/>
      <c r="U179" s="424"/>
      <c r="V179" s="424"/>
      <c r="W179" s="424"/>
      <c r="X179" s="424"/>
      <c r="Y179" s="425"/>
      <c r="Z179" s="417"/>
      <c r="AA179" s="418"/>
      <c r="AB179" s="419"/>
      <c r="AC179" s="266"/>
      <c r="AD179" s="266"/>
    </row>
    <row r="180" spans="1:30" s="12" customFormat="1" ht="12.75" customHeight="1">
      <c r="A180" s="263"/>
      <c r="B180" s="503"/>
      <c r="C180" s="504"/>
      <c r="D180" s="275" t="s">
        <v>142</v>
      </c>
      <c r="E180" s="424" t="s">
        <v>155</v>
      </c>
      <c r="F180" s="424"/>
      <c r="G180" s="424"/>
      <c r="H180" s="424"/>
      <c r="I180" s="424"/>
      <c r="J180" s="424"/>
      <c r="K180" s="424"/>
      <c r="L180" s="424"/>
      <c r="M180" s="424"/>
      <c r="N180" s="424"/>
      <c r="O180" s="424"/>
      <c r="P180" s="424"/>
      <c r="Q180" s="424"/>
      <c r="R180" s="424"/>
      <c r="S180" s="424"/>
      <c r="T180" s="424"/>
      <c r="U180" s="424"/>
      <c r="V180" s="424"/>
      <c r="W180" s="424"/>
      <c r="X180" s="424"/>
      <c r="Y180" s="425"/>
      <c r="Z180" s="417"/>
      <c r="AA180" s="418"/>
      <c r="AB180" s="419"/>
      <c r="AC180" s="266"/>
      <c r="AD180" s="266"/>
    </row>
    <row r="181" spans="1:30" s="12" customFormat="1" ht="12.75" customHeight="1">
      <c r="A181" s="263"/>
      <c r="B181" s="503"/>
      <c r="C181" s="504"/>
      <c r="D181" s="275" t="s">
        <v>143</v>
      </c>
      <c r="E181" s="424" t="s">
        <v>672</v>
      </c>
      <c r="F181" s="424"/>
      <c r="G181" s="424"/>
      <c r="H181" s="424"/>
      <c r="I181" s="424"/>
      <c r="J181" s="424"/>
      <c r="K181" s="424"/>
      <c r="L181" s="424"/>
      <c r="M181" s="424"/>
      <c r="N181" s="424"/>
      <c r="O181" s="424"/>
      <c r="P181" s="424"/>
      <c r="Q181" s="424"/>
      <c r="R181" s="424"/>
      <c r="S181" s="424"/>
      <c r="T181" s="424"/>
      <c r="U181" s="424"/>
      <c r="V181" s="424"/>
      <c r="W181" s="424"/>
      <c r="X181" s="424"/>
      <c r="Y181" s="425"/>
      <c r="Z181" s="417"/>
      <c r="AA181" s="418"/>
      <c r="AB181" s="419"/>
      <c r="AC181" s="266"/>
      <c r="AD181" s="266"/>
    </row>
    <row r="182" spans="1:30" s="12" customFormat="1" ht="12.75" customHeight="1">
      <c r="A182" s="263"/>
      <c r="B182" s="503"/>
      <c r="C182" s="504"/>
      <c r="D182" s="275" t="s">
        <v>144</v>
      </c>
      <c r="E182" s="424" t="s">
        <v>157</v>
      </c>
      <c r="F182" s="424"/>
      <c r="G182" s="424"/>
      <c r="H182" s="424"/>
      <c r="I182" s="424"/>
      <c r="J182" s="424"/>
      <c r="K182" s="424"/>
      <c r="L182" s="424"/>
      <c r="M182" s="424"/>
      <c r="N182" s="424"/>
      <c r="O182" s="424"/>
      <c r="P182" s="424"/>
      <c r="Q182" s="424"/>
      <c r="R182" s="424"/>
      <c r="S182" s="424"/>
      <c r="T182" s="424"/>
      <c r="U182" s="424"/>
      <c r="V182" s="424"/>
      <c r="W182" s="424"/>
      <c r="X182" s="424"/>
      <c r="Y182" s="425"/>
      <c r="Z182" s="417"/>
      <c r="AA182" s="418"/>
      <c r="AB182" s="419"/>
      <c r="AC182" s="266"/>
      <c r="AD182" s="266"/>
    </row>
    <row r="183" spans="1:30" s="12" customFormat="1" ht="12.75" customHeight="1">
      <c r="A183" s="263"/>
      <c r="B183" s="503"/>
      <c r="C183" s="504"/>
      <c r="D183" s="275" t="s">
        <v>145</v>
      </c>
      <c r="E183" s="424" t="s">
        <v>158</v>
      </c>
      <c r="F183" s="424"/>
      <c r="G183" s="424"/>
      <c r="H183" s="424"/>
      <c r="I183" s="424"/>
      <c r="J183" s="424"/>
      <c r="K183" s="424"/>
      <c r="L183" s="424"/>
      <c r="M183" s="424"/>
      <c r="N183" s="424"/>
      <c r="O183" s="424"/>
      <c r="P183" s="424"/>
      <c r="Q183" s="424"/>
      <c r="R183" s="424"/>
      <c r="S183" s="424"/>
      <c r="T183" s="424"/>
      <c r="U183" s="424"/>
      <c r="V183" s="424"/>
      <c r="W183" s="424"/>
      <c r="X183" s="424"/>
      <c r="Y183" s="425"/>
      <c r="Z183" s="417"/>
      <c r="AA183" s="418"/>
      <c r="AB183" s="419"/>
      <c r="AC183" s="266"/>
      <c r="AD183" s="266"/>
    </row>
    <row r="184" spans="1:30" s="12" customFormat="1" ht="12.75" customHeight="1">
      <c r="A184" s="263"/>
      <c r="B184" s="503"/>
      <c r="C184" s="504"/>
      <c r="D184" s="275" t="s">
        <v>146</v>
      </c>
      <c r="E184" s="424" t="s">
        <v>159</v>
      </c>
      <c r="F184" s="424"/>
      <c r="G184" s="424"/>
      <c r="H184" s="424"/>
      <c r="I184" s="424"/>
      <c r="J184" s="424"/>
      <c r="K184" s="424"/>
      <c r="L184" s="424"/>
      <c r="M184" s="424"/>
      <c r="N184" s="424"/>
      <c r="O184" s="424"/>
      <c r="P184" s="424"/>
      <c r="Q184" s="424"/>
      <c r="R184" s="424"/>
      <c r="S184" s="424"/>
      <c r="T184" s="424"/>
      <c r="U184" s="424"/>
      <c r="V184" s="424"/>
      <c r="W184" s="424"/>
      <c r="X184" s="424"/>
      <c r="Y184" s="425"/>
      <c r="Z184" s="417"/>
      <c r="AA184" s="418"/>
      <c r="AB184" s="419"/>
      <c r="AC184" s="266"/>
      <c r="AD184" s="266"/>
    </row>
    <row r="185" spans="1:30" s="12" customFormat="1" ht="12.75" customHeight="1">
      <c r="A185" s="263"/>
      <c r="B185" s="505"/>
      <c r="C185" s="506"/>
      <c r="D185" s="276" t="s">
        <v>673</v>
      </c>
      <c r="E185" s="413" t="s">
        <v>160</v>
      </c>
      <c r="F185" s="413"/>
      <c r="G185" s="413"/>
      <c r="H185" s="413"/>
      <c r="I185" s="413"/>
      <c r="J185" s="413"/>
      <c r="K185" s="413"/>
      <c r="L185" s="413"/>
      <c r="M185" s="413"/>
      <c r="N185" s="413"/>
      <c r="O185" s="413"/>
      <c r="P185" s="413"/>
      <c r="Q185" s="413"/>
      <c r="R185" s="413"/>
      <c r="S185" s="413"/>
      <c r="T185" s="413"/>
      <c r="U185" s="413"/>
      <c r="V185" s="413"/>
      <c r="W185" s="413"/>
      <c r="X185" s="413"/>
      <c r="Y185" s="414"/>
      <c r="Z185" s="410"/>
      <c r="AA185" s="411"/>
      <c r="AB185" s="412"/>
      <c r="AC185" s="266"/>
      <c r="AD185" s="266"/>
    </row>
    <row r="186" spans="1:30" ht="13.5" customHeight="1">
      <c r="A186" s="259"/>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65"/>
      <c r="AD186" s="265"/>
    </row>
    <row r="187" spans="1:30" s="1" customFormat="1" ht="15" customHeight="1">
      <c r="A187" s="406">
        <v>21</v>
      </c>
      <c r="B187" s="407"/>
      <c r="C187" s="259" t="s">
        <v>161</v>
      </c>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row>
    <row r="188" spans="1:30" s="10" customFormat="1" ht="40.5" customHeight="1">
      <c r="A188" s="263"/>
      <c r="B188" s="379">
        <f>IF(D188="","",B187+1)</f>
        <v>1</v>
      </c>
      <c r="C188" s="380"/>
      <c r="D188" s="381" t="s">
        <v>162</v>
      </c>
      <c r="E188" s="382"/>
      <c r="F188" s="382"/>
      <c r="G188" s="382"/>
      <c r="H188" s="382"/>
      <c r="I188" s="382"/>
      <c r="J188" s="382"/>
      <c r="K188" s="382"/>
      <c r="L188" s="382"/>
      <c r="M188" s="382"/>
      <c r="N188" s="382"/>
      <c r="O188" s="382"/>
      <c r="P188" s="382"/>
      <c r="Q188" s="382"/>
      <c r="R188" s="382"/>
      <c r="S188" s="382"/>
      <c r="T188" s="382"/>
      <c r="U188" s="382"/>
      <c r="V188" s="382"/>
      <c r="W188" s="382"/>
      <c r="X188" s="382"/>
      <c r="Y188" s="383"/>
      <c r="Z188" s="384"/>
      <c r="AA188" s="385"/>
      <c r="AB188" s="386"/>
      <c r="AC188" s="263"/>
      <c r="AD188" s="263"/>
    </row>
    <row r="189" spans="1:30" s="10" customFormat="1" ht="33" customHeight="1">
      <c r="A189" s="263"/>
      <c r="B189" s="379">
        <f>IF(D189="","",B188+1)</f>
        <v>2</v>
      </c>
      <c r="C189" s="380"/>
      <c r="D189" s="381" t="s">
        <v>163</v>
      </c>
      <c r="E189" s="382"/>
      <c r="F189" s="382"/>
      <c r="G189" s="382"/>
      <c r="H189" s="382"/>
      <c r="I189" s="382"/>
      <c r="J189" s="382"/>
      <c r="K189" s="382"/>
      <c r="L189" s="382"/>
      <c r="M189" s="382"/>
      <c r="N189" s="382"/>
      <c r="O189" s="382"/>
      <c r="P189" s="382"/>
      <c r="Q189" s="382"/>
      <c r="R189" s="382"/>
      <c r="S189" s="382"/>
      <c r="T189" s="382"/>
      <c r="U189" s="382"/>
      <c r="V189" s="382"/>
      <c r="W189" s="382"/>
      <c r="X189" s="382"/>
      <c r="Y189" s="383"/>
      <c r="Z189" s="384"/>
      <c r="AA189" s="385"/>
      <c r="AB189" s="386"/>
      <c r="AC189" s="263"/>
      <c r="AD189" s="263"/>
    </row>
    <row r="190" spans="1:30" ht="13.5" customHeight="1">
      <c r="A190" s="259"/>
      <c r="B190" s="25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65"/>
      <c r="AD190" s="265"/>
    </row>
    <row r="191" spans="1:30" s="1" customFormat="1" ht="15" customHeight="1">
      <c r="A191" s="406">
        <v>22</v>
      </c>
      <c r="B191" s="407"/>
      <c r="C191" s="259" t="s">
        <v>164</v>
      </c>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row>
    <row r="192" spans="1:30" s="10" customFormat="1" ht="33" customHeight="1">
      <c r="A192" s="263"/>
      <c r="B192" s="379">
        <f>IF(D192="","",B191+1)</f>
        <v>1</v>
      </c>
      <c r="C192" s="380"/>
      <c r="D192" s="381" t="s">
        <v>165</v>
      </c>
      <c r="E192" s="382"/>
      <c r="F192" s="382"/>
      <c r="G192" s="382"/>
      <c r="H192" s="382"/>
      <c r="I192" s="382"/>
      <c r="J192" s="382"/>
      <c r="K192" s="382"/>
      <c r="L192" s="382"/>
      <c r="M192" s="382"/>
      <c r="N192" s="382"/>
      <c r="O192" s="382"/>
      <c r="P192" s="382"/>
      <c r="Q192" s="382"/>
      <c r="R192" s="382"/>
      <c r="S192" s="382"/>
      <c r="T192" s="382"/>
      <c r="U192" s="382"/>
      <c r="V192" s="382"/>
      <c r="W192" s="382"/>
      <c r="X192" s="382"/>
      <c r="Y192" s="383"/>
      <c r="Z192" s="384"/>
      <c r="AA192" s="385"/>
      <c r="AB192" s="386"/>
      <c r="AC192" s="263"/>
      <c r="AD192" s="263"/>
    </row>
    <row r="193" spans="1:30" ht="13.5" customHeight="1">
      <c r="A193" s="259"/>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65"/>
      <c r="AD193" s="265"/>
    </row>
    <row r="194" spans="1:30" s="1" customFormat="1" ht="15" customHeight="1">
      <c r="A194" s="406">
        <v>23</v>
      </c>
      <c r="B194" s="407"/>
      <c r="C194" s="259" t="s">
        <v>166</v>
      </c>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row>
    <row r="195" spans="1:30" s="10" customFormat="1" ht="40.5" customHeight="1">
      <c r="A195" s="263"/>
      <c r="B195" s="379">
        <f>IF(D195="","",B194+1)</f>
        <v>1</v>
      </c>
      <c r="C195" s="380"/>
      <c r="D195" s="381" t="s">
        <v>167</v>
      </c>
      <c r="E195" s="382"/>
      <c r="F195" s="382"/>
      <c r="G195" s="382"/>
      <c r="H195" s="382"/>
      <c r="I195" s="382"/>
      <c r="J195" s="382"/>
      <c r="K195" s="382"/>
      <c r="L195" s="382"/>
      <c r="M195" s="382"/>
      <c r="N195" s="382"/>
      <c r="O195" s="382"/>
      <c r="P195" s="382"/>
      <c r="Q195" s="382"/>
      <c r="R195" s="382"/>
      <c r="S195" s="382"/>
      <c r="T195" s="382"/>
      <c r="U195" s="382"/>
      <c r="V195" s="382"/>
      <c r="W195" s="382"/>
      <c r="X195" s="382"/>
      <c r="Y195" s="383"/>
      <c r="Z195" s="384"/>
      <c r="AA195" s="385"/>
      <c r="AB195" s="386"/>
      <c r="AC195" s="263"/>
      <c r="AD195" s="263"/>
    </row>
    <row r="196" spans="1:30" ht="13.5" customHeight="1">
      <c r="A196" s="259"/>
      <c r="B196" s="25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65"/>
      <c r="AD196" s="265"/>
    </row>
    <row r="197" spans="1:30" s="1" customFormat="1" ht="15" customHeight="1">
      <c r="A197" s="406">
        <v>24</v>
      </c>
      <c r="B197" s="407"/>
      <c r="C197" s="259" t="s">
        <v>168</v>
      </c>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row>
    <row r="198" spans="1:30" s="10" customFormat="1" ht="40.5" customHeight="1">
      <c r="A198" s="263"/>
      <c r="B198" s="379">
        <f>IF(D198="","",B197+1)</f>
        <v>1</v>
      </c>
      <c r="C198" s="380"/>
      <c r="D198" s="381" t="s">
        <v>169</v>
      </c>
      <c r="E198" s="382"/>
      <c r="F198" s="382"/>
      <c r="G198" s="382"/>
      <c r="H198" s="382"/>
      <c r="I198" s="382"/>
      <c r="J198" s="382"/>
      <c r="K198" s="382"/>
      <c r="L198" s="382"/>
      <c r="M198" s="382"/>
      <c r="N198" s="382"/>
      <c r="O198" s="382"/>
      <c r="P198" s="382"/>
      <c r="Q198" s="382"/>
      <c r="R198" s="382"/>
      <c r="S198" s="382"/>
      <c r="T198" s="382"/>
      <c r="U198" s="382"/>
      <c r="V198" s="382"/>
      <c r="W198" s="382"/>
      <c r="X198" s="382"/>
      <c r="Y198" s="383"/>
      <c r="Z198" s="384"/>
      <c r="AA198" s="385"/>
      <c r="AB198" s="386"/>
      <c r="AC198" s="263"/>
      <c r="AD198" s="263"/>
    </row>
    <row r="199" spans="1:30" s="10" customFormat="1" ht="33" customHeight="1">
      <c r="A199" s="263"/>
      <c r="B199" s="379">
        <f>IF(D199="","",B198+1)</f>
        <v>2</v>
      </c>
      <c r="C199" s="380"/>
      <c r="D199" s="381" t="s">
        <v>170</v>
      </c>
      <c r="E199" s="382"/>
      <c r="F199" s="382"/>
      <c r="G199" s="382"/>
      <c r="H199" s="382"/>
      <c r="I199" s="382"/>
      <c r="J199" s="382"/>
      <c r="K199" s="382"/>
      <c r="L199" s="382"/>
      <c r="M199" s="382"/>
      <c r="N199" s="382"/>
      <c r="O199" s="382"/>
      <c r="P199" s="382"/>
      <c r="Q199" s="382"/>
      <c r="R199" s="382"/>
      <c r="S199" s="382"/>
      <c r="T199" s="382"/>
      <c r="U199" s="382"/>
      <c r="V199" s="382"/>
      <c r="W199" s="382"/>
      <c r="X199" s="382"/>
      <c r="Y199" s="383"/>
      <c r="Z199" s="384"/>
      <c r="AA199" s="385"/>
      <c r="AB199" s="386"/>
      <c r="AC199" s="263"/>
      <c r="AD199" s="263"/>
    </row>
    <row r="200" spans="1:30" s="10" customFormat="1" ht="24.75" customHeight="1">
      <c r="A200" s="263"/>
      <c r="B200" s="379">
        <f>IF(D200="","",B199+1)</f>
        <v>3</v>
      </c>
      <c r="C200" s="380"/>
      <c r="D200" s="381" t="s">
        <v>742</v>
      </c>
      <c r="E200" s="382"/>
      <c r="F200" s="382"/>
      <c r="G200" s="382"/>
      <c r="H200" s="382"/>
      <c r="I200" s="382"/>
      <c r="J200" s="382"/>
      <c r="K200" s="382"/>
      <c r="L200" s="382"/>
      <c r="M200" s="382"/>
      <c r="N200" s="382"/>
      <c r="O200" s="382"/>
      <c r="P200" s="382"/>
      <c r="Q200" s="382"/>
      <c r="R200" s="382"/>
      <c r="S200" s="382"/>
      <c r="T200" s="382"/>
      <c r="U200" s="382"/>
      <c r="V200" s="382"/>
      <c r="W200" s="382"/>
      <c r="X200" s="382"/>
      <c r="Y200" s="383"/>
      <c r="Z200" s="384"/>
      <c r="AA200" s="385"/>
      <c r="AB200" s="386"/>
      <c r="AC200" s="263"/>
      <c r="AD200" s="263"/>
    </row>
    <row r="201" spans="1:30" s="10" customFormat="1" ht="33" customHeight="1">
      <c r="A201" s="263"/>
      <c r="B201" s="379">
        <f>IF(D201="","",B200+1)</f>
        <v>4</v>
      </c>
      <c r="C201" s="380"/>
      <c r="D201" s="381" t="s">
        <v>741</v>
      </c>
      <c r="E201" s="382"/>
      <c r="F201" s="382"/>
      <c r="G201" s="382"/>
      <c r="H201" s="382"/>
      <c r="I201" s="382"/>
      <c r="J201" s="382"/>
      <c r="K201" s="382"/>
      <c r="L201" s="382"/>
      <c r="M201" s="382"/>
      <c r="N201" s="382"/>
      <c r="O201" s="382"/>
      <c r="P201" s="382"/>
      <c r="Q201" s="382"/>
      <c r="R201" s="382"/>
      <c r="S201" s="382"/>
      <c r="T201" s="382"/>
      <c r="U201" s="382"/>
      <c r="V201" s="382"/>
      <c r="W201" s="382"/>
      <c r="X201" s="382"/>
      <c r="Y201" s="383"/>
      <c r="Z201" s="384"/>
      <c r="AA201" s="385"/>
      <c r="AB201" s="386"/>
      <c r="AC201" s="263"/>
      <c r="AD201" s="263"/>
    </row>
    <row r="202" spans="1:30" ht="13.5" customHeight="1">
      <c r="A202" s="259"/>
      <c r="B202" s="25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65"/>
      <c r="AD202" s="265"/>
    </row>
    <row r="203" spans="1:30" s="1" customFormat="1" ht="15" customHeight="1">
      <c r="A203" s="406">
        <v>25</v>
      </c>
      <c r="B203" s="407"/>
      <c r="C203" s="259" t="s">
        <v>171</v>
      </c>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row>
    <row r="204" spans="1:30" s="10" customFormat="1" ht="40.5" customHeight="1">
      <c r="A204" s="263"/>
      <c r="B204" s="379">
        <f>IF(D204="","",B203+1)</f>
        <v>1</v>
      </c>
      <c r="C204" s="380"/>
      <c r="D204" s="381" t="s">
        <v>172</v>
      </c>
      <c r="E204" s="382"/>
      <c r="F204" s="382"/>
      <c r="G204" s="382"/>
      <c r="H204" s="382"/>
      <c r="I204" s="382"/>
      <c r="J204" s="382"/>
      <c r="K204" s="382"/>
      <c r="L204" s="382"/>
      <c r="M204" s="382"/>
      <c r="N204" s="382"/>
      <c r="O204" s="382"/>
      <c r="P204" s="382"/>
      <c r="Q204" s="382"/>
      <c r="R204" s="382"/>
      <c r="S204" s="382"/>
      <c r="T204" s="382"/>
      <c r="U204" s="382"/>
      <c r="V204" s="382"/>
      <c r="W204" s="382"/>
      <c r="X204" s="382"/>
      <c r="Y204" s="383"/>
      <c r="Z204" s="384"/>
      <c r="AA204" s="385"/>
      <c r="AB204" s="386"/>
      <c r="AC204" s="263"/>
      <c r="AD204" s="263"/>
    </row>
    <row r="205" spans="1:30" s="10" customFormat="1" ht="33" customHeight="1">
      <c r="A205" s="263"/>
      <c r="B205" s="379">
        <f>IF(D205="","",B204+1)</f>
        <v>2</v>
      </c>
      <c r="C205" s="380"/>
      <c r="D205" s="381" t="s">
        <v>173</v>
      </c>
      <c r="E205" s="382"/>
      <c r="F205" s="382"/>
      <c r="G205" s="382"/>
      <c r="H205" s="382"/>
      <c r="I205" s="382"/>
      <c r="J205" s="382"/>
      <c r="K205" s="382"/>
      <c r="L205" s="382"/>
      <c r="M205" s="382"/>
      <c r="N205" s="382"/>
      <c r="O205" s="382"/>
      <c r="P205" s="382"/>
      <c r="Q205" s="382"/>
      <c r="R205" s="382"/>
      <c r="S205" s="382"/>
      <c r="T205" s="382"/>
      <c r="U205" s="382"/>
      <c r="V205" s="382"/>
      <c r="W205" s="382"/>
      <c r="X205" s="382"/>
      <c r="Y205" s="383"/>
      <c r="Z205" s="384"/>
      <c r="AA205" s="385"/>
      <c r="AB205" s="386"/>
      <c r="AC205" s="263"/>
      <c r="AD205" s="263"/>
    </row>
    <row r="206" spans="1:30" ht="13.5" customHeight="1">
      <c r="A206" s="259"/>
      <c r="B206" s="25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65"/>
      <c r="AD206" s="265"/>
    </row>
    <row r="207" spans="1:30" s="1" customFormat="1" ht="15" customHeight="1">
      <c r="A207" s="406">
        <v>26</v>
      </c>
      <c r="B207" s="407"/>
      <c r="C207" s="259" t="s">
        <v>174</v>
      </c>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row>
    <row r="208" spans="1:30" s="10" customFormat="1" ht="33" customHeight="1">
      <c r="A208" s="263"/>
      <c r="B208" s="379">
        <f>IF(D208="","",B207+1)</f>
        <v>1</v>
      </c>
      <c r="C208" s="380"/>
      <c r="D208" s="381" t="s">
        <v>175</v>
      </c>
      <c r="E208" s="382"/>
      <c r="F208" s="382"/>
      <c r="G208" s="382"/>
      <c r="H208" s="382"/>
      <c r="I208" s="382"/>
      <c r="J208" s="382"/>
      <c r="K208" s="382"/>
      <c r="L208" s="382"/>
      <c r="M208" s="382"/>
      <c r="N208" s="382"/>
      <c r="O208" s="382"/>
      <c r="P208" s="382"/>
      <c r="Q208" s="382"/>
      <c r="R208" s="382"/>
      <c r="S208" s="382"/>
      <c r="T208" s="382"/>
      <c r="U208" s="382"/>
      <c r="V208" s="382"/>
      <c r="W208" s="382"/>
      <c r="X208" s="382"/>
      <c r="Y208" s="383"/>
      <c r="Z208" s="384"/>
      <c r="AA208" s="385"/>
      <c r="AB208" s="386"/>
      <c r="AC208" s="263"/>
      <c r="AD208" s="263"/>
    </row>
    <row r="209" spans="1:30" s="10" customFormat="1" ht="40.5" customHeight="1">
      <c r="A209" s="263"/>
      <c r="B209" s="379">
        <f>IF(D209="","",B208+1)</f>
        <v>2</v>
      </c>
      <c r="C209" s="380"/>
      <c r="D209" s="381" t="s">
        <v>176</v>
      </c>
      <c r="E209" s="382"/>
      <c r="F209" s="382"/>
      <c r="G209" s="382"/>
      <c r="H209" s="382"/>
      <c r="I209" s="382"/>
      <c r="J209" s="382"/>
      <c r="K209" s="382"/>
      <c r="L209" s="382"/>
      <c r="M209" s="382"/>
      <c r="N209" s="382"/>
      <c r="O209" s="382"/>
      <c r="P209" s="382"/>
      <c r="Q209" s="382"/>
      <c r="R209" s="382"/>
      <c r="S209" s="382"/>
      <c r="T209" s="382"/>
      <c r="U209" s="382"/>
      <c r="V209" s="382"/>
      <c r="W209" s="382"/>
      <c r="X209" s="382"/>
      <c r="Y209" s="383"/>
      <c r="Z209" s="384"/>
      <c r="AA209" s="385"/>
      <c r="AB209" s="386"/>
      <c r="AC209" s="263"/>
      <c r="AD209" s="263"/>
    </row>
    <row r="210" spans="1:30" s="10" customFormat="1" ht="40.5" customHeight="1">
      <c r="A210" s="263"/>
      <c r="B210" s="379">
        <f>IF(D210="","",B209+1)</f>
        <v>3</v>
      </c>
      <c r="C210" s="380"/>
      <c r="D210" s="381" t="s">
        <v>177</v>
      </c>
      <c r="E210" s="382"/>
      <c r="F210" s="382"/>
      <c r="G210" s="382"/>
      <c r="H210" s="382"/>
      <c r="I210" s="382"/>
      <c r="J210" s="382"/>
      <c r="K210" s="382"/>
      <c r="L210" s="382"/>
      <c r="M210" s="382"/>
      <c r="N210" s="382"/>
      <c r="O210" s="382"/>
      <c r="P210" s="382"/>
      <c r="Q210" s="382"/>
      <c r="R210" s="382"/>
      <c r="S210" s="382"/>
      <c r="T210" s="382"/>
      <c r="U210" s="382"/>
      <c r="V210" s="382"/>
      <c r="W210" s="382"/>
      <c r="X210" s="382"/>
      <c r="Y210" s="383"/>
      <c r="Z210" s="384"/>
      <c r="AA210" s="385"/>
      <c r="AB210" s="386"/>
      <c r="AC210" s="263"/>
      <c r="AD210" s="263"/>
    </row>
    <row r="211" spans="1:30" s="10" customFormat="1" ht="33" customHeight="1">
      <c r="A211" s="263"/>
      <c r="B211" s="379">
        <f>IF(D211="","",B210+1)</f>
        <v>4</v>
      </c>
      <c r="C211" s="380"/>
      <c r="D211" s="381" t="s">
        <v>178</v>
      </c>
      <c r="E211" s="382"/>
      <c r="F211" s="382"/>
      <c r="G211" s="382"/>
      <c r="H211" s="382"/>
      <c r="I211" s="382"/>
      <c r="J211" s="382"/>
      <c r="K211" s="382"/>
      <c r="L211" s="382"/>
      <c r="M211" s="382"/>
      <c r="N211" s="382"/>
      <c r="O211" s="382"/>
      <c r="P211" s="382"/>
      <c r="Q211" s="382"/>
      <c r="R211" s="382"/>
      <c r="S211" s="382"/>
      <c r="T211" s="382"/>
      <c r="U211" s="382"/>
      <c r="V211" s="382"/>
      <c r="W211" s="382"/>
      <c r="X211" s="382"/>
      <c r="Y211" s="383"/>
      <c r="Z211" s="384"/>
      <c r="AA211" s="385"/>
      <c r="AB211" s="386"/>
      <c r="AC211" s="263"/>
      <c r="AD211" s="263"/>
    </row>
    <row r="212" spans="1:30" ht="13.5" customHeight="1">
      <c r="A212" s="259"/>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65"/>
      <c r="AD212" s="265"/>
    </row>
    <row r="213" spans="1:30" s="1" customFormat="1" ht="15" customHeight="1">
      <c r="A213" s="406">
        <v>27</v>
      </c>
      <c r="B213" s="407"/>
      <c r="C213" s="259" t="s">
        <v>179</v>
      </c>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row>
    <row r="214" spans="1:30" s="10" customFormat="1" ht="40.5" customHeight="1">
      <c r="A214" s="263"/>
      <c r="B214" s="379">
        <f>IF(D214="","",B213+1)</f>
        <v>1</v>
      </c>
      <c r="C214" s="380"/>
      <c r="D214" s="381" t="s">
        <v>180</v>
      </c>
      <c r="E214" s="382"/>
      <c r="F214" s="382"/>
      <c r="G214" s="382"/>
      <c r="H214" s="382"/>
      <c r="I214" s="382"/>
      <c r="J214" s="382"/>
      <c r="K214" s="382"/>
      <c r="L214" s="382"/>
      <c r="M214" s="382"/>
      <c r="N214" s="382"/>
      <c r="O214" s="382"/>
      <c r="P214" s="382"/>
      <c r="Q214" s="382"/>
      <c r="R214" s="382"/>
      <c r="S214" s="382"/>
      <c r="T214" s="382"/>
      <c r="U214" s="382"/>
      <c r="V214" s="382"/>
      <c r="W214" s="382"/>
      <c r="X214" s="382"/>
      <c r="Y214" s="383"/>
      <c r="Z214" s="384"/>
      <c r="AA214" s="385"/>
      <c r="AB214" s="386"/>
      <c r="AC214" s="263"/>
      <c r="AD214" s="263"/>
    </row>
    <row r="215" spans="1:30" ht="13.5" customHeight="1">
      <c r="A215" s="259"/>
      <c r="B215" s="25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65"/>
      <c r="AD215" s="265"/>
    </row>
    <row r="216" spans="1:30" s="1" customFormat="1" ht="15" customHeight="1">
      <c r="A216" s="406">
        <v>28</v>
      </c>
      <c r="B216" s="407"/>
      <c r="C216" s="259" t="s">
        <v>181</v>
      </c>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row>
    <row r="217" spans="1:30" s="10" customFormat="1" ht="54" customHeight="1">
      <c r="A217" s="263"/>
      <c r="B217" s="379">
        <f aca="true" t="shared" si="2" ref="B217:B226">IF(D217="","",B216+1)</f>
        <v>1</v>
      </c>
      <c r="C217" s="380"/>
      <c r="D217" s="381" t="s">
        <v>182</v>
      </c>
      <c r="E217" s="382"/>
      <c r="F217" s="382"/>
      <c r="G217" s="382"/>
      <c r="H217" s="382"/>
      <c r="I217" s="382"/>
      <c r="J217" s="382"/>
      <c r="K217" s="382"/>
      <c r="L217" s="382"/>
      <c r="M217" s="382"/>
      <c r="N217" s="382"/>
      <c r="O217" s="382"/>
      <c r="P217" s="382"/>
      <c r="Q217" s="382"/>
      <c r="R217" s="382"/>
      <c r="S217" s="382"/>
      <c r="T217" s="382"/>
      <c r="U217" s="382"/>
      <c r="V217" s="382"/>
      <c r="W217" s="382"/>
      <c r="X217" s="382"/>
      <c r="Y217" s="383"/>
      <c r="Z217" s="384"/>
      <c r="AA217" s="385"/>
      <c r="AB217" s="386"/>
      <c r="AC217" s="263"/>
      <c r="AD217" s="263"/>
    </row>
    <row r="218" spans="1:30" s="10" customFormat="1" ht="33" customHeight="1">
      <c r="A218" s="263"/>
      <c r="B218" s="379">
        <f t="shared" si="2"/>
        <v>2</v>
      </c>
      <c r="C218" s="380"/>
      <c r="D218" s="381" t="s">
        <v>183</v>
      </c>
      <c r="E218" s="382"/>
      <c r="F218" s="382"/>
      <c r="G218" s="382"/>
      <c r="H218" s="382"/>
      <c r="I218" s="382"/>
      <c r="J218" s="382"/>
      <c r="K218" s="382"/>
      <c r="L218" s="382"/>
      <c r="M218" s="382"/>
      <c r="N218" s="382"/>
      <c r="O218" s="382"/>
      <c r="P218" s="382"/>
      <c r="Q218" s="382"/>
      <c r="R218" s="382"/>
      <c r="S218" s="382"/>
      <c r="T218" s="382"/>
      <c r="U218" s="382"/>
      <c r="V218" s="382"/>
      <c r="W218" s="382"/>
      <c r="X218" s="382"/>
      <c r="Y218" s="383"/>
      <c r="Z218" s="384"/>
      <c r="AA218" s="385"/>
      <c r="AB218" s="386"/>
      <c r="AC218" s="263"/>
      <c r="AD218" s="263"/>
    </row>
    <row r="219" spans="1:30" s="10" customFormat="1" ht="27" customHeight="1">
      <c r="A219" s="263"/>
      <c r="B219" s="379">
        <f t="shared" si="2"/>
        <v>3</v>
      </c>
      <c r="C219" s="380"/>
      <c r="D219" s="381" t="s">
        <v>184</v>
      </c>
      <c r="E219" s="382"/>
      <c r="F219" s="382"/>
      <c r="G219" s="382"/>
      <c r="H219" s="382"/>
      <c r="I219" s="382"/>
      <c r="J219" s="382"/>
      <c r="K219" s="382"/>
      <c r="L219" s="382"/>
      <c r="M219" s="382"/>
      <c r="N219" s="382"/>
      <c r="O219" s="382"/>
      <c r="P219" s="382"/>
      <c r="Q219" s="382"/>
      <c r="R219" s="382"/>
      <c r="S219" s="382"/>
      <c r="T219" s="382"/>
      <c r="U219" s="382"/>
      <c r="V219" s="382"/>
      <c r="W219" s="382"/>
      <c r="X219" s="382"/>
      <c r="Y219" s="383"/>
      <c r="Z219" s="384"/>
      <c r="AA219" s="385"/>
      <c r="AB219" s="386"/>
      <c r="AC219" s="263"/>
      <c r="AD219" s="263"/>
    </row>
    <row r="220" spans="1:30" s="10" customFormat="1" ht="27" customHeight="1">
      <c r="A220" s="263"/>
      <c r="B220" s="379">
        <f t="shared" si="2"/>
        <v>4</v>
      </c>
      <c r="C220" s="380"/>
      <c r="D220" s="381" t="s">
        <v>185</v>
      </c>
      <c r="E220" s="382"/>
      <c r="F220" s="382"/>
      <c r="G220" s="382"/>
      <c r="H220" s="382"/>
      <c r="I220" s="382"/>
      <c r="J220" s="382"/>
      <c r="K220" s="382"/>
      <c r="L220" s="382"/>
      <c r="M220" s="382"/>
      <c r="N220" s="382"/>
      <c r="O220" s="382"/>
      <c r="P220" s="382"/>
      <c r="Q220" s="382"/>
      <c r="R220" s="382"/>
      <c r="S220" s="382"/>
      <c r="T220" s="382"/>
      <c r="U220" s="382"/>
      <c r="V220" s="382"/>
      <c r="W220" s="382"/>
      <c r="X220" s="382"/>
      <c r="Y220" s="383"/>
      <c r="Z220" s="384"/>
      <c r="AA220" s="385"/>
      <c r="AB220" s="386"/>
      <c r="AC220" s="263"/>
      <c r="AD220" s="263"/>
    </row>
    <row r="221" spans="1:30" s="10" customFormat="1" ht="40.5" customHeight="1">
      <c r="A221" s="263"/>
      <c r="B221" s="379">
        <f t="shared" si="2"/>
        <v>5</v>
      </c>
      <c r="C221" s="380"/>
      <c r="D221" s="381" t="s">
        <v>186</v>
      </c>
      <c r="E221" s="382"/>
      <c r="F221" s="382"/>
      <c r="G221" s="382"/>
      <c r="H221" s="382"/>
      <c r="I221" s="382"/>
      <c r="J221" s="382"/>
      <c r="K221" s="382"/>
      <c r="L221" s="382"/>
      <c r="M221" s="382"/>
      <c r="N221" s="382"/>
      <c r="O221" s="382"/>
      <c r="P221" s="382"/>
      <c r="Q221" s="382"/>
      <c r="R221" s="382"/>
      <c r="S221" s="382"/>
      <c r="T221" s="382"/>
      <c r="U221" s="382"/>
      <c r="V221" s="382"/>
      <c r="W221" s="382"/>
      <c r="X221" s="382"/>
      <c r="Y221" s="383"/>
      <c r="Z221" s="384"/>
      <c r="AA221" s="385"/>
      <c r="AB221" s="386"/>
      <c r="AC221" s="263"/>
      <c r="AD221" s="263"/>
    </row>
    <row r="222" spans="1:30" s="10" customFormat="1" ht="40.5" customHeight="1">
      <c r="A222" s="263"/>
      <c r="B222" s="379">
        <f t="shared" si="2"/>
        <v>6</v>
      </c>
      <c r="C222" s="380"/>
      <c r="D222" s="381" t="s">
        <v>187</v>
      </c>
      <c r="E222" s="382"/>
      <c r="F222" s="382"/>
      <c r="G222" s="382"/>
      <c r="H222" s="382"/>
      <c r="I222" s="382"/>
      <c r="J222" s="382"/>
      <c r="K222" s="382"/>
      <c r="L222" s="382"/>
      <c r="M222" s="382"/>
      <c r="N222" s="382"/>
      <c r="O222" s="382"/>
      <c r="P222" s="382"/>
      <c r="Q222" s="382"/>
      <c r="R222" s="382"/>
      <c r="S222" s="382"/>
      <c r="T222" s="382"/>
      <c r="U222" s="382"/>
      <c r="V222" s="382"/>
      <c r="W222" s="382"/>
      <c r="X222" s="382"/>
      <c r="Y222" s="383"/>
      <c r="Z222" s="384"/>
      <c r="AA222" s="385"/>
      <c r="AB222" s="386"/>
      <c r="AC222" s="263"/>
      <c r="AD222" s="263"/>
    </row>
    <row r="223" spans="1:30" s="10" customFormat="1" ht="40.5" customHeight="1">
      <c r="A223" s="263"/>
      <c r="B223" s="379">
        <f t="shared" si="2"/>
        <v>7</v>
      </c>
      <c r="C223" s="380"/>
      <c r="D223" s="381" t="s">
        <v>188</v>
      </c>
      <c r="E223" s="382"/>
      <c r="F223" s="382"/>
      <c r="G223" s="382"/>
      <c r="H223" s="382"/>
      <c r="I223" s="382"/>
      <c r="J223" s="382"/>
      <c r="K223" s="382"/>
      <c r="L223" s="382"/>
      <c r="M223" s="382"/>
      <c r="N223" s="382"/>
      <c r="O223" s="382"/>
      <c r="P223" s="382"/>
      <c r="Q223" s="382"/>
      <c r="R223" s="382"/>
      <c r="S223" s="382"/>
      <c r="T223" s="382"/>
      <c r="U223" s="382"/>
      <c r="V223" s="382"/>
      <c r="W223" s="382"/>
      <c r="X223" s="382"/>
      <c r="Y223" s="383"/>
      <c r="Z223" s="384"/>
      <c r="AA223" s="385"/>
      <c r="AB223" s="386"/>
      <c r="AC223" s="263"/>
      <c r="AD223" s="263"/>
    </row>
    <row r="224" spans="1:30" s="10" customFormat="1" ht="33" customHeight="1">
      <c r="A224" s="263"/>
      <c r="B224" s="379">
        <f t="shared" si="2"/>
        <v>8</v>
      </c>
      <c r="C224" s="380"/>
      <c r="D224" s="381" t="s">
        <v>191</v>
      </c>
      <c r="E224" s="382"/>
      <c r="F224" s="382"/>
      <c r="G224" s="382"/>
      <c r="H224" s="382"/>
      <c r="I224" s="382"/>
      <c r="J224" s="382"/>
      <c r="K224" s="382"/>
      <c r="L224" s="382"/>
      <c r="M224" s="382"/>
      <c r="N224" s="382"/>
      <c r="O224" s="382"/>
      <c r="P224" s="382"/>
      <c r="Q224" s="382"/>
      <c r="R224" s="382"/>
      <c r="S224" s="382"/>
      <c r="T224" s="382"/>
      <c r="U224" s="382"/>
      <c r="V224" s="382"/>
      <c r="W224" s="382"/>
      <c r="X224" s="382"/>
      <c r="Y224" s="383"/>
      <c r="Z224" s="384"/>
      <c r="AA224" s="385"/>
      <c r="AB224" s="386"/>
      <c r="AC224" s="263"/>
      <c r="AD224" s="263"/>
    </row>
    <row r="225" spans="1:30" s="10" customFormat="1" ht="54" customHeight="1">
      <c r="A225" s="263"/>
      <c r="B225" s="379">
        <f t="shared" si="2"/>
        <v>9</v>
      </c>
      <c r="C225" s="380"/>
      <c r="D225" s="381" t="s">
        <v>189</v>
      </c>
      <c r="E225" s="382"/>
      <c r="F225" s="382"/>
      <c r="G225" s="382"/>
      <c r="H225" s="382"/>
      <c r="I225" s="382"/>
      <c r="J225" s="382"/>
      <c r="K225" s="382"/>
      <c r="L225" s="382"/>
      <c r="M225" s="382"/>
      <c r="N225" s="382"/>
      <c r="O225" s="382"/>
      <c r="P225" s="382"/>
      <c r="Q225" s="382"/>
      <c r="R225" s="382"/>
      <c r="S225" s="382"/>
      <c r="T225" s="382"/>
      <c r="U225" s="382"/>
      <c r="V225" s="382"/>
      <c r="W225" s="382"/>
      <c r="X225" s="382"/>
      <c r="Y225" s="383"/>
      <c r="Z225" s="384"/>
      <c r="AA225" s="385"/>
      <c r="AB225" s="386"/>
      <c r="AC225" s="263"/>
      <c r="AD225" s="263"/>
    </row>
    <row r="226" spans="1:30" s="10" customFormat="1" ht="33" customHeight="1">
      <c r="A226" s="263"/>
      <c r="B226" s="379">
        <f t="shared" si="2"/>
        <v>10</v>
      </c>
      <c r="C226" s="380"/>
      <c r="D226" s="381" t="s">
        <v>190</v>
      </c>
      <c r="E226" s="382"/>
      <c r="F226" s="382"/>
      <c r="G226" s="382"/>
      <c r="H226" s="382"/>
      <c r="I226" s="382"/>
      <c r="J226" s="382"/>
      <c r="K226" s="382"/>
      <c r="L226" s="382"/>
      <c r="M226" s="382"/>
      <c r="N226" s="382"/>
      <c r="O226" s="382"/>
      <c r="P226" s="382"/>
      <c r="Q226" s="382"/>
      <c r="R226" s="382"/>
      <c r="S226" s="382"/>
      <c r="T226" s="382"/>
      <c r="U226" s="382"/>
      <c r="V226" s="382"/>
      <c r="W226" s="382"/>
      <c r="X226" s="382"/>
      <c r="Y226" s="383"/>
      <c r="Z226" s="384"/>
      <c r="AA226" s="385"/>
      <c r="AB226" s="386"/>
      <c r="AC226" s="263"/>
      <c r="AD226" s="263"/>
    </row>
    <row r="227" spans="1:30" ht="13.5" customHeight="1">
      <c r="A227" s="259"/>
      <c r="B227" s="25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65"/>
      <c r="AD227" s="265"/>
    </row>
    <row r="228" spans="1:30" s="1" customFormat="1" ht="15" customHeight="1">
      <c r="A228" s="406">
        <v>29</v>
      </c>
      <c r="B228" s="407"/>
      <c r="C228" s="259" t="s">
        <v>192</v>
      </c>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row>
    <row r="229" spans="1:30" s="10" customFormat="1" ht="33" customHeight="1">
      <c r="A229" s="263"/>
      <c r="B229" s="379">
        <f aca="true" t="shared" si="3" ref="B229:B235">IF(D229="","",B228+1)</f>
        <v>1</v>
      </c>
      <c r="C229" s="380"/>
      <c r="D229" s="381" t="s">
        <v>198</v>
      </c>
      <c r="E229" s="382"/>
      <c r="F229" s="382"/>
      <c r="G229" s="382"/>
      <c r="H229" s="382"/>
      <c r="I229" s="382"/>
      <c r="J229" s="382"/>
      <c r="K229" s="382"/>
      <c r="L229" s="382"/>
      <c r="M229" s="382"/>
      <c r="N229" s="382"/>
      <c r="O229" s="382"/>
      <c r="P229" s="382"/>
      <c r="Q229" s="382"/>
      <c r="R229" s="382"/>
      <c r="S229" s="382"/>
      <c r="T229" s="382"/>
      <c r="U229" s="382"/>
      <c r="V229" s="382"/>
      <c r="W229" s="382"/>
      <c r="X229" s="382"/>
      <c r="Y229" s="383"/>
      <c r="Z229" s="384"/>
      <c r="AA229" s="385"/>
      <c r="AB229" s="386"/>
      <c r="AC229" s="263"/>
      <c r="AD229" s="263"/>
    </row>
    <row r="230" spans="1:30" s="10" customFormat="1" ht="40.5" customHeight="1">
      <c r="A230" s="263"/>
      <c r="B230" s="379">
        <f t="shared" si="3"/>
        <v>2</v>
      </c>
      <c r="C230" s="380"/>
      <c r="D230" s="381" t="s">
        <v>193</v>
      </c>
      <c r="E230" s="382"/>
      <c r="F230" s="382"/>
      <c r="G230" s="382"/>
      <c r="H230" s="382"/>
      <c r="I230" s="382"/>
      <c r="J230" s="382"/>
      <c r="K230" s="382"/>
      <c r="L230" s="382"/>
      <c r="M230" s="382"/>
      <c r="N230" s="382"/>
      <c r="O230" s="382"/>
      <c r="P230" s="382"/>
      <c r="Q230" s="382"/>
      <c r="R230" s="382"/>
      <c r="S230" s="382"/>
      <c r="T230" s="382"/>
      <c r="U230" s="382"/>
      <c r="V230" s="382"/>
      <c r="W230" s="382"/>
      <c r="X230" s="382"/>
      <c r="Y230" s="383"/>
      <c r="Z230" s="384"/>
      <c r="AA230" s="385"/>
      <c r="AB230" s="386"/>
      <c r="AC230" s="263"/>
      <c r="AD230" s="263"/>
    </row>
    <row r="231" spans="1:30" s="10" customFormat="1" ht="27" customHeight="1">
      <c r="A231" s="263"/>
      <c r="B231" s="379">
        <f t="shared" si="3"/>
        <v>3</v>
      </c>
      <c r="C231" s="380"/>
      <c r="D231" s="381" t="s">
        <v>194</v>
      </c>
      <c r="E231" s="382"/>
      <c r="F231" s="382"/>
      <c r="G231" s="382"/>
      <c r="H231" s="382"/>
      <c r="I231" s="382"/>
      <c r="J231" s="382"/>
      <c r="K231" s="382"/>
      <c r="L231" s="382"/>
      <c r="M231" s="382"/>
      <c r="N231" s="382"/>
      <c r="O231" s="382"/>
      <c r="P231" s="382"/>
      <c r="Q231" s="382"/>
      <c r="R231" s="382"/>
      <c r="S231" s="382"/>
      <c r="T231" s="382"/>
      <c r="U231" s="382"/>
      <c r="V231" s="382"/>
      <c r="W231" s="382"/>
      <c r="X231" s="382"/>
      <c r="Y231" s="383"/>
      <c r="Z231" s="384"/>
      <c r="AA231" s="385"/>
      <c r="AB231" s="386"/>
      <c r="AC231" s="263"/>
      <c r="AD231" s="263"/>
    </row>
    <row r="232" spans="1:30" s="10" customFormat="1" ht="27" customHeight="1">
      <c r="A232" s="263"/>
      <c r="B232" s="379">
        <f t="shared" si="3"/>
        <v>4</v>
      </c>
      <c r="C232" s="380"/>
      <c r="D232" s="381" t="s">
        <v>196</v>
      </c>
      <c r="E232" s="382"/>
      <c r="F232" s="382"/>
      <c r="G232" s="382"/>
      <c r="H232" s="382"/>
      <c r="I232" s="382"/>
      <c r="J232" s="382"/>
      <c r="K232" s="382"/>
      <c r="L232" s="382"/>
      <c r="M232" s="382"/>
      <c r="N232" s="382"/>
      <c r="O232" s="382"/>
      <c r="P232" s="382"/>
      <c r="Q232" s="382"/>
      <c r="R232" s="382"/>
      <c r="S232" s="382"/>
      <c r="T232" s="382"/>
      <c r="U232" s="382"/>
      <c r="V232" s="382"/>
      <c r="W232" s="382"/>
      <c r="X232" s="382"/>
      <c r="Y232" s="383"/>
      <c r="Z232" s="384"/>
      <c r="AA232" s="385"/>
      <c r="AB232" s="386"/>
      <c r="AC232" s="263"/>
      <c r="AD232" s="263"/>
    </row>
    <row r="233" spans="1:30" s="10" customFormat="1" ht="33" customHeight="1">
      <c r="A233" s="263"/>
      <c r="B233" s="379">
        <f t="shared" si="3"/>
        <v>5</v>
      </c>
      <c r="C233" s="380"/>
      <c r="D233" s="381" t="s">
        <v>195</v>
      </c>
      <c r="E233" s="382"/>
      <c r="F233" s="382"/>
      <c r="G233" s="382"/>
      <c r="H233" s="382"/>
      <c r="I233" s="382"/>
      <c r="J233" s="382"/>
      <c r="K233" s="382"/>
      <c r="L233" s="382"/>
      <c r="M233" s="382"/>
      <c r="N233" s="382"/>
      <c r="O233" s="382"/>
      <c r="P233" s="382"/>
      <c r="Q233" s="382"/>
      <c r="R233" s="382"/>
      <c r="S233" s="382"/>
      <c r="T233" s="382"/>
      <c r="U233" s="382"/>
      <c r="V233" s="382"/>
      <c r="W233" s="382"/>
      <c r="X233" s="382"/>
      <c r="Y233" s="383"/>
      <c r="Z233" s="384"/>
      <c r="AA233" s="385"/>
      <c r="AB233" s="386"/>
      <c r="AC233" s="263"/>
      <c r="AD233" s="263"/>
    </row>
    <row r="234" spans="1:30" s="10" customFormat="1" ht="33" customHeight="1">
      <c r="A234" s="263"/>
      <c r="B234" s="379">
        <f t="shared" si="3"/>
        <v>6</v>
      </c>
      <c r="C234" s="380"/>
      <c r="D234" s="381" t="s">
        <v>197</v>
      </c>
      <c r="E234" s="382"/>
      <c r="F234" s="382"/>
      <c r="G234" s="382"/>
      <c r="H234" s="382"/>
      <c r="I234" s="382"/>
      <c r="J234" s="382"/>
      <c r="K234" s="382"/>
      <c r="L234" s="382"/>
      <c r="M234" s="382"/>
      <c r="N234" s="382"/>
      <c r="O234" s="382"/>
      <c r="P234" s="382"/>
      <c r="Q234" s="382"/>
      <c r="R234" s="382"/>
      <c r="S234" s="382"/>
      <c r="T234" s="382"/>
      <c r="U234" s="382"/>
      <c r="V234" s="382"/>
      <c r="W234" s="382"/>
      <c r="X234" s="382"/>
      <c r="Y234" s="383"/>
      <c r="Z234" s="384"/>
      <c r="AA234" s="385"/>
      <c r="AB234" s="386"/>
      <c r="AC234" s="263"/>
      <c r="AD234" s="263"/>
    </row>
    <row r="235" spans="1:30" s="12" customFormat="1" ht="27" customHeight="1">
      <c r="A235" s="263"/>
      <c r="B235" s="501">
        <f t="shared" si="3"/>
        <v>7</v>
      </c>
      <c r="C235" s="502"/>
      <c r="D235" s="389" t="s">
        <v>199</v>
      </c>
      <c r="E235" s="389"/>
      <c r="F235" s="389"/>
      <c r="G235" s="389"/>
      <c r="H235" s="389"/>
      <c r="I235" s="389"/>
      <c r="J235" s="389"/>
      <c r="K235" s="389"/>
      <c r="L235" s="389"/>
      <c r="M235" s="389"/>
      <c r="N235" s="389"/>
      <c r="O235" s="389"/>
      <c r="P235" s="389"/>
      <c r="Q235" s="389"/>
      <c r="R235" s="389"/>
      <c r="S235" s="389"/>
      <c r="T235" s="389"/>
      <c r="U235" s="389"/>
      <c r="V235" s="389"/>
      <c r="W235" s="389"/>
      <c r="X235" s="389"/>
      <c r="Y235" s="390"/>
      <c r="Z235" s="426"/>
      <c r="AA235" s="427"/>
      <c r="AB235" s="428"/>
      <c r="AC235" s="266"/>
      <c r="AD235" s="266"/>
    </row>
    <row r="236" spans="1:30" s="12" customFormat="1" ht="25.5" customHeight="1">
      <c r="A236" s="263"/>
      <c r="B236" s="503"/>
      <c r="C236" s="504"/>
      <c r="D236" s="268" t="s">
        <v>32</v>
      </c>
      <c r="E236" s="424" t="s">
        <v>203</v>
      </c>
      <c r="F236" s="498"/>
      <c r="G236" s="498"/>
      <c r="H236" s="498"/>
      <c r="I236" s="498"/>
      <c r="J236" s="498"/>
      <c r="K236" s="498"/>
      <c r="L236" s="498"/>
      <c r="M236" s="498"/>
      <c r="N236" s="498"/>
      <c r="O236" s="498"/>
      <c r="P236" s="498"/>
      <c r="Q236" s="498"/>
      <c r="R236" s="498"/>
      <c r="S236" s="498"/>
      <c r="T236" s="498"/>
      <c r="U236" s="498"/>
      <c r="V236" s="498"/>
      <c r="W236" s="498"/>
      <c r="X236" s="498"/>
      <c r="Y236" s="499"/>
      <c r="Z236" s="429"/>
      <c r="AA236" s="430"/>
      <c r="AB236" s="431"/>
      <c r="AC236" s="266"/>
      <c r="AD236" s="266"/>
    </row>
    <row r="237" spans="1:30" s="12" customFormat="1" ht="12.75" customHeight="1">
      <c r="A237" s="263"/>
      <c r="B237" s="503"/>
      <c r="C237" s="504"/>
      <c r="D237" s="268" t="s">
        <v>33</v>
      </c>
      <c r="E237" s="424" t="s">
        <v>201</v>
      </c>
      <c r="F237" s="498"/>
      <c r="G237" s="498"/>
      <c r="H237" s="498"/>
      <c r="I237" s="498"/>
      <c r="J237" s="498"/>
      <c r="K237" s="498"/>
      <c r="L237" s="498"/>
      <c r="M237" s="498"/>
      <c r="N237" s="498"/>
      <c r="O237" s="498"/>
      <c r="P237" s="498"/>
      <c r="Q237" s="498"/>
      <c r="R237" s="498"/>
      <c r="S237" s="498"/>
      <c r="T237" s="498"/>
      <c r="U237" s="498"/>
      <c r="V237" s="498"/>
      <c r="W237" s="498"/>
      <c r="X237" s="498"/>
      <c r="Y237" s="499"/>
      <c r="Z237" s="429"/>
      <c r="AA237" s="430"/>
      <c r="AB237" s="431"/>
      <c r="AC237" s="266"/>
      <c r="AD237" s="266"/>
    </row>
    <row r="238" spans="1:30" s="12" customFormat="1" ht="12.75" customHeight="1">
      <c r="A238" s="263"/>
      <c r="B238" s="503"/>
      <c r="C238" s="504"/>
      <c r="D238" s="268" t="s">
        <v>62</v>
      </c>
      <c r="E238" s="424" t="s">
        <v>202</v>
      </c>
      <c r="F238" s="498"/>
      <c r="G238" s="498"/>
      <c r="H238" s="498"/>
      <c r="I238" s="498"/>
      <c r="J238" s="498"/>
      <c r="K238" s="498"/>
      <c r="L238" s="498"/>
      <c r="M238" s="498"/>
      <c r="N238" s="498"/>
      <c r="O238" s="498"/>
      <c r="P238" s="498"/>
      <c r="Q238" s="498"/>
      <c r="R238" s="498"/>
      <c r="S238" s="498"/>
      <c r="T238" s="498"/>
      <c r="U238" s="498"/>
      <c r="V238" s="498"/>
      <c r="W238" s="498"/>
      <c r="X238" s="498"/>
      <c r="Y238" s="499"/>
      <c r="Z238" s="429"/>
      <c r="AA238" s="430"/>
      <c r="AB238" s="431"/>
      <c r="AC238" s="266"/>
      <c r="AD238" s="266"/>
    </row>
    <row r="239" spans="1:30" s="12" customFormat="1" ht="12.75" customHeight="1">
      <c r="A239" s="263"/>
      <c r="B239" s="503"/>
      <c r="C239" s="504"/>
      <c r="D239" s="268" t="s">
        <v>93</v>
      </c>
      <c r="E239" s="424" t="s">
        <v>200</v>
      </c>
      <c r="F239" s="498"/>
      <c r="G239" s="498"/>
      <c r="H239" s="498"/>
      <c r="I239" s="498"/>
      <c r="J239" s="498"/>
      <c r="K239" s="498"/>
      <c r="L239" s="498"/>
      <c r="M239" s="498"/>
      <c r="N239" s="498"/>
      <c r="O239" s="498"/>
      <c r="P239" s="498"/>
      <c r="Q239" s="498"/>
      <c r="R239" s="498"/>
      <c r="S239" s="498"/>
      <c r="T239" s="498"/>
      <c r="U239" s="498"/>
      <c r="V239" s="498"/>
      <c r="W239" s="498"/>
      <c r="X239" s="498"/>
      <c r="Y239" s="499"/>
      <c r="Z239" s="429"/>
      <c r="AA239" s="430"/>
      <c r="AB239" s="431"/>
      <c r="AC239" s="266"/>
      <c r="AD239" s="266"/>
    </row>
    <row r="240" spans="1:30" s="12" customFormat="1" ht="25.5" customHeight="1">
      <c r="A240" s="263"/>
      <c r="B240" s="503"/>
      <c r="C240" s="504"/>
      <c r="D240" s="268" t="s">
        <v>16</v>
      </c>
      <c r="E240" s="424" t="s">
        <v>206</v>
      </c>
      <c r="F240" s="498"/>
      <c r="G240" s="498"/>
      <c r="H240" s="498"/>
      <c r="I240" s="498"/>
      <c r="J240" s="498"/>
      <c r="K240" s="498"/>
      <c r="L240" s="498"/>
      <c r="M240" s="498"/>
      <c r="N240" s="498"/>
      <c r="O240" s="498"/>
      <c r="P240" s="498"/>
      <c r="Q240" s="498"/>
      <c r="R240" s="498"/>
      <c r="S240" s="498"/>
      <c r="T240" s="498"/>
      <c r="U240" s="498"/>
      <c r="V240" s="498"/>
      <c r="W240" s="498"/>
      <c r="X240" s="498"/>
      <c r="Y240" s="499"/>
      <c r="Z240" s="429"/>
      <c r="AA240" s="430"/>
      <c r="AB240" s="431"/>
      <c r="AC240" s="266"/>
      <c r="AD240" s="266"/>
    </row>
    <row r="241" spans="1:30" s="12" customFormat="1" ht="25.5" customHeight="1">
      <c r="A241" s="263"/>
      <c r="B241" s="505"/>
      <c r="C241" s="506"/>
      <c r="D241" s="269" t="s">
        <v>16</v>
      </c>
      <c r="E241" s="413" t="s">
        <v>204</v>
      </c>
      <c r="F241" s="446"/>
      <c r="G241" s="446"/>
      <c r="H241" s="446"/>
      <c r="I241" s="446"/>
      <c r="J241" s="446"/>
      <c r="K241" s="446"/>
      <c r="L241" s="446"/>
      <c r="M241" s="446"/>
      <c r="N241" s="446"/>
      <c r="O241" s="446"/>
      <c r="P241" s="446"/>
      <c r="Q241" s="446"/>
      <c r="R241" s="446"/>
      <c r="S241" s="446"/>
      <c r="T241" s="446"/>
      <c r="U241" s="446"/>
      <c r="V241" s="446"/>
      <c r="W241" s="446"/>
      <c r="X241" s="446"/>
      <c r="Y241" s="500"/>
      <c r="Z241" s="432"/>
      <c r="AA241" s="433"/>
      <c r="AB241" s="434"/>
      <c r="AC241" s="266"/>
      <c r="AD241" s="266"/>
    </row>
    <row r="242" spans="1:30" s="10" customFormat="1" ht="40.5" customHeight="1">
      <c r="A242" s="263"/>
      <c r="B242" s="379">
        <f>IF(D242="","",B235+1)</f>
        <v>8</v>
      </c>
      <c r="C242" s="380"/>
      <c r="D242" s="381" t="s">
        <v>205</v>
      </c>
      <c r="E242" s="382"/>
      <c r="F242" s="382"/>
      <c r="G242" s="382"/>
      <c r="H242" s="382"/>
      <c r="I242" s="382"/>
      <c r="J242" s="382"/>
      <c r="K242" s="382"/>
      <c r="L242" s="382"/>
      <c r="M242" s="382"/>
      <c r="N242" s="382"/>
      <c r="O242" s="382"/>
      <c r="P242" s="382"/>
      <c r="Q242" s="382"/>
      <c r="R242" s="382"/>
      <c r="S242" s="382"/>
      <c r="T242" s="382"/>
      <c r="U242" s="382"/>
      <c r="V242" s="382"/>
      <c r="W242" s="382"/>
      <c r="X242" s="382"/>
      <c r="Y242" s="383"/>
      <c r="Z242" s="384"/>
      <c r="AA242" s="385"/>
      <c r="AB242" s="386"/>
      <c r="AC242" s="263"/>
      <c r="AD242" s="263"/>
    </row>
    <row r="243" spans="1:30" ht="12" customHeight="1">
      <c r="A243" s="259"/>
      <c r="B243" s="25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65"/>
      <c r="AD243" s="265"/>
    </row>
    <row r="244" spans="1:30" s="1" customFormat="1" ht="15" customHeight="1">
      <c r="A244" s="406">
        <v>30</v>
      </c>
      <c r="B244" s="407"/>
      <c r="C244" s="259" t="s">
        <v>207</v>
      </c>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row>
    <row r="245" spans="1:30" s="10" customFormat="1" ht="40.5" customHeight="1">
      <c r="A245" s="263"/>
      <c r="B245" s="379">
        <f>IF(D245="","",B244+1)</f>
        <v>1</v>
      </c>
      <c r="C245" s="380"/>
      <c r="D245" s="381" t="s">
        <v>208</v>
      </c>
      <c r="E245" s="382"/>
      <c r="F245" s="382"/>
      <c r="G245" s="382"/>
      <c r="H245" s="382"/>
      <c r="I245" s="382"/>
      <c r="J245" s="382"/>
      <c r="K245" s="382"/>
      <c r="L245" s="382"/>
      <c r="M245" s="382"/>
      <c r="N245" s="382"/>
      <c r="O245" s="382"/>
      <c r="P245" s="382"/>
      <c r="Q245" s="382"/>
      <c r="R245" s="382"/>
      <c r="S245" s="382"/>
      <c r="T245" s="382"/>
      <c r="U245" s="382"/>
      <c r="V245" s="382"/>
      <c r="W245" s="382"/>
      <c r="X245" s="382"/>
      <c r="Y245" s="383"/>
      <c r="Z245" s="384"/>
      <c r="AA245" s="385"/>
      <c r="AB245" s="386"/>
      <c r="AC245" s="263"/>
      <c r="AD245" s="263"/>
    </row>
    <row r="246" spans="1:30" ht="12" customHeight="1">
      <c r="A246" s="259"/>
      <c r="B246" s="25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65"/>
      <c r="AD246" s="265"/>
    </row>
    <row r="247" spans="1:30" s="1" customFormat="1" ht="15" customHeight="1">
      <c r="A247" s="406">
        <v>31</v>
      </c>
      <c r="B247" s="407"/>
      <c r="C247" s="259" t="s">
        <v>209</v>
      </c>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row>
    <row r="248" spans="1:30" s="10" customFormat="1" ht="27" customHeight="1">
      <c r="A248" s="263"/>
      <c r="B248" s="379">
        <f>IF(D248="","",B247+1)</f>
        <v>1</v>
      </c>
      <c r="C248" s="380"/>
      <c r="D248" s="381" t="s">
        <v>210</v>
      </c>
      <c r="E248" s="382"/>
      <c r="F248" s="382"/>
      <c r="G248" s="382"/>
      <c r="H248" s="382"/>
      <c r="I248" s="382"/>
      <c r="J248" s="382"/>
      <c r="K248" s="382"/>
      <c r="L248" s="382"/>
      <c r="M248" s="382"/>
      <c r="N248" s="382"/>
      <c r="O248" s="382"/>
      <c r="P248" s="382"/>
      <c r="Q248" s="382"/>
      <c r="R248" s="382"/>
      <c r="S248" s="382"/>
      <c r="T248" s="382"/>
      <c r="U248" s="382"/>
      <c r="V248" s="382"/>
      <c r="W248" s="382"/>
      <c r="X248" s="382"/>
      <c r="Y248" s="383"/>
      <c r="Z248" s="384"/>
      <c r="AA248" s="385"/>
      <c r="AB248" s="386"/>
      <c r="AC248" s="263"/>
      <c r="AD248" s="263"/>
    </row>
    <row r="249" spans="1:30" s="12" customFormat="1" ht="27" customHeight="1">
      <c r="A249" s="263"/>
      <c r="B249" s="501">
        <f>IF(D249="","",B248+1)</f>
        <v>2</v>
      </c>
      <c r="C249" s="502"/>
      <c r="D249" s="389" t="s">
        <v>211</v>
      </c>
      <c r="E249" s="389"/>
      <c r="F249" s="389"/>
      <c r="G249" s="389"/>
      <c r="H249" s="389"/>
      <c r="I249" s="389"/>
      <c r="J249" s="389"/>
      <c r="K249" s="389"/>
      <c r="L249" s="389"/>
      <c r="M249" s="389"/>
      <c r="N249" s="389"/>
      <c r="O249" s="389"/>
      <c r="P249" s="389"/>
      <c r="Q249" s="389"/>
      <c r="R249" s="389"/>
      <c r="S249" s="389"/>
      <c r="T249" s="389"/>
      <c r="U249" s="389"/>
      <c r="V249" s="389"/>
      <c r="W249" s="389"/>
      <c r="X249" s="389"/>
      <c r="Y249" s="390"/>
      <c r="Z249" s="426"/>
      <c r="AA249" s="427"/>
      <c r="AB249" s="428"/>
      <c r="AC249" s="266"/>
      <c r="AD249" s="266"/>
    </row>
    <row r="250" spans="1:30" s="12" customFormat="1" ht="12.75" customHeight="1">
      <c r="A250" s="263"/>
      <c r="B250" s="503"/>
      <c r="C250" s="504"/>
      <c r="D250" s="268" t="s">
        <v>32</v>
      </c>
      <c r="E250" s="424" t="s">
        <v>213</v>
      </c>
      <c r="F250" s="498"/>
      <c r="G250" s="498"/>
      <c r="H250" s="498"/>
      <c r="I250" s="498"/>
      <c r="J250" s="498"/>
      <c r="K250" s="498"/>
      <c r="L250" s="498"/>
      <c r="M250" s="498"/>
      <c r="N250" s="498"/>
      <c r="O250" s="498"/>
      <c r="P250" s="498"/>
      <c r="Q250" s="498"/>
      <c r="R250" s="498"/>
      <c r="S250" s="498"/>
      <c r="T250" s="498"/>
      <c r="U250" s="498"/>
      <c r="V250" s="498"/>
      <c r="W250" s="498"/>
      <c r="X250" s="498"/>
      <c r="Y250" s="499"/>
      <c r="Z250" s="429"/>
      <c r="AA250" s="430"/>
      <c r="AB250" s="431"/>
      <c r="AC250" s="266"/>
      <c r="AD250" s="266"/>
    </row>
    <row r="251" spans="1:30" s="12" customFormat="1" ht="12.75" customHeight="1">
      <c r="A251" s="263"/>
      <c r="B251" s="503"/>
      <c r="C251" s="504"/>
      <c r="D251" s="268" t="s">
        <v>33</v>
      </c>
      <c r="E251" s="424" t="s">
        <v>212</v>
      </c>
      <c r="F251" s="498"/>
      <c r="G251" s="498"/>
      <c r="H251" s="498"/>
      <c r="I251" s="498"/>
      <c r="J251" s="498"/>
      <c r="K251" s="498"/>
      <c r="L251" s="498"/>
      <c r="M251" s="498"/>
      <c r="N251" s="498"/>
      <c r="O251" s="498"/>
      <c r="P251" s="498"/>
      <c r="Q251" s="498"/>
      <c r="R251" s="498"/>
      <c r="S251" s="498"/>
      <c r="T251" s="498"/>
      <c r="U251" s="498"/>
      <c r="V251" s="498"/>
      <c r="W251" s="498"/>
      <c r="X251" s="498"/>
      <c r="Y251" s="499"/>
      <c r="Z251" s="429"/>
      <c r="AA251" s="430"/>
      <c r="AB251" s="431"/>
      <c r="AC251" s="266"/>
      <c r="AD251" s="266"/>
    </row>
    <row r="252" spans="1:30" s="12" customFormat="1" ht="12.75" customHeight="1">
      <c r="A252" s="263"/>
      <c r="B252" s="503"/>
      <c r="C252" s="504"/>
      <c r="D252" s="268" t="s">
        <v>62</v>
      </c>
      <c r="E252" s="424" t="s">
        <v>214</v>
      </c>
      <c r="F252" s="498"/>
      <c r="G252" s="498"/>
      <c r="H252" s="498"/>
      <c r="I252" s="498"/>
      <c r="J252" s="498"/>
      <c r="K252" s="498"/>
      <c r="L252" s="498"/>
      <c r="M252" s="498"/>
      <c r="N252" s="498"/>
      <c r="O252" s="498"/>
      <c r="P252" s="498"/>
      <c r="Q252" s="498"/>
      <c r="R252" s="498"/>
      <c r="S252" s="498"/>
      <c r="T252" s="498"/>
      <c r="U252" s="498"/>
      <c r="V252" s="498"/>
      <c r="W252" s="498"/>
      <c r="X252" s="498"/>
      <c r="Y252" s="499"/>
      <c r="Z252" s="429"/>
      <c r="AA252" s="430"/>
      <c r="AB252" s="431"/>
      <c r="AC252" s="266"/>
      <c r="AD252" s="266"/>
    </row>
    <row r="253" spans="1:30" s="12" customFormat="1" ht="12.75" customHeight="1">
      <c r="A253" s="263"/>
      <c r="B253" s="503"/>
      <c r="C253" s="504"/>
      <c r="D253" s="268" t="s">
        <v>93</v>
      </c>
      <c r="E253" s="424" t="s">
        <v>215</v>
      </c>
      <c r="F253" s="498"/>
      <c r="G253" s="498"/>
      <c r="H253" s="498"/>
      <c r="I253" s="498"/>
      <c r="J253" s="498"/>
      <c r="K253" s="498"/>
      <c r="L253" s="498"/>
      <c r="M253" s="498"/>
      <c r="N253" s="498"/>
      <c r="O253" s="498"/>
      <c r="P253" s="498"/>
      <c r="Q253" s="498"/>
      <c r="R253" s="498"/>
      <c r="S253" s="498"/>
      <c r="T253" s="498"/>
      <c r="U253" s="498"/>
      <c r="V253" s="498"/>
      <c r="W253" s="498"/>
      <c r="X253" s="498"/>
      <c r="Y253" s="499"/>
      <c r="Z253" s="429"/>
      <c r="AA253" s="430"/>
      <c r="AB253" s="431"/>
      <c r="AC253" s="266"/>
      <c r="AD253" s="266"/>
    </row>
    <row r="254" spans="1:30" s="12" customFormat="1" ht="12.75" customHeight="1">
      <c r="A254" s="263"/>
      <c r="B254" s="505"/>
      <c r="C254" s="506"/>
      <c r="D254" s="269" t="s">
        <v>94</v>
      </c>
      <c r="E254" s="413" t="s">
        <v>216</v>
      </c>
      <c r="F254" s="446"/>
      <c r="G254" s="446"/>
      <c r="H254" s="446"/>
      <c r="I254" s="446"/>
      <c r="J254" s="446"/>
      <c r="K254" s="446"/>
      <c r="L254" s="446"/>
      <c r="M254" s="446"/>
      <c r="N254" s="446"/>
      <c r="O254" s="446"/>
      <c r="P254" s="446"/>
      <c r="Q254" s="446"/>
      <c r="R254" s="446"/>
      <c r="S254" s="446"/>
      <c r="T254" s="446"/>
      <c r="U254" s="446"/>
      <c r="V254" s="446"/>
      <c r="W254" s="446"/>
      <c r="X254" s="446"/>
      <c r="Y254" s="500"/>
      <c r="Z254" s="432"/>
      <c r="AA254" s="433"/>
      <c r="AB254" s="434"/>
      <c r="AC254" s="266"/>
      <c r="AD254" s="266"/>
    </row>
    <row r="255" spans="1:30" ht="12" customHeight="1">
      <c r="A255" s="259"/>
      <c r="B255" s="25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65"/>
      <c r="AD255" s="265"/>
    </row>
    <row r="256" spans="1:30" s="5" customFormat="1" ht="17.25">
      <c r="A256" s="343">
        <v>4</v>
      </c>
      <c r="B256" s="344"/>
      <c r="C256" s="345" t="s">
        <v>217</v>
      </c>
      <c r="D256" s="345"/>
      <c r="E256" s="345"/>
      <c r="F256" s="345"/>
      <c r="G256" s="345"/>
      <c r="H256" s="345"/>
      <c r="I256" s="345"/>
      <c r="J256" s="345"/>
      <c r="K256" s="345"/>
      <c r="L256" s="345"/>
      <c r="M256" s="345"/>
      <c r="N256" s="345"/>
      <c r="O256" s="345"/>
      <c r="P256" s="345"/>
      <c r="Q256" s="345"/>
      <c r="R256" s="345"/>
      <c r="S256" s="345"/>
      <c r="T256" s="345"/>
      <c r="U256" s="345"/>
      <c r="V256" s="345"/>
      <c r="W256" s="345"/>
      <c r="X256" s="345"/>
      <c r="Y256" s="345"/>
      <c r="Z256" s="345"/>
      <c r="AA256" s="345"/>
      <c r="AB256" s="345"/>
      <c r="AC256" s="258"/>
      <c r="AD256" s="258"/>
    </row>
    <row r="257" spans="1:30" s="1" customFormat="1" ht="15" customHeight="1">
      <c r="A257" s="406">
        <v>1</v>
      </c>
      <c r="B257" s="407"/>
      <c r="C257" s="259" t="s">
        <v>218</v>
      </c>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60" t="s">
        <v>15</v>
      </c>
      <c r="AA257" s="261"/>
      <c r="AB257" s="262"/>
      <c r="AC257" s="259"/>
      <c r="AD257" s="259"/>
    </row>
    <row r="258" spans="1:30" s="10" customFormat="1" ht="33" customHeight="1">
      <c r="A258" s="263"/>
      <c r="B258" s="379">
        <v>1</v>
      </c>
      <c r="C258" s="380"/>
      <c r="D258" s="381" t="s">
        <v>630</v>
      </c>
      <c r="E258" s="382"/>
      <c r="F258" s="382"/>
      <c r="G258" s="382"/>
      <c r="H258" s="382"/>
      <c r="I258" s="382"/>
      <c r="J258" s="382"/>
      <c r="K258" s="382"/>
      <c r="L258" s="382"/>
      <c r="M258" s="382"/>
      <c r="N258" s="382"/>
      <c r="O258" s="382"/>
      <c r="P258" s="382"/>
      <c r="Q258" s="382"/>
      <c r="R258" s="382"/>
      <c r="S258" s="382"/>
      <c r="T258" s="382"/>
      <c r="U258" s="382"/>
      <c r="V258" s="382"/>
      <c r="W258" s="382"/>
      <c r="X258" s="382"/>
      <c r="Y258" s="383"/>
      <c r="Z258" s="384"/>
      <c r="AA258" s="385"/>
      <c r="AB258" s="386"/>
      <c r="AC258" s="263"/>
      <c r="AD258" s="263"/>
    </row>
    <row r="259" spans="1:30" s="4" customFormat="1" ht="14.25">
      <c r="A259" s="352"/>
      <c r="B259" s="352" t="s">
        <v>631</v>
      </c>
      <c r="C259" s="353" t="s">
        <v>674</v>
      </c>
      <c r="D259" s="352"/>
      <c r="E259" s="352"/>
      <c r="F259" s="352"/>
      <c r="G259" s="352"/>
      <c r="H259" s="352"/>
      <c r="I259" s="352"/>
      <c r="J259" s="352"/>
      <c r="K259" s="352"/>
      <c r="L259" s="352"/>
      <c r="M259" s="352"/>
      <c r="N259" s="352"/>
      <c r="O259" s="352"/>
      <c r="P259" s="352"/>
      <c r="Q259" s="352"/>
      <c r="R259" s="352"/>
      <c r="S259" s="352"/>
      <c r="T259" s="352"/>
      <c r="U259" s="352"/>
      <c r="V259" s="352"/>
      <c r="W259" s="352"/>
      <c r="X259" s="352"/>
      <c r="Y259" s="352"/>
      <c r="Z259" s="352"/>
      <c r="AA259" s="352"/>
      <c r="AB259" s="352"/>
      <c r="AC259" s="277"/>
      <c r="AD259" s="277"/>
    </row>
    <row r="260" spans="1:30" s="10" customFormat="1" ht="114" customHeight="1">
      <c r="A260" s="263"/>
      <c r="B260" s="379">
        <v>2</v>
      </c>
      <c r="C260" s="380"/>
      <c r="D260" s="381" t="s">
        <v>676</v>
      </c>
      <c r="E260" s="382"/>
      <c r="F260" s="382"/>
      <c r="G260" s="382"/>
      <c r="H260" s="382"/>
      <c r="I260" s="382"/>
      <c r="J260" s="382"/>
      <c r="K260" s="382"/>
      <c r="L260" s="382"/>
      <c r="M260" s="382"/>
      <c r="N260" s="382"/>
      <c r="O260" s="382"/>
      <c r="P260" s="382"/>
      <c r="Q260" s="382"/>
      <c r="R260" s="382"/>
      <c r="S260" s="382"/>
      <c r="T260" s="382"/>
      <c r="U260" s="382"/>
      <c r="V260" s="382"/>
      <c r="W260" s="382"/>
      <c r="X260" s="382"/>
      <c r="Y260" s="383"/>
      <c r="Z260" s="384"/>
      <c r="AA260" s="385"/>
      <c r="AB260" s="386"/>
      <c r="AC260" s="263"/>
      <c r="AD260" s="263"/>
    </row>
    <row r="261" spans="1:30" s="10" customFormat="1" ht="66" customHeight="1">
      <c r="A261" s="263"/>
      <c r="B261" s="379">
        <v>3</v>
      </c>
      <c r="C261" s="380"/>
      <c r="D261" s="381" t="s">
        <v>675</v>
      </c>
      <c r="E261" s="382"/>
      <c r="F261" s="382"/>
      <c r="G261" s="382"/>
      <c r="H261" s="382"/>
      <c r="I261" s="382"/>
      <c r="J261" s="382"/>
      <c r="K261" s="382"/>
      <c r="L261" s="382"/>
      <c r="M261" s="382"/>
      <c r="N261" s="382"/>
      <c r="O261" s="382"/>
      <c r="P261" s="382"/>
      <c r="Q261" s="382"/>
      <c r="R261" s="382"/>
      <c r="S261" s="382"/>
      <c r="T261" s="382"/>
      <c r="U261" s="382"/>
      <c r="V261" s="382"/>
      <c r="W261" s="382"/>
      <c r="X261" s="382"/>
      <c r="Y261" s="383"/>
      <c r="Z261" s="384"/>
      <c r="AA261" s="385"/>
      <c r="AB261" s="386"/>
      <c r="AC261" s="263"/>
      <c r="AD261" s="263"/>
    </row>
    <row r="262" spans="1:30" ht="12" customHeight="1">
      <c r="A262" s="259"/>
      <c r="B262" s="25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65"/>
      <c r="AD262" s="265"/>
    </row>
    <row r="263" spans="1:30" s="1" customFormat="1" ht="15" customHeight="1">
      <c r="A263" s="406">
        <v>2</v>
      </c>
      <c r="B263" s="407"/>
      <c r="C263" s="259" t="s">
        <v>219</v>
      </c>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row>
    <row r="264" spans="1:30" s="10" customFormat="1" ht="33" customHeight="1">
      <c r="A264" s="263"/>
      <c r="B264" s="379">
        <f>IF(D264="","",B263+1)</f>
        <v>1</v>
      </c>
      <c r="C264" s="380"/>
      <c r="D264" s="381" t="s">
        <v>220</v>
      </c>
      <c r="E264" s="382"/>
      <c r="F264" s="382"/>
      <c r="G264" s="382"/>
      <c r="H264" s="382"/>
      <c r="I264" s="382"/>
      <c r="J264" s="382"/>
      <c r="K264" s="382"/>
      <c r="L264" s="382"/>
      <c r="M264" s="382"/>
      <c r="N264" s="382"/>
      <c r="O264" s="382"/>
      <c r="P264" s="382"/>
      <c r="Q264" s="382"/>
      <c r="R264" s="382"/>
      <c r="S264" s="382"/>
      <c r="T264" s="382"/>
      <c r="U264" s="382"/>
      <c r="V264" s="382"/>
      <c r="W264" s="382"/>
      <c r="X264" s="382"/>
      <c r="Y264" s="383"/>
      <c r="Z264" s="384"/>
      <c r="AA264" s="385"/>
      <c r="AB264" s="386"/>
      <c r="AC264" s="263"/>
      <c r="AD264" s="263"/>
    </row>
    <row r="265" spans="1:30" s="10" customFormat="1" ht="27" customHeight="1">
      <c r="A265" s="263"/>
      <c r="B265" s="379">
        <f>IF(D265="","",B264+1)</f>
        <v>2</v>
      </c>
      <c r="C265" s="380"/>
      <c r="D265" s="381" t="s">
        <v>221</v>
      </c>
      <c r="E265" s="382"/>
      <c r="F265" s="382"/>
      <c r="G265" s="382"/>
      <c r="H265" s="382"/>
      <c r="I265" s="382"/>
      <c r="J265" s="382"/>
      <c r="K265" s="382"/>
      <c r="L265" s="382"/>
      <c r="M265" s="382"/>
      <c r="N265" s="382"/>
      <c r="O265" s="382"/>
      <c r="P265" s="382"/>
      <c r="Q265" s="382"/>
      <c r="R265" s="382"/>
      <c r="S265" s="382"/>
      <c r="T265" s="382"/>
      <c r="U265" s="382"/>
      <c r="V265" s="382"/>
      <c r="W265" s="382"/>
      <c r="X265" s="382"/>
      <c r="Y265" s="383"/>
      <c r="Z265" s="384"/>
      <c r="AA265" s="385"/>
      <c r="AB265" s="386"/>
      <c r="AC265" s="263"/>
      <c r="AD265" s="263"/>
    </row>
    <row r="266" spans="1:30" s="10" customFormat="1" ht="33" customHeight="1">
      <c r="A266" s="263"/>
      <c r="B266" s="379">
        <f>IF(D266="","",B265+1)</f>
        <v>3</v>
      </c>
      <c r="C266" s="380"/>
      <c r="D266" s="381" t="s">
        <v>727</v>
      </c>
      <c r="E266" s="382"/>
      <c r="F266" s="382"/>
      <c r="G266" s="382"/>
      <c r="H266" s="382"/>
      <c r="I266" s="382"/>
      <c r="J266" s="382"/>
      <c r="K266" s="382"/>
      <c r="L266" s="382"/>
      <c r="M266" s="382"/>
      <c r="N266" s="382"/>
      <c r="O266" s="382"/>
      <c r="P266" s="382"/>
      <c r="Q266" s="382"/>
      <c r="R266" s="382"/>
      <c r="S266" s="382"/>
      <c r="T266" s="382"/>
      <c r="U266" s="382"/>
      <c r="V266" s="382"/>
      <c r="W266" s="382"/>
      <c r="X266" s="382"/>
      <c r="Y266" s="383"/>
      <c r="Z266" s="384"/>
      <c r="AA266" s="385"/>
      <c r="AB266" s="386"/>
      <c r="AC266" s="263"/>
      <c r="AD266" s="263"/>
    </row>
    <row r="267" spans="1:30" s="10" customFormat="1" ht="33" customHeight="1">
      <c r="A267" s="263"/>
      <c r="B267" s="379">
        <f>IF(D267="","",B266+1)</f>
        <v>4</v>
      </c>
      <c r="C267" s="380"/>
      <c r="D267" s="381" t="s">
        <v>222</v>
      </c>
      <c r="E267" s="382"/>
      <c r="F267" s="382"/>
      <c r="G267" s="382"/>
      <c r="H267" s="382"/>
      <c r="I267" s="382"/>
      <c r="J267" s="382"/>
      <c r="K267" s="382"/>
      <c r="L267" s="382"/>
      <c r="M267" s="382"/>
      <c r="N267" s="382"/>
      <c r="O267" s="382"/>
      <c r="P267" s="382"/>
      <c r="Q267" s="382"/>
      <c r="R267" s="382"/>
      <c r="S267" s="382"/>
      <c r="T267" s="382"/>
      <c r="U267" s="382"/>
      <c r="V267" s="382"/>
      <c r="W267" s="382"/>
      <c r="X267" s="382"/>
      <c r="Y267" s="383"/>
      <c r="Z267" s="384"/>
      <c r="AA267" s="385"/>
      <c r="AB267" s="386"/>
      <c r="AC267" s="263"/>
      <c r="AD267" s="263"/>
    </row>
    <row r="268" spans="1:30" ht="27" customHeight="1">
      <c r="A268" s="259"/>
      <c r="B268" s="391">
        <f>IF(D268="","",B267+1)</f>
        <v>5</v>
      </c>
      <c r="C268" s="392"/>
      <c r="D268" s="388" t="s">
        <v>227</v>
      </c>
      <c r="E268" s="389"/>
      <c r="F268" s="389"/>
      <c r="G268" s="389"/>
      <c r="H268" s="389"/>
      <c r="I268" s="389"/>
      <c r="J268" s="389"/>
      <c r="K268" s="389"/>
      <c r="L268" s="389"/>
      <c r="M268" s="389"/>
      <c r="N268" s="389"/>
      <c r="O268" s="389"/>
      <c r="P268" s="389"/>
      <c r="Q268" s="389"/>
      <c r="R268" s="389"/>
      <c r="S268" s="389"/>
      <c r="T268" s="389"/>
      <c r="U268" s="389"/>
      <c r="V268" s="389"/>
      <c r="W268" s="389"/>
      <c r="X268" s="389"/>
      <c r="Y268" s="390"/>
      <c r="Z268" s="393"/>
      <c r="AA268" s="394"/>
      <c r="AB268" s="395"/>
      <c r="AC268" s="265"/>
      <c r="AD268" s="265"/>
    </row>
    <row r="269" spans="1:30" ht="13.5" customHeight="1">
      <c r="A269" s="259"/>
      <c r="B269" s="470"/>
      <c r="C269" s="438"/>
      <c r="D269" s="275" t="s">
        <v>32</v>
      </c>
      <c r="E269" s="424" t="s">
        <v>228</v>
      </c>
      <c r="F269" s="424"/>
      <c r="G269" s="424"/>
      <c r="H269" s="424"/>
      <c r="I269" s="424"/>
      <c r="J269" s="424"/>
      <c r="K269" s="424"/>
      <c r="L269" s="424"/>
      <c r="M269" s="424"/>
      <c r="N269" s="424"/>
      <c r="O269" s="424"/>
      <c r="P269" s="424"/>
      <c r="Q269" s="424"/>
      <c r="R269" s="424"/>
      <c r="S269" s="424"/>
      <c r="T269" s="424"/>
      <c r="U269" s="424"/>
      <c r="V269" s="424"/>
      <c r="W269" s="424"/>
      <c r="X269" s="424"/>
      <c r="Y269" s="425"/>
      <c r="Z269" s="417"/>
      <c r="AA269" s="418"/>
      <c r="AB269" s="419"/>
      <c r="AC269" s="265"/>
      <c r="AD269" s="265"/>
    </row>
    <row r="270" spans="1:30" ht="12.75" customHeight="1">
      <c r="A270" s="259"/>
      <c r="B270" s="470"/>
      <c r="C270" s="438"/>
      <c r="D270" s="275" t="s">
        <v>33</v>
      </c>
      <c r="E270" s="424" t="s">
        <v>229</v>
      </c>
      <c r="F270" s="424"/>
      <c r="G270" s="424"/>
      <c r="H270" s="424"/>
      <c r="I270" s="424"/>
      <c r="J270" s="424"/>
      <c r="K270" s="424"/>
      <c r="L270" s="424"/>
      <c r="M270" s="424"/>
      <c r="N270" s="424"/>
      <c r="O270" s="424"/>
      <c r="P270" s="424"/>
      <c r="Q270" s="424"/>
      <c r="R270" s="424"/>
      <c r="S270" s="424"/>
      <c r="T270" s="424"/>
      <c r="U270" s="424"/>
      <c r="V270" s="424"/>
      <c r="W270" s="424"/>
      <c r="X270" s="424"/>
      <c r="Y270" s="425"/>
      <c r="Z270" s="417"/>
      <c r="AA270" s="418"/>
      <c r="AB270" s="419"/>
      <c r="AC270" s="265"/>
      <c r="AD270" s="265"/>
    </row>
    <row r="271" spans="1:30" ht="13.5" customHeight="1">
      <c r="A271" s="259"/>
      <c r="B271" s="471"/>
      <c r="C271" s="439"/>
      <c r="D271" s="276" t="s">
        <v>62</v>
      </c>
      <c r="E271" s="413" t="s">
        <v>230</v>
      </c>
      <c r="F271" s="413"/>
      <c r="G271" s="413"/>
      <c r="H271" s="413"/>
      <c r="I271" s="413"/>
      <c r="J271" s="413"/>
      <c r="K271" s="413"/>
      <c r="L271" s="413"/>
      <c r="M271" s="413"/>
      <c r="N271" s="413"/>
      <c r="O271" s="413"/>
      <c r="P271" s="413"/>
      <c r="Q271" s="413"/>
      <c r="R271" s="413"/>
      <c r="S271" s="413"/>
      <c r="T271" s="413"/>
      <c r="U271" s="413"/>
      <c r="V271" s="413"/>
      <c r="W271" s="413"/>
      <c r="X271" s="413"/>
      <c r="Y271" s="414"/>
      <c r="Z271" s="410"/>
      <c r="AA271" s="411"/>
      <c r="AB271" s="412"/>
      <c r="AC271" s="265"/>
      <c r="AD271" s="265"/>
    </row>
    <row r="272" spans="1:30" s="10" customFormat="1" ht="27" customHeight="1">
      <c r="A272" s="263"/>
      <c r="B272" s="379">
        <f>IF(D272="","",B268+1)</f>
        <v>6</v>
      </c>
      <c r="C272" s="380"/>
      <c r="D272" s="381" t="s">
        <v>728</v>
      </c>
      <c r="E272" s="382"/>
      <c r="F272" s="382"/>
      <c r="G272" s="382"/>
      <c r="H272" s="382"/>
      <c r="I272" s="382"/>
      <c r="J272" s="382"/>
      <c r="K272" s="382"/>
      <c r="L272" s="382"/>
      <c r="M272" s="382"/>
      <c r="N272" s="382"/>
      <c r="O272" s="382"/>
      <c r="P272" s="382"/>
      <c r="Q272" s="382"/>
      <c r="R272" s="382"/>
      <c r="S272" s="382"/>
      <c r="T272" s="382"/>
      <c r="U272" s="382"/>
      <c r="V272" s="382"/>
      <c r="W272" s="382"/>
      <c r="X272" s="382"/>
      <c r="Y272" s="383"/>
      <c r="Z272" s="384"/>
      <c r="AA272" s="385"/>
      <c r="AB272" s="386"/>
      <c r="AC272" s="263"/>
      <c r="AD272" s="263"/>
    </row>
    <row r="273" spans="1:30" ht="12" customHeight="1">
      <c r="A273" s="259"/>
      <c r="B273" s="25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65"/>
      <c r="AD273" s="265"/>
    </row>
    <row r="274" spans="1:30" s="1" customFormat="1" ht="15" customHeight="1">
      <c r="A274" s="406">
        <v>3</v>
      </c>
      <c r="B274" s="407"/>
      <c r="C274" s="259" t="s">
        <v>223</v>
      </c>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row>
    <row r="275" spans="1:30" s="10" customFormat="1" ht="40.5" customHeight="1">
      <c r="A275" s="263"/>
      <c r="B275" s="379">
        <f>IF(D275="","",B274+1)</f>
        <v>1</v>
      </c>
      <c r="C275" s="380"/>
      <c r="D275" s="381" t="s">
        <v>224</v>
      </c>
      <c r="E275" s="382"/>
      <c r="F275" s="382"/>
      <c r="G275" s="382"/>
      <c r="H275" s="382"/>
      <c r="I275" s="382"/>
      <c r="J275" s="382"/>
      <c r="K275" s="382"/>
      <c r="L275" s="382"/>
      <c r="M275" s="382"/>
      <c r="N275" s="382"/>
      <c r="O275" s="382"/>
      <c r="P275" s="382"/>
      <c r="Q275" s="382"/>
      <c r="R275" s="382"/>
      <c r="S275" s="382"/>
      <c r="T275" s="382"/>
      <c r="U275" s="382"/>
      <c r="V275" s="382"/>
      <c r="W275" s="382"/>
      <c r="X275" s="382"/>
      <c r="Y275" s="383"/>
      <c r="Z275" s="384"/>
      <c r="AA275" s="385"/>
      <c r="AB275" s="386"/>
      <c r="AC275" s="263"/>
      <c r="AD275" s="263"/>
    </row>
    <row r="276" spans="1:30" s="10" customFormat="1" ht="54" customHeight="1">
      <c r="A276" s="263"/>
      <c r="B276" s="379">
        <f>IF(D276="","",B275+1)</f>
        <v>2</v>
      </c>
      <c r="C276" s="380"/>
      <c r="D276" s="381" t="s">
        <v>729</v>
      </c>
      <c r="E276" s="382"/>
      <c r="F276" s="382"/>
      <c r="G276" s="382"/>
      <c r="H276" s="382"/>
      <c r="I276" s="382"/>
      <c r="J276" s="382"/>
      <c r="K276" s="382"/>
      <c r="L276" s="382"/>
      <c r="M276" s="382"/>
      <c r="N276" s="382"/>
      <c r="O276" s="382"/>
      <c r="P276" s="382"/>
      <c r="Q276" s="382"/>
      <c r="R276" s="382"/>
      <c r="S276" s="382"/>
      <c r="T276" s="382"/>
      <c r="U276" s="382"/>
      <c r="V276" s="382"/>
      <c r="W276" s="382"/>
      <c r="X276" s="382"/>
      <c r="Y276" s="383"/>
      <c r="Z276" s="384"/>
      <c r="AA276" s="385"/>
      <c r="AB276" s="386"/>
      <c r="AC276" s="263"/>
      <c r="AD276" s="263"/>
    </row>
    <row r="277" spans="1:30" s="10" customFormat="1" ht="40.5" customHeight="1">
      <c r="A277" s="263"/>
      <c r="B277" s="379">
        <f>IF(D277="","",B276+1)</f>
        <v>3</v>
      </c>
      <c r="C277" s="380"/>
      <c r="D277" s="381" t="s">
        <v>225</v>
      </c>
      <c r="E277" s="382"/>
      <c r="F277" s="382"/>
      <c r="G277" s="382"/>
      <c r="H277" s="382"/>
      <c r="I277" s="382"/>
      <c r="J277" s="382"/>
      <c r="K277" s="382"/>
      <c r="L277" s="382"/>
      <c r="M277" s="382"/>
      <c r="N277" s="382"/>
      <c r="O277" s="382"/>
      <c r="P277" s="382"/>
      <c r="Q277" s="382"/>
      <c r="R277" s="382"/>
      <c r="S277" s="382"/>
      <c r="T277" s="382"/>
      <c r="U277" s="382"/>
      <c r="V277" s="382"/>
      <c r="W277" s="382"/>
      <c r="X277" s="382"/>
      <c r="Y277" s="383"/>
      <c r="Z277" s="384"/>
      <c r="AA277" s="385"/>
      <c r="AB277" s="386"/>
      <c r="AC277" s="263"/>
      <c r="AD277" s="263"/>
    </row>
    <row r="278" spans="1:30" ht="27" customHeight="1">
      <c r="A278" s="259"/>
      <c r="B278" s="391">
        <f>IF(D278="","",B277+1)</f>
        <v>4</v>
      </c>
      <c r="C278" s="392"/>
      <c r="D278" s="388" t="s">
        <v>231</v>
      </c>
      <c r="E278" s="389"/>
      <c r="F278" s="389"/>
      <c r="G278" s="389"/>
      <c r="H278" s="389"/>
      <c r="I278" s="389"/>
      <c r="J278" s="389"/>
      <c r="K278" s="389"/>
      <c r="L278" s="389"/>
      <c r="M278" s="389"/>
      <c r="N278" s="389"/>
      <c r="O278" s="389"/>
      <c r="P278" s="389"/>
      <c r="Q278" s="389"/>
      <c r="R278" s="389"/>
      <c r="S278" s="389"/>
      <c r="T278" s="389"/>
      <c r="U278" s="389"/>
      <c r="V278" s="389"/>
      <c r="W278" s="389"/>
      <c r="X278" s="389"/>
      <c r="Y278" s="390"/>
      <c r="Z278" s="393"/>
      <c r="AA278" s="394"/>
      <c r="AB278" s="395"/>
      <c r="AC278" s="265"/>
      <c r="AD278" s="265"/>
    </row>
    <row r="279" spans="1:30" ht="12.75" customHeight="1">
      <c r="A279" s="259"/>
      <c r="B279" s="470"/>
      <c r="C279" s="438"/>
      <c r="D279" s="275" t="s">
        <v>32</v>
      </c>
      <c r="E279" s="424" t="s">
        <v>226</v>
      </c>
      <c r="F279" s="424"/>
      <c r="G279" s="424"/>
      <c r="H279" s="424"/>
      <c r="I279" s="424"/>
      <c r="J279" s="424"/>
      <c r="K279" s="424"/>
      <c r="L279" s="424"/>
      <c r="M279" s="424"/>
      <c r="N279" s="424"/>
      <c r="O279" s="424"/>
      <c r="P279" s="424"/>
      <c r="Q279" s="424"/>
      <c r="R279" s="424"/>
      <c r="S279" s="424"/>
      <c r="T279" s="424"/>
      <c r="U279" s="424"/>
      <c r="V279" s="424"/>
      <c r="W279" s="424"/>
      <c r="X279" s="424"/>
      <c r="Y279" s="425"/>
      <c r="Z279" s="417"/>
      <c r="AA279" s="418"/>
      <c r="AB279" s="419"/>
      <c r="AC279" s="265"/>
      <c r="AD279" s="265"/>
    </row>
    <row r="280" spans="1:30" ht="72.75" customHeight="1">
      <c r="A280" s="259"/>
      <c r="B280" s="470"/>
      <c r="C280" s="438"/>
      <c r="D280" s="275" t="s">
        <v>33</v>
      </c>
      <c r="E280" s="424" t="s">
        <v>233</v>
      </c>
      <c r="F280" s="424"/>
      <c r="G280" s="424"/>
      <c r="H280" s="424"/>
      <c r="I280" s="424"/>
      <c r="J280" s="424"/>
      <c r="K280" s="424"/>
      <c r="L280" s="424"/>
      <c r="M280" s="424"/>
      <c r="N280" s="424"/>
      <c r="O280" s="424"/>
      <c r="P280" s="424"/>
      <c r="Q280" s="424"/>
      <c r="R280" s="424"/>
      <c r="S280" s="424"/>
      <c r="T280" s="424"/>
      <c r="U280" s="424"/>
      <c r="V280" s="424"/>
      <c r="W280" s="424"/>
      <c r="X280" s="424"/>
      <c r="Y280" s="425"/>
      <c r="Z280" s="417"/>
      <c r="AA280" s="418"/>
      <c r="AB280" s="419"/>
      <c r="AC280" s="265"/>
      <c r="AD280" s="265"/>
    </row>
    <row r="281" spans="1:30" ht="12.75" customHeight="1">
      <c r="A281" s="259"/>
      <c r="B281" s="471"/>
      <c r="C281" s="439"/>
      <c r="D281" s="276" t="s">
        <v>62</v>
      </c>
      <c r="E281" s="413" t="s">
        <v>232</v>
      </c>
      <c r="F281" s="413"/>
      <c r="G281" s="413"/>
      <c r="H281" s="413"/>
      <c r="I281" s="413"/>
      <c r="J281" s="413"/>
      <c r="K281" s="413"/>
      <c r="L281" s="413"/>
      <c r="M281" s="413"/>
      <c r="N281" s="413"/>
      <c r="O281" s="413"/>
      <c r="P281" s="413"/>
      <c r="Q281" s="413"/>
      <c r="R281" s="413"/>
      <c r="S281" s="413"/>
      <c r="T281" s="413"/>
      <c r="U281" s="413"/>
      <c r="V281" s="413"/>
      <c r="W281" s="413"/>
      <c r="X281" s="413"/>
      <c r="Y281" s="414"/>
      <c r="Z281" s="410"/>
      <c r="AA281" s="411"/>
      <c r="AB281" s="412"/>
      <c r="AC281" s="265"/>
      <c r="AD281" s="265"/>
    </row>
    <row r="282" spans="1:30" ht="13.5" customHeight="1">
      <c r="A282" s="259"/>
      <c r="B282" s="25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65"/>
      <c r="AD282" s="265"/>
    </row>
    <row r="283" spans="1:30" s="1" customFormat="1" ht="15" customHeight="1">
      <c r="A283" s="406">
        <v>4</v>
      </c>
      <c r="B283" s="407"/>
      <c r="C283" s="259" t="s">
        <v>234</v>
      </c>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row>
    <row r="284" spans="1:30" ht="27" customHeight="1">
      <c r="A284" s="259"/>
      <c r="B284" s="391">
        <f>IF(D284="","",B283+1)</f>
        <v>1</v>
      </c>
      <c r="C284" s="392"/>
      <c r="D284" s="388" t="s">
        <v>235</v>
      </c>
      <c r="E284" s="389"/>
      <c r="F284" s="389"/>
      <c r="G284" s="389"/>
      <c r="H284" s="389"/>
      <c r="I284" s="389"/>
      <c r="J284" s="389"/>
      <c r="K284" s="389"/>
      <c r="L284" s="389"/>
      <c r="M284" s="389"/>
      <c r="N284" s="389"/>
      <c r="O284" s="389"/>
      <c r="P284" s="389"/>
      <c r="Q284" s="389"/>
      <c r="R284" s="389"/>
      <c r="S284" s="389"/>
      <c r="T284" s="389"/>
      <c r="U284" s="389"/>
      <c r="V284" s="389"/>
      <c r="W284" s="389"/>
      <c r="X284" s="389"/>
      <c r="Y284" s="390"/>
      <c r="Z284" s="393"/>
      <c r="AA284" s="394"/>
      <c r="AB284" s="395"/>
      <c r="AC284" s="265"/>
      <c r="AD284" s="265"/>
    </row>
    <row r="285" spans="1:30" ht="13.5">
      <c r="A285" s="259"/>
      <c r="B285" s="420"/>
      <c r="C285" s="421"/>
      <c r="D285" s="275" t="s">
        <v>236</v>
      </c>
      <c r="E285" s="278" t="s">
        <v>239</v>
      </c>
      <c r="F285" s="279"/>
      <c r="G285" s="279"/>
      <c r="H285" s="279"/>
      <c r="I285" s="280" t="s">
        <v>238</v>
      </c>
      <c r="J285" s="279" t="s">
        <v>240</v>
      </c>
      <c r="K285" s="259"/>
      <c r="L285" s="279"/>
      <c r="M285" s="279"/>
      <c r="N285" s="280"/>
      <c r="O285" s="278"/>
      <c r="P285" s="279"/>
      <c r="Q285" s="280" t="s">
        <v>238</v>
      </c>
      <c r="R285" s="279" t="s">
        <v>241</v>
      </c>
      <c r="S285" s="259"/>
      <c r="T285" s="279"/>
      <c r="U285" s="279"/>
      <c r="V285" s="279"/>
      <c r="W285" s="279"/>
      <c r="X285" s="279"/>
      <c r="Y285" s="281"/>
      <c r="Z285" s="417"/>
      <c r="AA285" s="418"/>
      <c r="AB285" s="419"/>
      <c r="AC285" s="265"/>
      <c r="AD285" s="265"/>
    </row>
    <row r="286" spans="1:30" ht="13.5">
      <c r="A286" s="259"/>
      <c r="B286" s="420"/>
      <c r="C286" s="421"/>
      <c r="D286" s="275" t="s">
        <v>237</v>
      </c>
      <c r="E286" s="278" t="s">
        <v>242</v>
      </c>
      <c r="F286" s="279"/>
      <c r="G286" s="279"/>
      <c r="H286" s="279"/>
      <c r="I286" s="279"/>
      <c r="J286" s="279"/>
      <c r="K286" s="280" t="s">
        <v>238</v>
      </c>
      <c r="L286" s="279" t="s">
        <v>243</v>
      </c>
      <c r="M286" s="279"/>
      <c r="N286" s="280"/>
      <c r="O286" s="278"/>
      <c r="P286" s="279"/>
      <c r="Q286" s="279"/>
      <c r="R286" s="279"/>
      <c r="S286" s="279"/>
      <c r="T286" s="279"/>
      <c r="U286" s="279"/>
      <c r="V286" s="279"/>
      <c r="W286" s="279"/>
      <c r="X286" s="279"/>
      <c r="Y286" s="281"/>
      <c r="Z286" s="417"/>
      <c r="AA286" s="418"/>
      <c r="AB286" s="419"/>
      <c r="AC286" s="265"/>
      <c r="AD286" s="265"/>
    </row>
    <row r="287" spans="1:30" ht="13.5">
      <c r="A287" s="259"/>
      <c r="B287" s="420"/>
      <c r="C287" s="421"/>
      <c r="D287" s="275" t="s">
        <v>237</v>
      </c>
      <c r="E287" s="278" t="s">
        <v>244</v>
      </c>
      <c r="F287" s="279"/>
      <c r="G287" s="279"/>
      <c r="H287" s="279"/>
      <c r="I287" s="279"/>
      <c r="J287" s="279"/>
      <c r="K287" s="279"/>
      <c r="L287" s="279"/>
      <c r="M287" s="279"/>
      <c r="N287" s="280"/>
      <c r="O287" s="278"/>
      <c r="P287" s="279"/>
      <c r="Q287" s="279"/>
      <c r="R287" s="279"/>
      <c r="S287" s="279"/>
      <c r="T287" s="279"/>
      <c r="U287" s="279"/>
      <c r="V287" s="279"/>
      <c r="W287" s="279"/>
      <c r="X287" s="279"/>
      <c r="Y287" s="281"/>
      <c r="Z287" s="417"/>
      <c r="AA287" s="418"/>
      <c r="AB287" s="419"/>
      <c r="AC287" s="265"/>
      <c r="AD287" s="265"/>
    </row>
    <row r="288" spans="1:30" ht="13.5">
      <c r="A288" s="259"/>
      <c r="B288" s="415"/>
      <c r="C288" s="416"/>
      <c r="D288" s="276" t="s">
        <v>237</v>
      </c>
      <c r="E288" s="282" t="s">
        <v>245</v>
      </c>
      <c r="F288" s="283"/>
      <c r="G288" s="283"/>
      <c r="H288" s="283"/>
      <c r="I288" s="283"/>
      <c r="J288" s="283"/>
      <c r="K288" s="283"/>
      <c r="L288" s="283"/>
      <c r="M288" s="283"/>
      <c r="N288" s="284"/>
      <c r="O288" s="282"/>
      <c r="P288" s="283"/>
      <c r="Q288" s="285" t="s">
        <v>237</v>
      </c>
      <c r="R288" s="283" t="s">
        <v>246</v>
      </c>
      <c r="S288" s="283"/>
      <c r="T288" s="283"/>
      <c r="U288" s="283"/>
      <c r="V288" s="283"/>
      <c r="W288" s="283"/>
      <c r="X288" s="283"/>
      <c r="Y288" s="286"/>
      <c r="Z288" s="410"/>
      <c r="AA288" s="411"/>
      <c r="AB288" s="412"/>
      <c r="AC288" s="265"/>
      <c r="AD288" s="265"/>
    </row>
    <row r="289" spans="1:30" ht="13.5" customHeight="1">
      <c r="A289" s="259"/>
      <c r="B289" s="25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65"/>
      <c r="AD289" s="265"/>
    </row>
    <row r="290" spans="1:30" s="1" customFormat="1" ht="15" customHeight="1">
      <c r="A290" s="406">
        <v>5</v>
      </c>
      <c r="B290" s="407"/>
      <c r="C290" s="259" t="s">
        <v>247</v>
      </c>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row>
    <row r="291" spans="1:30" ht="18" customHeight="1">
      <c r="A291" s="259"/>
      <c r="B291" s="391">
        <f>IF(D291="","",B290+1)</f>
        <v>1</v>
      </c>
      <c r="C291" s="392"/>
      <c r="D291" s="388" t="s">
        <v>248</v>
      </c>
      <c r="E291" s="389"/>
      <c r="F291" s="389"/>
      <c r="G291" s="389"/>
      <c r="H291" s="389"/>
      <c r="I291" s="389"/>
      <c r="J291" s="389"/>
      <c r="K291" s="389"/>
      <c r="L291" s="389"/>
      <c r="M291" s="389"/>
      <c r="N291" s="389"/>
      <c r="O291" s="389"/>
      <c r="P291" s="389"/>
      <c r="Q291" s="389"/>
      <c r="R291" s="389"/>
      <c r="S291" s="389"/>
      <c r="T291" s="389"/>
      <c r="U291" s="389"/>
      <c r="V291" s="389"/>
      <c r="W291" s="389"/>
      <c r="X291" s="389"/>
      <c r="Y291" s="390"/>
      <c r="Z291" s="393"/>
      <c r="AA291" s="394"/>
      <c r="AB291" s="395"/>
      <c r="AC291" s="265"/>
      <c r="AD291" s="265"/>
    </row>
    <row r="292" spans="1:30" ht="12.75">
      <c r="A292" s="259"/>
      <c r="B292" s="420"/>
      <c r="C292" s="421"/>
      <c r="D292" s="275" t="s">
        <v>32</v>
      </c>
      <c r="E292" s="424" t="s">
        <v>249</v>
      </c>
      <c r="F292" s="424"/>
      <c r="G292" s="424"/>
      <c r="H292" s="424"/>
      <c r="I292" s="424"/>
      <c r="J292" s="424"/>
      <c r="K292" s="424"/>
      <c r="L292" s="424"/>
      <c r="M292" s="424"/>
      <c r="N292" s="424"/>
      <c r="O292" s="424"/>
      <c r="P292" s="424"/>
      <c r="Q292" s="424"/>
      <c r="R292" s="424"/>
      <c r="S292" s="424"/>
      <c r="T292" s="424"/>
      <c r="U292" s="424"/>
      <c r="V292" s="424"/>
      <c r="W292" s="424"/>
      <c r="X292" s="424"/>
      <c r="Y292" s="425"/>
      <c r="Z292" s="417"/>
      <c r="AA292" s="418"/>
      <c r="AB292" s="419"/>
      <c r="AC292" s="265"/>
      <c r="AD292" s="265"/>
    </row>
    <row r="293" spans="1:30" ht="12.75">
      <c r="A293" s="259"/>
      <c r="B293" s="420"/>
      <c r="C293" s="421"/>
      <c r="D293" s="275" t="s">
        <v>33</v>
      </c>
      <c r="E293" s="424" t="s">
        <v>250</v>
      </c>
      <c r="F293" s="424"/>
      <c r="G293" s="424"/>
      <c r="H293" s="424"/>
      <c r="I293" s="424"/>
      <c r="J293" s="424"/>
      <c r="K293" s="424"/>
      <c r="L293" s="424"/>
      <c r="M293" s="424"/>
      <c r="N293" s="424"/>
      <c r="O293" s="424"/>
      <c r="P293" s="424"/>
      <c r="Q293" s="424"/>
      <c r="R293" s="424"/>
      <c r="S293" s="424"/>
      <c r="T293" s="424"/>
      <c r="U293" s="424"/>
      <c r="V293" s="424"/>
      <c r="W293" s="424"/>
      <c r="X293" s="424"/>
      <c r="Y293" s="425"/>
      <c r="Z293" s="417"/>
      <c r="AA293" s="418"/>
      <c r="AB293" s="419"/>
      <c r="AC293" s="265"/>
      <c r="AD293" s="265"/>
    </row>
    <row r="294" spans="1:30" ht="12.75">
      <c r="A294" s="259"/>
      <c r="B294" s="415"/>
      <c r="C294" s="416"/>
      <c r="D294" s="276" t="s">
        <v>62</v>
      </c>
      <c r="E294" s="413" t="s">
        <v>251</v>
      </c>
      <c r="F294" s="413"/>
      <c r="G294" s="413"/>
      <c r="H294" s="413"/>
      <c r="I294" s="413"/>
      <c r="J294" s="413"/>
      <c r="K294" s="413"/>
      <c r="L294" s="413"/>
      <c r="M294" s="413"/>
      <c r="N294" s="413"/>
      <c r="O294" s="413"/>
      <c r="P294" s="413"/>
      <c r="Q294" s="413"/>
      <c r="R294" s="413"/>
      <c r="S294" s="413"/>
      <c r="T294" s="413"/>
      <c r="U294" s="413"/>
      <c r="V294" s="413"/>
      <c r="W294" s="413"/>
      <c r="X294" s="413"/>
      <c r="Y294" s="414"/>
      <c r="Z294" s="410"/>
      <c r="AA294" s="411"/>
      <c r="AB294" s="412"/>
      <c r="AC294" s="265"/>
      <c r="AD294" s="265"/>
    </row>
    <row r="295" spans="1:30" s="10" customFormat="1" ht="33" customHeight="1">
      <c r="A295" s="263"/>
      <c r="B295" s="379">
        <f>IF(D295="","",B291+1)</f>
        <v>2</v>
      </c>
      <c r="C295" s="380"/>
      <c r="D295" s="381" t="s">
        <v>252</v>
      </c>
      <c r="E295" s="382"/>
      <c r="F295" s="382"/>
      <c r="G295" s="382"/>
      <c r="H295" s="382"/>
      <c r="I295" s="382"/>
      <c r="J295" s="382"/>
      <c r="K295" s="382"/>
      <c r="L295" s="382"/>
      <c r="M295" s="382"/>
      <c r="N295" s="382"/>
      <c r="O295" s="382"/>
      <c r="P295" s="382"/>
      <c r="Q295" s="382"/>
      <c r="R295" s="382"/>
      <c r="S295" s="382"/>
      <c r="T295" s="382"/>
      <c r="U295" s="382"/>
      <c r="V295" s="382"/>
      <c r="W295" s="382"/>
      <c r="X295" s="382"/>
      <c r="Y295" s="383"/>
      <c r="Z295" s="384"/>
      <c r="AA295" s="385"/>
      <c r="AB295" s="386"/>
      <c r="AC295" s="263"/>
      <c r="AD295" s="263"/>
    </row>
    <row r="296" spans="1:30" ht="18" customHeight="1">
      <c r="A296" s="259"/>
      <c r="B296" s="391">
        <f>IF(D296="","",B295+1)</f>
        <v>3</v>
      </c>
      <c r="C296" s="392"/>
      <c r="D296" s="388" t="s">
        <v>253</v>
      </c>
      <c r="E296" s="389"/>
      <c r="F296" s="389"/>
      <c r="G296" s="389"/>
      <c r="H296" s="389"/>
      <c r="I296" s="389"/>
      <c r="J296" s="389"/>
      <c r="K296" s="389"/>
      <c r="L296" s="389"/>
      <c r="M296" s="389"/>
      <c r="N296" s="389"/>
      <c r="O296" s="389"/>
      <c r="P296" s="389"/>
      <c r="Q296" s="389"/>
      <c r="R296" s="389"/>
      <c r="S296" s="389"/>
      <c r="T296" s="389"/>
      <c r="U296" s="389"/>
      <c r="V296" s="389"/>
      <c r="W296" s="389"/>
      <c r="X296" s="389"/>
      <c r="Y296" s="390"/>
      <c r="Z296" s="393"/>
      <c r="AA296" s="394"/>
      <c r="AB296" s="395"/>
      <c r="AC296" s="265"/>
      <c r="AD296" s="265"/>
    </row>
    <row r="297" spans="1:30" ht="12.75">
      <c r="A297" s="259"/>
      <c r="B297" s="420"/>
      <c r="C297" s="421"/>
      <c r="D297" s="275" t="s">
        <v>32</v>
      </c>
      <c r="E297" s="424" t="s">
        <v>254</v>
      </c>
      <c r="F297" s="424"/>
      <c r="G297" s="424"/>
      <c r="H297" s="424"/>
      <c r="I297" s="424"/>
      <c r="J297" s="424"/>
      <c r="K297" s="424"/>
      <c r="L297" s="424"/>
      <c r="M297" s="424"/>
      <c r="N297" s="424"/>
      <c r="O297" s="424"/>
      <c r="P297" s="424"/>
      <c r="Q297" s="424"/>
      <c r="R297" s="424"/>
      <c r="S297" s="424"/>
      <c r="T297" s="424"/>
      <c r="U297" s="424"/>
      <c r="V297" s="424"/>
      <c r="W297" s="424"/>
      <c r="X297" s="424"/>
      <c r="Y297" s="425"/>
      <c r="Z297" s="417"/>
      <c r="AA297" s="418"/>
      <c r="AB297" s="419"/>
      <c r="AC297" s="265"/>
      <c r="AD297" s="265"/>
    </row>
    <row r="298" spans="1:30" ht="25.5" customHeight="1">
      <c r="A298" s="259"/>
      <c r="B298" s="420"/>
      <c r="C298" s="421"/>
      <c r="D298" s="275" t="s">
        <v>33</v>
      </c>
      <c r="E298" s="424" t="s">
        <v>255</v>
      </c>
      <c r="F298" s="424"/>
      <c r="G298" s="424"/>
      <c r="H298" s="424"/>
      <c r="I298" s="424"/>
      <c r="J298" s="424"/>
      <c r="K298" s="424"/>
      <c r="L298" s="424"/>
      <c r="M298" s="424"/>
      <c r="N298" s="424"/>
      <c r="O298" s="424"/>
      <c r="P298" s="424"/>
      <c r="Q298" s="424"/>
      <c r="R298" s="424"/>
      <c r="S298" s="424"/>
      <c r="T298" s="424"/>
      <c r="U298" s="424"/>
      <c r="V298" s="424"/>
      <c r="W298" s="424"/>
      <c r="X298" s="424"/>
      <c r="Y298" s="425"/>
      <c r="Z298" s="417"/>
      <c r="AA298" s="418"/>
      <c r="AB298" s="419"/>
      <c r="AC298" s="265"/>
      <c r="AD298" s="265"/>
    </row>
    <row r="299" spans="1:30" ht="12.75">
      <c r="A299" s="259"/>
      <c r="B299" s="415"/>
      <c r="C299" s="416"/>
      <c r="D299" s="276" t="s">
        <v>62</v>
      </c>
      <c r="E299" s="413" t="s">
        <v>256</v>
      </c>
      <c r="F299" s="413"/>
      <c r="G299" s="413"/>
      <c r="H299" s="413"/>
      <c r="I299" s="413"/>
      <c r="J299" s="413"/>
      <c r="K299" s="413"/>
      <c r="L299" s="413"/>
      <c r="M299" s="413"/>
      <c r="N299" s="413"/>
      <c r="O299" s="413"/>
      <c r="P299" s="413"/>
      <c r="Q299" s="413"/>
      <c r="R299" s="413"/>
      <c r="S299" s="413"/>
      <c r="T299" s="413"/>
      <c r="U299" s="413"/>
      <c r="V299" s="413"/>
      <c r="W299" s="413"/>
      <c r="X299" s="413"/>
      <c r="Y299" s="414"/>
      <c r="Z299" s="410"/>
      <c r="AA299" s="411"/>
      <c r="AB299" s="412"/>
      <c r="AC299" s="265"/>
      <c r="AD299" s="265"/>
    </row>
    <row r="300" spans="1:30" ht="13.5" customHeight="1">
      <c r="A300" s="259"/>
      <c r="B300" s="259"/>
      <c r="C300" s="259"/>
      <c r="D300" s="259"/>
      <c r="E300" s="259"/>
      <c r="F300" s="259"/>
      <c r="G300" s="259"/>
      <c r="H300" s="259"/>
      <c r="I300" s="259"/>
      <c r="J300" s="259"/>
      <c r="K300" s="259"/>
      <c r="L300" s="259"/>
      <c r="M300" s="259"/>
      <c r="N300" s="259"/>
      <c r="O300" s="259"/>
      <c r="P300" s="259"/>
      <c r="Q300" s="259"/>
      <c r="R300" s="259"/>
      <c r="S300" s="259"/>
      <c r="T300" s="259"/>
      <c r="U300" s="259"/>
      <c r="V300" s="259"/>
      <c r="W300" s="259"/>
      <c r="X300" s="259"/>
      <c r="Y300" s="259"/>
      <c r="Z300" s="259"/>
      <c r="AA300" s="259"/>
      <c r="AB300" s="259"/>
      <c r="AC300" s="265"/>
      <c r="AD300" s="265"/>
    </row>
    <row r="301" spans="1:30" s="1" customFormat="1" ht="15" customHeight="1">
      <c r="A301" s="406">
        <v>6</v>
      </c>
      <c r="B301" s="407"/>
      <c r="C301" s="259" t="s">
        <v>257</v>
      </c>
      <c r="D301" s="259"/>
      <c r="E301" s="259"/>
      <c r="F301" s="259"/>
      <c r="G301" s="259"/>
      <c r="H301" s="259"/>
      <c r="I301" s="259"/>
      <c r="J301" s="259"/>
      <c r="K301" s="259"/>
      <c r="L301" s="259"/>
      <c r="M301" s="259"/>
      <c r="N301" s="259"/>
      <c r="O301" s="259"/>
      <c r="P301" s="259"/>
      <c r="Q301" s="259"/>
      <c r="R301" s="259"/>
      <c r="S301" s="259"/>
      <c r="T301" s="259"/>
      <c r="U301" s="259"/>
      <c r="V301" s="259"/>
      <c r="W301" s="259"/>
      <c r="X301" s="259"/>
      <c r="Y301" s="259"/>
      <c r="Z301" s="259"/>
      <c r="AA301" s="259"/>
      <c r="AB301" s="259"/>
      <c r="AC301" s="259"/>
      <c r="AD301" s="259"/>
    </row>
    <row r="302" spans="1:30" ht="36" customHeight="1">
      <c r="A302" s="259"/>
      <c r="B302" s="391">
        <f>IF(D302="","",B301+1)</f>
        <v>1</v>
      </c>
      <c r="C302" s="392"/>
      <c r="D302" s="388" t="s">
        <v>258</v>
      </c>
      <c r="E302" s="389"/>
      <c r="F302" s="389"/>
      <c r="G302" s="389"/>
      <c r="H302" s="389"/>
      <c r="I302" s="389"/>
      <c r="J302" s="389"/>
      <c r="K302" s="389"/>
      <c r="L302" s="389"/>
      <c r="M302" s="389"/>
      <c r="N302" s="389"/>
      <c r="O302" s="389"/>
      <c r="P302" s="389"/>
      <c r="Q302" s="389"/>
      <c r="R302" s="389"/>
      <c r="S302" s="389"/>
      <c r="T302" s="389"/>
      <c r="U302" s="389"/>
      <c r="V302" s="389"/>
      <c r="W302" s="389"/>
      <c r="X302" s="389"/>
      <c r="Y302" s="390"/>
      <c r="Z302" s="393"/>
      <c r="AA302" s="394"/>
      <c r="AB302" s="395"/>
      <c r="AC302" s="265"/>
      <c r="AD302" s="265"/>
    </row>
    <row r="303" spans="1:30" ht="51" customHeight="1">
      <c r="A303" s="259"/>
      <c r="B303" s="420"/>
      <c r="C303" s="421"/>
      <c r="D303" s="275" t="s">
        <v>32</v>
      </c>
      <c r="E303" s="424" t="s">
        <v>259</v>
      </c>
      <c r="F303" s="424"/>
      <c r="G303" s="424"/>
      <c r="H303" s="424"/>
      <c r="I303" s="424"/>
      <c r="J303" s="424"/>
      <c r="K303" s="424"/>
      <c r="L303" s="424"/>
      <c r="M303" s="424"/>
      <c r="N303" s="424"/>
      <c r="O303" s="424"/>
      <c r="P303" s="424"/>
      <c r="Q303" s="424"/>
      <c r="R303" s="424"/>
      <c r="S303" s="424"/>
      <c r="T303" s="424"/>
      <c r="U303" s="424"/>
      <c r="V303" s="424"/>
      <c r="W303" s="424"/>
      <c r="X303" s="424"/>
      <c r="Y303" s="425"/>
      <c r="Z303" s="417"/>
      <c r="AA303" s="418"/>
      <c r="AB303" s="419"/>
      <c r="AC303" s="265"/>
      <c r="AD303" s="265"/>
    </row>
    <row r="304" spans="1:30" ht="25.5" customHeight="1">
      <c r="A304" s="259"/>
      <c r="B304" s="415"/>
      <c r="C304" s="416"/>
      <c r="D304" s="276" t="s">
        <v>260</v>
      </c>
      <c r="E304" s="413" t="s">
        <v>261</v>
      </c>
      <c r="F304" s="413"/>
      <c r="G304" s="413"/>
      <c r="H304" s="413"/>
      <c r="I304" s="413"/>
      <c r="J304" s="413"/>
      <c r="K304" s="413"/>
      <c r="L304" s="413"/>
      <c r="M304" s="413"/>
      <c r="N304" s="413"/>
      <c r="O304" s="413"/>
      <c r="P304" s="413"/>
      <c r="Q304" s="413"/>
      <c r="R304" s="413"/>
      <c r="S304" s="413"/>
      <c r="T304" s="413"/>
      <c r="U304" s="413"/>
      <c r="V304" s="413"/>
      <c r="W304" s="413"/>
      <c r="X304" s="413"/>
      <c r="Y304" s="414"/>
      <c r="Z304" s="410"/>
      <c r="AA304" s="411"/>
      <c r="AB304" s="412"/>
      <c r="AC304" s="265"/>
      <c r="AD304" s="265"/>
    </row>
    <row r="305" spans="1:30" s="10" customFormat="1" ht="66" customHeight="1">
      <c r="A305" s="263"/>
      <c r="B305" s="379">
        <f>IF(D305="","",B302+1)</f>
        <v>2</v>
      </c>
      <c r="C305" s="380"/>
      <c r="D305" s="381" t="s">
        <v>262</v>
      </c>
      <c r="E305" s="382"/>
      <c r="F305" s="382"/>
      <c r="G305" s="382"/>
      <c r="H305" s="382"/>
      <c r="I305" s="382"/>
      <c r="J305" s="382"/>
      <c r="K305" s="382"/>
      <c r="L305" s="382"/>
      <c r="M305" s="382"/>
      <c r="N305" s="382"/>
      <c r="O305" s="382"/>
      <c r="P305" s="382"/>
      <c r="Q305" s="382"/>
      <c r="R305" s="382"/>
      <c r="S305" s="382"/>
      <c r="T305" s="382"/>
      <c r="U305" s="382"/>
      <c r="V305" s="382"/>
      <c r="W305" s="382"/>
      <c r="X305" s="382"/>
      <c r="Y305" s="383"/>
      <c r="Z305" s="384"/>
      <c r="AA305" s="385"/>
      <c r="AB305" s="386"/>
      <c r="AC305" s="263"/>
      <c r="AD305" s="263"/>
    </row>
    <row r="306" spans="1:30" ht="12.75">
      <c r="A306" s="259"/>
      <c r="B306" s="259"/>
      <c r="C306" s="259"/>
      <c r="D306" s="259"/>
      <c r="E306" s="259"/>
      <c r="F306" s="259"/>
      <c r="G306" s="259"/>
      <c r="H306" s="259"/>
      <c r="I306" s="259"/>
      <c r="J306" s="259"/>
      <c r="K306" s="259"/>
      <c r="L306" s="259"/>
      <c r="M306" s="259"/>
      <c r="N306" s="259"/>
      <c r="O306" s="259"/>
      <c r="P306" s="259"/>
      <c r="Q306" s="259"/>
      <c r="R306" s="259"/>
      <c r="S306" s="259"/>
      <c r="T306" s="259"/>
      <c r="U306" s="259"/>
      <c r="V306" s="259"/>
      <c r="W306" s="259"/>
      <c r="X306" s="259"/>
      <c r="Y306" s="259"/>
      <c r="Z306" s="259"/>
      <c r="AA306" s="259"/>
      <c r="AB306" s="259"/>
      <c r="AC306" s="265"/>
      <c r="AD306" s="265"/>
    </row>
    <row r="307" spans="1:30" s="5" customFormat="1" ht="17.25">
      <c r="A307" s="343">
        <v>5</v>
      </c>
      <c r="B307" s="344"/>
      <c r="C307" s="345" t="s">
        <v>263</v>
      </c>
      <c r="D307" s="345"/>
      <c r="E307" s="345"/>
      <c r="F307" s="345"/>
      <c r="G307" s="345"/>
      <c r="H307" s="345"/>
      <c r="I307" s="345"/>
      <c r="J307" s="345"/>
      <c r="K307" s="345"/>
      <c r="L307" s="345"/>
      <c r="M307" s="345"/>
      <c r="N307" s="345"/>
      <c r="O307" s="345"/>
      <c r="P307" s="345"/>
      <c r="Q307" s="345"/>
      <c r="R307" s="345"/>
      <c r="S307" s="345"/>
      <c r="T307" s="345"/>
      <c r="U307" s="345"/>
      <c r="V307" s="345"/>
      <c r="W307" s="345"/>
      <c r="X307" s="345"/>
      <c r="Y307" s="345"/>
      <c r="Z307" s="345"/>
      <c r="AA307" s="345"/>
      <c r="AB307" s="345"/>
      <c r="AC307" s="258"/>
      <c r="AD307" s="258"/>
    </row>
    <row r="308" spans="1:30" s="1" customFormat="1" ht="15" customHeight="1">
      <c r="A308" s="406">
        <v>1</v>
      </c>
      <c r="B308" s="407"/>
      <c r="C308" s="259" t="s">
        <v>264</v>
      </c>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59"/>
      <c r="Z308" s="260" t="s">
        <v>15</v>
      </c>
      <c r="AA308" s="261"/>
      <c r="AB308" s="262"/>
      <c r="AC308" s="259"/>
      <c r="AD308" s="259"/>
    </row>
    <row r="309" spans="1:30" ht="36" customHeight="1">
      <c r="A309" s="259"/>
      <c r="B309" s="391">
        <f>IF(D309="","",B308+1)</f>
        <v>1</v>
      </c>
      <c r="C309" s="392"/>
      <c r="D309" s="388" t="s">
        <v>265</v>
      </c>
      <c r="E309" s="389"/>
      <c r="F309" s="389"/>
      <c r="G309" s="389"/>
      <c r="H309" s="389"/>
      <c r="I309" s="389"/>
      <c r="J309" s="389"/>
      <c r="K309" s="389"/>
      <c r="L309" s="389"/>
      <c r="M309" s="389"/>
      <c r="N309" s="389"/>
      <c r="O309" s="389"/>
      <c r="P309" s="389"/>
      <c r="Q309" s="389"/>
      <c r="R309" s="389"/>
      <c r="S309" s="389"/>
      <c r="T309" s="389"/>
      <c r="U309" s="389"/>
      <c r="V309" s="389"/>
      <c r="W309" s="389"/>
      <c r="X309" s="389"/>
      <c r="Y309" s="390"/>
      <c r="Z309" s="393"/>
      <c r="AA309" s="394"/>
      <c r="AB309" s="395"/>
      <c r="AC309" s="265"/>
      <c r="AD309" s="265"/>
    </row>
    <row r="310" spans="1:30" ht="25.5" customHeight="1">
      <c r="A310" s="259"/>
      <c r="B310" s="415"/>
      <c r="C310" s="416"/>
      <c r="D310" s="276" t="s">
        <v>16</v>
      </c>
      <c r="E310" s="413" t="s">
        <v>266</v>
      </c>
      <c r="F310" s="413"/>
      <c r="G310" s="413"/>
      <c r="H310" s="413"/>
      <c r="I310" s="413"/>
      <c r="J310" s="413"/>
      <c r="K310" s="413"/>
      <c r="L310" s="413"/>
      <c r="M310" s="413"/>
      <c r="N310" s="413"/>
      <c r="O310" s="413"/>
      <c r="P310" s="413"/>
      <c r="Q310" s="413"/>
      <c r="R310" s="413"/>
      <c r="S310" s="413"/>
      <c r="T310" s="413"/>
      <c r="U310" s="413"/>
      <c r="V310" s="413"/>
      <c r="W310" s="413"/>
      <c r="X310" s="413"/>
      <c r="Y310" s="414"/>
      <c r="Z310" s="410"/>
      <c r="AA310" s="411"/>
      <c r="AB310" s="412"/>
      <c r="AC310" s="265"/>
      <c r="AD310" s="265"/>
    </row>
    <row r="311" spans="1:30" ht="13.5" customHeight="1">
      <c r="A311" s="259"/>
      <c r="B311" s="259"/>
      <c r="C311" s="259"/>
      <c r="D311" s="259"/>
      <c r="E311" s="259"/>
      <c r="F311" s="259"/>
      <c r="G311" s="259"/>
      <c r="H311" s="259"/>
      <c r="I311" s="259"/>
      <c r="J311" s="259"/>
      <c r="K311" s="259"/>
      <c r="L311" s="259"/>
      <c r="M311" s="259"/>
      <c r="N311" s="259"/>
      <c r="O311" s="259"/>
      <c r="P311" s="259"/>
      <c r="Q311" s="259"/>
      <c r="R311" s="259"/>
      <c r="S311" s="259"/>
      <c r="T311" s="259"/>
      <c r="U311" s="259"/>
      <c r="V311" s="259"/>
      <c r="W311" s="259"/>
      <c r="X311" s="259"/>
      <c r="Y311" s="259"/>
      <c r="Z311" s="259"/>
      <c r="AA311" s="259"/>
      <c r="AB311" s="259"/>
      <c r="AC311" s="265"/>
      <c r="AD311" s="265"/>
    </row>
    <row r="312" spans="1:30" s="1" customFormat="1" ht="15" customHeight="1">
      <c r="A312" s="406">
        <v>2</v>
      </c>
      <c r="B312" s="407"/>
      <c r="C312" s="259" t="s">
        <v>267</v>
      </c>
      <c r="D312" s="259"/>
      <c r="E312" s="259"/>
      <c r="F312" s="259"/>
      <c r="G312" s="259"/>
      <c r="H312" s="259"/>
      <c r="I312" s="259"/>
      <c r="J312" s="259"/>
      <c r="K312" s="259"/>
      <c r="L312" s="259"/>
      <c r="M312" s="259"/>
      <c r="N312" s="259"/>
      <c r="O312" s="259"/>
      <c r="P312" s="259"/>
      <c r="Q312" s="259"/>
      <c r="R312" s="259"/>
      <c r="S312" s="259"/>
      <c r="T312" s="259"/>
      <c r="U312" s="259"/>
      <c r="V312" s="259"/>
      <c r="W312" s="259"/>
      <c r="X312" s="259"/>
      <c r="Y312" s="259"/>
      <c r="Z312" s="259"/>
      <c r="AA312" s="259"/>
      <c r="AB312" s="259"/>
      <c r="AC312" s="259"/>
      <c r="AD312" s="259"/>
    </row>
    <row r="313" spans="1:30" s="10" customFormat="1" ht="54" customHeight="1">
      <c r="A313" s="263"/>
      <c r="B313" s="379">
        <f>IF(D313="","",B311+1)</f>
        <v>1</v>
      </c>
      <c r="C313" s="380"/>
      <c r="D313" s="381" t="s">
        <v>722</v>
      </c>
      <c r="E313" s="382"/>
      <c r="F313" s="382"/>
      <c r="G313" s="382"/>
      <c r="H313" s="382"/>
      <c r="I313" s="382"/>
      <c r="J313" s="382"/>
      <c r="K313" s="382"/>
      <c r="L313" s="382"/>
      <c r="M313" s="382"/>
      <c r="N313" s="382"/>
      <c r="O313" s="382"/>
      <c r="P313" s="382"/>
      <c r="Q313" s="382"/>
      <c r="R313" s="382"/>
      <c r="S313" s="382"/>
      <c r="T313" s="382"/>
      <c r="U313" s="382"/>
      <c r="V313" s="382"/>
      <c r="W313" s="382"/>
      <c r="X313" s="382"/>
      <c r="Y313" s="383"/>
      <c r="Z313" s="384"/>
      <c r="AA313" s="385"/>
      <c r="AB313" s="386"/>
      <c r="AC313" s="263"/>
      <c r="AD313" s="263"/>
    </row>
    <row r="314" spans="1:30" ht="30" customHeight="1">
      <c r="A314" s="259"/>
      <c r="B314" s="391">
        <f>IF(D314="","",B313+1)</f>
        <v>2</v>
      </c>
      <c r="C314" s="392"/>
      <c r="D314" s="388" t="s">
        <v>268</v>
      </c>
      <c r="E314" s="389"/>
      <c r="F314" s="389"/>
      <c r="G314" s="389"/>
      <c r="H314" s="389"/>
      <c r="I314" s="389"/>
      <c r="J314" s="389"/>
      <c r="K314" s="389"/>
      <c r="L314" s="389"/>
      <c r="M314" s="389"/>
      <c r="N314" s="389"/>
      <c r="O314" s="389"/>
      <c r="P314" s="389"/>
      <c r="Q314" s="389"/>
      <c r="R314" s="389"/>
      <c r="S314" s="389"/>
      <c r="T314" s="389"/>
      <c r="U314" s="389"/>
      <c r="V314" s="389"/>
      <c r="W314" s="389"/>
      <c r="X314" s="389"/>
      <c r="Y314" s="390"/>
      <c r="Z314" s="393"/>
      <c r="AA314" s="394"/>
      <c r="AB314" s="395"/>
      <c r="AC314" s="265"/>
      <c r="AD314" s="265"/>
    </row>
    <row r="315" spans="1:30" ht="38.25" customHeight="1">
      <c r="A315" s="259"/>
      <c r="B315" s="415"/>
      <c r="C315" s="416"/>
      <c r="D315" s="276" t="s">
        <v>269</v>
      </c>
      <c r="E315" s="413" t="s">
        <v>730</v>
      </c>
      <c r="F315" s="413"/>
      <c r="G315" s="413"/>
      <c r="H315" s="413"/>
      <c r="I315" s="413"/>
      <c r="J315" s="413"/>
      <c r="K315" s="413"/>
      <c r="L315" s="413"/>
      <c r="M315" s="413"/>
      <c r="N315" s="413"/>
      <c r="O315" s="413"/>
      <c r="P315" s="413"/>
      <c r="Q315" s="413"/>
      <c r="R315" s="413"/>
      <c r="S315" s="413"/>
      <c r="T315" s="413"/>
      <c r="U315" s="413"/>
      <c r="V315" s="413"/>
      <c r="W315" s="413"/>
      <c r="X315" s="413"/>
      <c r="Y315" s="414"/>
      <c r="Z315" s="410"/>
      <c r="AA315" s="411"/>
      <c r="AB315" s="412"/>
      <c r="AC315" s="265"/>
      <c r="AD315" s="265"/>
    </row>
    <row r="316" spans="1:30" s="10" customFormat="1" ht="27" customHeight="1">
      <c r="A316" s="263"/>
      <c r="B316" s="379">
        <f>IF(D316="","",B314+1)</f>
        <v>3</v>
      </c>
      <c r="C316" s="380"/>
      <c r="D316" s="381" t="s">
        <v>270</v>
      </c>
      <c r="E316" s="382"/>
      <c r="F316" s="382"/>
      <c r="G316" s="382"/>
      <c r="H316" s="382"/>
      <c r="I316" s="382"/>
      <c r="J316" s="382"/>
      <c r="K316" s="382"/>
      <c r="L316" s="382"/>
      <c r="M316" s="382"/>
      <c r="N316" s="382"/>
      <c r="O316" s="382"/>
      <c r="P316" s="382"/>
      <c r="Q316" s="382"/>
      <c r="R316" s="382"/>
      <c r="S316" s="382"/>
      <c r="T316" s="382"/>
      <c r="U316" s="382"/>
      <c r="V316" s="382"/>
      <c r="W316" s="382"/>
      <c r="X316" s="382"/>
      <c r="Y316" s="383"/>
      <c r="Z316" s="384"/>
      <c r="AA316" s="385"/>
      <c r="AB316" s="386"/>
      <c r="AC316" s="263"/>
      <c r="AD316" s="263"/>
    </row>
    <row r="317" spans="1:30" ht="13.5" customHeight="1">
      <c r="A317" s="259"/>
      <c r="B317" s="259"/>
      <c r="C317" s="259"/>
      <c r="D317" s="259"/>
      <c r="E317" s="259"/>
      <c r="F317" s="259"/>
      <c r="G317" s="259"/>
      <c r="H317" s="259"/>
      <c r="I317" s="259"/>
      <c r="J317" s="259"/>
      <c r="K317" s="259"/>
      <c r="L317" s="259"/>
      <c r="M317" s="259"/>
      <c r="N317" s="259"/>
      <c r="O317" s="259"/>
      <c r="P317" s="259"/>
      <c r="Q317" s="259"/>
      <c r="R317" s="259"/>
      <c r="S317" s="259"/>
      <c r="T317" s="259"/>
      <c r="U317" s="259"/>
      <c r="V317" s="259"/>
      <c r="W317" s="259"/>
      <c r="X317" s="259"/>
      <c r="Y317" s="259"/>
      <c r="Z317" s="259"/>
      <c r="AA317" s="259"/>
      <c r="AB317" s="259"/>
      <c r="AC317" s="265"/>
      <c r="AD317" s="265"/>
    </row>
    <row r="318" spans="1:30" s="1" customFormat="1" ht="15" customHeight="1">
      <c r="A318" s="406">
        <v>3</v>
      </c>
      <c r="B318" s="407"/>
      <c r="C318" s="259" t="s">
        <v>271</v>
      </c>
      <c r="D318" s="259"/>
      <c r="E318" s="259"/>
      <c r="F318" s="259"/>
      <c r="G318" s="259"/>
      <c r="H318" s="259"/>
      <c r="I318" s="259"/>
      <c r="J318" s="259"/>
      <c r="K318" s="259"/>
      <c r="L318" s="259"/>
      <c r="M318" s="259"/>
      <c r="N318" s="259"/>
      <c r="O318" s="259"/>
      <c r="P318" s="259"/>
      <c r="Q318" s="259"/>
      <c r="R318" s="259"/>
      <c r="S318" s="259"/>
      <c r="T318" s="259"/>
      <c r="U318" s="259"/>
      <c r="V318" s="259"/>
      <c r="W318" s="259"/>
      <c r="X318" s="259"/>
      <c r="Y318" s="259"/>
      <c r="Z318" s="259"/>
      <c r="AA318" s="259"/>
      <c r="AB318" s="259"/>
      <c r="AC318" s="259"/>
      <c r="AD318" s="259"/>
    </row>
    <row r="319" spans="1:30" s="10" customFormat="1" ht="33" customHeight="1">
      <c r="A319" s="263"/>
      <c r="B319" s="379">
        <f>IF(D319="","",B317+1)</f>
        <v>1</v>
      </c>
      <c r="C319" s="380"/>
      <c r="D319" s="381" t="s">
        <v>272</v>
      </c>
      <c r="E319" s="382"/>
      <c r="F319" s="382"/>
      <c r="G319" s="382"/>
      <c r="H319" s="382"/>
      <c r="I319" s="382"/>
      <c r="J319" s="382"/>
      <c r="K319" s="382"/>
      <c r="L319" s="382"/>
      <c r="M319" s="382"/>
      <c r="N319" s="382"/>
      <c r="O319" s="382"/>
      <c r="P319" s="382"/>
      <c r="Q319" s="382"/>
      <c r="R319" s="382"/>
      <c r="S319" s="382"/>
      <c r="T319" s="382"/>
      <c r="U319" s="382"/>
      <c r="V319" s="382"/>
      <c r="W319" s="382"/>
      <c r="X319" s="382"/>
      <c r="Y319" s="383"/>
      <c r="Z319" s="384"/>
      <c r="AA319" s="385"/>
      <c r="AB319" s="386"/>
      <c r="AC319" s="263"/>
      <c r="AD319" s="263"/>
    </row>
    <row r="320" spans="1:30" ht="18" customHeight="1">
      <c r="A320" s="259"/>
      <c r="B320" s="391">
        <f>IF(D320="","",B319+1)</f>
        <v>2</v>
      </c>
      <c r="C320" s="392"/>
      <c r="D320" s="388" t="s">
        <v>273</v>
      </c>
      <c r="E320" s="389"/>
      <c r="F320" s="389"/>
      <c r="G320" s="389"/>
      <c r="H320" s="389"/>
      <c r="I320" s="389"/>
      <c r="J320" s="389"/>
      <c r="K320" s="389"/>
      <c r="L320" s="389"/>
      <c r="M320" s="389"/>
      <c r="N320" s="389"/>
      <c r="O320" s="389"/>
      <c r="P320" s="389"/>
      <c r="Q320" s="389"/>
      <c r="R320" s="389"/>
      <c r="S320" s="389"/>
      <c r="T320" s="389"/>
      <c r="U320" s="389"/>
      <c r="V320" s="389"/>
      <c r="W320" s="389"/>
      <c r="X320" s="389"/>
      <c r="Y320" s="390"/>
      <c r="Z320" s="393"/>
      <c r="AA320" s="394"/>
      <c r="AB320" s="395"/>
      <c r="AC320" s="265"/>
      <c r="AD320" s="265"/>
    </row>
    <row r="321" spans="1:30" ht="63" customHeight="1">
      <c r="A321" s="259"/>
      <c r="B321" s="415"/>
      <c r="C321" s="416"/>
      <c r="D321" s="276" t="s">
        <v>16</v>
      </c>
      <c r="E321" s="413" t="s">
        <v>274</v>
      </c>
      <c r="F321" s="413"/>
      <c r="G321" s="413"/>
      <c r="H321" s="413"/>
      <c r="I321" s="413"/>
      <c r="J321" s="413"/>
      <c r="K321" s="413"/>
      <c r="L321" s="413"/>
      <c r="M321" s="413"/>
      <c r="N321" s="413"/>
      <c r="O321" s="413"/>
      <c r="P321" s="413"/>
      <c r="Q321" s="413"/>
      <c r="R321" s="413"/>
      <c r="S321" s="413"/>
      <c r="T321" s="413"/>
      <c r="U321" s="413"/>
      <c r="V321" s="413"/>
      <c r="W321" s="413"/>
      <c r="X321" s="413"/>
      <c r="Y321" s="414"/>
      <c r="Z321" s="410"/>
      <c r="AA321" s="411"/>
      <c r="AB321" s="412"/>
      <c r="AC321" s="265"/>
      <c r="AD321" s="265"/>
    </row>
    <row r="322" spans="1:30" s="10" customFormat="1" ht="27" customHeight="1">
      <c r="A322" s="263"/>
      <c r="B322" s="379">
        <f>IF(D322="","",B320+1)</f>
        <v>3</v>
      </c>
      <c r="C322" s="380"/>
      <c r="D322" s="381" t="s">
        <v>275</v>
      </c>
      <c r="E322" s="382"/>
      <c r="F322" s="382"/>
      <c r="G322" s="382"/>
      <c r="H322" s="382"/>
      <c r="I322" s="382"/>
      <c r="J322" s="382"/>
      <c r="K322" s="382"/>
      <c r="L322" s="382"/>
      <c r="M322" s="382"/>
      <c r="N322" s="382"/>
      <c r="O322" s="382"/>
      <c r="P322" s="382"/>
      <c r="Q322" s="382"/>
      <c r="R322" s="382"/>
      <c r="S322" s="382"/>
      <c r="T322" s="382"/>
      <c r="U322" s="382"/>
      <c r="V322" s="382"/>
      <c r="W322" s="382"/>
      <c r="X322" s="382"/>
      <c r="Y322" s="383"/>
      <c r="Z322" s="384"/>
      <c r="AA322" s="385"/>
      <c r="AB322" s="386"/>
      <c r="AC322" s="263"/>
      <c r="AD322" s="263"/>
    </row>
    <row r="323" spans="1:30" s="10" customFormat="1" ht="33" customHeight="1">
      <c r="A323" s="263"/>
      <c r="B323" s="379">
        <f>IF(D323="","",B322+1)</f>
        <v>4</v>
      </c>
      <c r="C323" s="380"/>
      <c r="D323" s="381" t="s">
        <v>276</v>
      </c>
      <c r="E323" s="382"/>
      <c r="F323" s="382"/>
      <c r="G323" s="382"/>
      <c r="H323" s="382"/>
      <c r="I323" s="382"/>
      <c r="J323" s="382"/>
      <c r="K323" s="382"/>
      <c r="L323" s="382"/>
      <c r="M323" s="382"/>
      <c r="N323" s="382"/>
      <c r="O323" s="382"/>
      <c r="P323" s="382"/>
      <c r="Q323" s="382"/>
      <c r="R323" s="382"/>
      <c r="S323" s="382"/>
      <c r="T323" s="382"/>
      <c r="U323" s="382"/>
      <c r="V323" s="382"/>
      <c r="W323" s="382"/>
      <c r="X323" s="382"/>
      <c r="Y323" s="383"/>
      <c r="Z323" s="384"/>
      <c r="AA323" s="385"/>
      <c r="AB323" s="386"/>
      <c r="AC323" s="263"/>
      <c r="AD323" s="263"/>
    </row>
    <row r="324" spans="1:30" s="10" customFormat="1" ht="12" customHeight="1">
      <c r="A324" s="263"/>
      <c r="B324" s="287"/>
      <c r="C324" s="287"/>
      <c r="D324" s="288"/>
      <c r="E324" s="288"/>
      <c r="F324" s="288"/>
      <c r="G324" s="288"/>
      <c r="H324" s="288"/>
      <c r="I324" s="288"/>
      <c r="J324" s="288"/>
      <c r="K324" s="288"/>
      <c r="L324" s="288"/>
      <c r="M324" s="288"/>
      <c r="N324" s="288"/>
      <c r="O324" s="288"/>
      <c r="P324" s="288"/>
      <c r="Q324" s="288"/>
      <c r="R324" s="288"/>
      <c r="S324" s="288"/>
      <c r="T324" s="288"/>
      <c r="U324" s="288"/>
      <c r="V324" s="288"/>
      <c r="W324" s="288"/>
      <c r="X324" s="288"/>
      <c r="Y324" s="288"/>
      <c r="Z324" s="354"/>
      <c r="AA324" s="354"/>
      <c r="AB324" s="354"/>
      <c r="AC324" s="263"/>
      <c r="AD324" s="263"/>
    </row>
    <row r="325" spans="1:30" s="1" customFormat="1" ht="15" customHeight="1">
      <c r="A325" s="406">
        <v>4</v>
      </c>
      <c r="B325" s="407"/>
      <c r="C325" s="259" t="s">
        <v>677</v>
      </c>
      <c r="D325" s="259"/>
      <c r="E325" s="259"/>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row>
    <row r="326" spans="1:30" s="10" customFormat="1" ht="45.75" customHeight="1">
      <c r="A326" s="263"/>
      <c r="B326" s="379">
        <v>1</v>
      </c>
      <c r="C326" s="380"/>
      <c r="D326" s="381" t="s">
        <v>678</v>
      </c>
      <c r="E326" s="382"/>
      <c r="F326" s="382"/>
      <c r="G326" s="382"/>
      <c r="H326" s="382"/>
      <c r="I326" s="382"/>
      <c r="J326" s="382"/>
      <c r="K326" s="382"/>
      <c r="L326" s="382"/>
      <c r="M326" s="382"/>
      <c r="N326" s="382"/>
      <c r="O326" s="382"/>
      <c r="P326" s="382"/>
      <c r="Q326" s="382"/>
      <c r="R326" s="382"/>
      <c r="S326" s="382"/>
      <c r="T326" s="382"/>
      <c r="U326" s="382"/>
      <c r="V326" s="382"/>
      <c r="W326" s="382"/>
      <c r="X326" s="382"/>
      <c r="Y326" s="383"/>
      <c r="Z326" s="384"/>
      <c r="AA326" s="385"/>
      <c r="AB326" s="386"/>
      <c r="AC326" s="263"/>
      <c r="AD326" s="263"/>
    </row>
    <row r="327" spans="1:30" s="10" customFormat="1" ht="33" customHeight="1">
      <c r="A327" s="263"/>
      <c r="B327" s="379">
        <f>IF(D327="","",B326+1)</f>
        <v>2</v>
      </c>
      <c r="C327" s="380"/>
      <c r="D327" s="381" t="s">
        <v>679</v>
      </c>
      <c r="E327" s="382"/>
      <c r="F327" s="382"/>
      <c r="G327" s="382"/>
      <c r="H327" s="382"/>
      <c r="I327" s="382"/>
      <c r="J327" s="382"/>
      <c r="K327" s="382"/>
      <c r="L327" s="382"/>
      <c r="M327" s="382"/>
      <c r="N327" s="382"/>
      <c r="O327" s="382"/>
      <c r="P327" s="382"/>
      <c r="Q327" s="382"/>
      <c r="R327" s="382"/>
      <c r="S327" s="382"/>
      <c r="T327" s="382"/>
      <c r="U327" s="382"/>
      <c r="V327" s="382"/>
      <c r="W327" s="382"/>
      <c r="X327" s="382"/>
      <c r="Y327" s="383"/>
      <c r="Z327" s="384"/>
      <c r="AA327" s="385"/>
      <c r="AB327" s="386"/>
      <c r="AC327" s="263"/>
      <c r="AD327" s="263"/>
    </row>
    <row r="328" spans="1:30" ht="13.5" customHeight="1">
      <c r="A328" s="259"/>
      <c r="B328" s="259"/>
      <c r="C328" s="259"/>
      <c r="D328" s="259"/>
      <c r="E328" s="259"/>
      <c r="F328" s="259"/>
      <c r="G328" s="259"/>
      <c r="H328" s="259"/>
      <c r="I328" s="259"/>
      <c r="J328" s="259"/>
      <c r="K328" s="259"/>
      <c r="L328" s="259"/>
      <c r="M328" s="259"/>
      <c r="N328" s="259"/>
      <c r="O328" s="259"/>
      <c r="P328" s="259"/>
      <c r="Q328" s="259"/>
      <c r="R328" s="259"/>
      <c r="S328" s="259"/>
      <c r="T328" s="259"/>
      <c r="U328" s="259"/>
      <c r="V328" s="259"/>
      <c r="W328" s="259"/>
      <c r="X328" s="259"/>
      <c r="Y328" s="259"/>
      <c r="Z328" s="259"/>
      <c r="AA328" s="259"/>
      <c r="AB328" s="259"/>
      <c r="AC328" s="265"/>
      <c r="AD328" s="265"/>
    </row>
    <row r="329" spans="1:30" s="1" customFormat="1" ht="15" customHeight="1">
      <c r="A329" s="406">
        <v>5</v>
      </c>
      <c r="B329" s="407"/>
      <c r="C329" s="259" t="s">
        <v>695</v>
      </c>
      <c r="D329" s="259"/>
      <c r="E329" s="259"/>
      <c r="F329" s="259"/>
      <c r="G329" s="259"/>
      <c r="H329" s="259"/>
      <c r="I329" s="259"/>
      <c r="J329" s="259"/>
      <c r="K329" s="259"/>
      <c r="L329" s="259"/>
      <c r="M329" s="259"/>
      <c r="N329" s="259"/>
      <c r="O329" s="259"/>
      <c r="P329" s="259"/>
      <c r="Q329" s="259"/>
      <c r="R329" s="259"/>
      <c r="S329" s="259"/>
      <c r="T329" s="259"/>
      <c r="U329" s="259"/>
      <c r="V329" s="259"/>
      <c r="W329" s="259"/>
      <c r="X329" s="259"/>
      <c r="Y329" s="259"/>
      <c r="Z329" s="259"/>
      <c r="AA329" s="259"/>
      <c r="AB329" s="259"/>
      <c r="AC329" s="259"/>
      <c r="AD329" s="259"/>
    </row>
    <row r="330" spans="1:30" s="10" customFormat="1" ht="36.75" customHeight="1">
      <c r="A330" s="263"/>
      <c r="B330" s="379">
        <f>IF(D330="","",B328+1)</f>
        <v>1</v>
      </c>
      <c r="C330" s="380"/>
      <c r="D330" s="381" t="s">
        <v>680</v>
      </c>
      <c r="E330" s="382"/>
      <c r="F330" s="382"/>
      <c r="G330" s="382"/>
      <c r="H330" s="382"/>
      <c r="I330" s="382"/>
      <c r="J330" s="382"/>
      <c r="K330" s="382"/>
      <c r="L330" s="382"/>
      <c r="M330" s="382"/>
      <c r="N330" s="382"/>
      <c r="O330" s="382"/>
      <c r="P330" s="382"/>
      <c r="Q330" s="382"/>
      <c r="R330" s="382"/>
      <c r="S330" s="382"/>
      <c r="T330" s="382"/>
      <c r="U330" s="382"/>
      <c r="V330" s="382"/>
      <c r="W330" s="382"/>
      <c r="X330" s="382"/>
      <c r="Y330" s="383"/>
      <c r="Z330" s="384"/>
      <c r="AA330" s="385"/>
      <c r="AB330" s="386"/>
      <c r="AC330" s="263"/>
      <c r="AD330" s="263"/>
    </row>
    <row r="331" spans="1:30" s="10" customFormat="1" ht="50.25" customHeight="1">
      <c r="A331" s="263"/>
      <c r="B331" s="379">
        <f>IF(D331="","",B330+1)</f>
        <v>2</v>
      </c>
      <c r="C331" s="380"/>
      <c r="D331" s="381" t="s">
        <v>681</v>
      </c>
      <c r="E331" s="382"/>
      <c r="F331" s="382"/>
      <c r="G331" s="382"/>
      <c r="H331" s="382"/>
      <c r="I331" s="382"/>
      <c r="J331" s="382"/>
      <c r="K331" s="382"/>
      <c r="L331" s="382"/>
      <c r="M331" s="382"/>
      <c r="N331" s="382"/>
      <c r="O331" s="382"/>
      <c r="P331" s="382"/>
      <c r="Q331" s="382"/>
      <c r="R331" s="382"/>
      <c r="S331" s="382"/>
      <c r="T331" s="382"/>
      <c r="U331" s="382"/>
      <c r="V331" s="382"/>
      <c r="W331" s="382"/>
      <c r="X331" s="382"/>
      <c r="Y331" s="383"/>
      <c r="Z331" s="384"/>
      <c r="AA331" s="385"/>
      <c r="AB331" s="386"/>
      <c r="AC331" s="263"/>
      <c r="AD331" s="263"/>
    </row>
    <row r="332" spans="1:30" s="10" customFormat="1" ht="68.25" customHeight="1">
      <c r="A332" s="263"/>
      <c r="B332" s="379">
        <f>IF(D332="","",B331+1)</f>
        <v>3</v>
      </c>
      <c r="C332" s="380"/>
      <c r="D332" s="381" t="s">
        <v>682</v>
      </c>
      <c r="E332" s="382"/>
      <c r="F332" s="382"/>
      <c r="G332" s="382"/>
      <c r="H332" s="382"/>
      <c r="I332" s="382"/>
      <c r="J332" s="382"/>
      <c r="K332" s="382"/>
      <c r="L332" s="382"/>
      <c r="M332" s="382"/>
      <c r="N332" s="382"/>
      <c r="O332" s="382"/>
      <c r="P332" s="382"/>
      <c r="Q332" s="382"/>
      <c r="R332" s="382"/>
      <c r="S332" s="382"/>
      <c r="T332" s="382"/>
      <c r="U332" s="382"/>
      <c r="V332" s="382"/>
      <c r="W332" s="382"/>
      <c r="X332" s="382"/>
      <c r="Y332" s="383"/>
      <c r="Z332" s="384"/>
      <c r="AA332" s="385"/>
      <c r="AB332" s="386"/>
      <c r="AC332" s="263"/>
      <c r="AD332" s="263"/>
    </row>
    <row r="333" spans="1:30" s="10" customFormat="1" ht="69.75" customHeight="1">
      <c r="A333" s="263"/>
      <c r="B333" s="379">
        <f>IF(D333="","",B332+1)</f>
        <v>4</v>
      </c>
      <c r="C333" s="380"/>
      <c r="D333" s="381" t="s">
        <v>683</v>
      </c>
      <c r="E333" s="382"/>
      <c r="F333" s="382"/>
      <c r="G333" s="382"/>
      <c r="H333" s="382"/>
      <c r="I333" s="382"/>
      <c r="J333" s="382"/>
      <c r="K333" s="382"/>
      <c r="L333" s="382"/>
      <c r="M333" s="382"/>
      <c r="N333" s="382"/>
      <c r="O333" s="382"/>
      <c r="P333" s="382"/>
      <c r="Q333" s="382"/>
      <c r="R333" s="382"/>
      <c r="S333" s="382"/>
      <c r="T333" s="382"/>
      <c r="U333" s="382"/>
      <c r="V333" s="382"/>
      <c r="W333" s="382"/>
      <c r="X333" s="382"/>
      <c r="Y333" s="383"/>
      <c r="Z333" s="384"/>
      <c r="AA333" s="385"/>
      <c r="AB333" s="386"/>
      <c r="AC333" s="263"/>
      <c r="AD333" s="263"/>
    </row>
    <row r="334" spans="1:30" ht="37.5" customHeight="1">
      <c r="A334" s="259"/>
      <c r="B334" s="391">
        <f>IF(D334="","",B333+1)</f>
        <v>5</v>
      </c>
      <c r="C334" s="392"/>
      <c r="D334" s="388" t="s">
        <v>684</v>
      </c>
      <c r="E334" s="389"/>
      <c r="F334" s="389"/>
      <c r="G334" s="389"/>
      <c r="H334" s="389"/>
      <c r="I334" s="389"/>
      <c r="J334" s="389"/>
      <c r="K334" s="389"/>
      <c r="L334" s="389"/>
      <c r="M334" s="389"/>
      <c r="N334" s="389"/>
      <c r="O334" s="389"/>
      <c r="P334" s="389"/>
      <c r="Q334" s="389"/>
      <c r="R334" s="389"/>
      <c r="S334" s="389"/>
      <c r="T334" s="389"/>
      <c r="U334" s="389"/>
      <c r="V334" s="389"/>
      <c r="W334" s="389"/>
      <c r="X334" s="389"/>
      <c r="Y334" s="390"/>
      <c r="Z334" s="393"/>
      <c r="AA334" s="394"/>
      <c r="AB334" s="395"/>
      <c r="AC334" s="265"/>
      <c r="AD334" s="265"/>
    </row>
    <row r="335" spans="1:30" ht="25.5" customHeight="1">
      <c r="A335" s="259"/>
      <c r="B335" s="377">
        <v>6</v>
      </c>
      <c r="C335" s="378"/>
      <c r="D335" s="374" t="s">
        <v>685</v>
      </c>
      <c r="E335" s="375"/>
      <c r="F335" s="375"/>
      <c r="G335" s="375"/>
      <c r="H335" s="375"/>
      <c r="I335" s="375"/>
      <c r="J335" s="375"/>
      <c r="K335" s="375"/>
      <c r="L335" s="375"/>
      <c r="M335" s="375"/>
      <c r="N335" s="375"/>
      <c r="O335" s="375"/>
      <c r="P335" s="375"/>
      <c r="Q335" s="375"/>
      <c r="R335" s="375"/>
      <c r="S335" s="375"/>
      <c r="T335" s="375"/>
      <c r="U335" s="375"/>
      <c r="V335" s="375"/>
      <c r="W335" s="375"/>
      <c r="X335" s="375"/>
      <c r="Y335" s="376"/>
      <c r="Z335" s="384"/>
      <c r="AA335" s="385"/>
      <c r="AB335" s="386"/>
      <c r="AC335" s="265"/>
      <c r="AD335" s="265"/>
    </row>
    <row r="336" spans="1:30" ht="77.25" customHeight="1">
      <c r="A336" s="259"/>
      <c r="B336" s="377">
        <v>7</v>
      </c>
      <c r="C336" s="378"/>
      <c r="D336" s="374" t="s">
        <v>686</v>
      </c>
      <c r="E336" s="401"/>
      <c r="F336" s="401"/>
      <c r="G336" s="401"/>
      <c r="H336" s="401"/>
      <c r="I336" s="401"/>
      <c r="J336" s="401"/>
      <c r="K336" s="401"/>
      <c r="L336" s="401"/>
      <c r="M336" s="401"/>
      <c r="N336" s="401"/>
      <c r="O336" s="401"/>
      <c r="P336" s="401"/>
      <c r="Q336" s="401"/>
      <c r="R336" s="401"/>
      <c r="S336" s="401"/>
      <c r="T336" s="401"/>
      <c r="U336" s="401"/>
      <c r="V336" s="401"/>
      <c r="W336" s="401"/>
      <c r="X336" s="401"/>
      <c r="Y336" s="402"/>
      <c r="Z336" s="384"/>
      <c r="AA336" s="385"/>
      <c r="AB336" s="386"/>
      <c r="AC336" s="265"/>
      <c r="AD336" s="265"/>
    </row>
    <row r="337" spans="1:30" ht="12" customHeight="1">
      <c r="A337" s="355"/>
      <c r="B337" s="290"/>
      <c r="C337" s="290"/>
      <c r="D337" s="268"/>
      <c r="E337" s="291"/>
      <c r="F337" s="291"/>
      <c r="G337" s="291"/>
      <c r="H337" s="291"/>
      <c r="I337" s="291"/>
      <c r="J337" s="291"/>
      <c r="K337" s="291"/>
      <c r="L337" s="291"/>
      <c r="M337" s="291"/>
      <c r="N337" s="291"/>
      <c r="O337" s="291"/>
      <c r="P337" s="291"/>
      <c r="Q337" s="291"/>
      <c r="R337" s="291"/>
      <c r="S337" s="291"/>
      <c r="T337" s="291"/>
      <c r="U337" s="291"/>
      <c r="V337" s="291"/>
      <c r="W337" s="291"/>
      <c r="X337" s="291"/>
      <c r="Y337" s="291"/>
      <c r="Z337" s="356"/>
      <c r="AA337" s="356"/>
      <c r="AB337" s="356"/>
      <c r="AC337" s="265"/>
      <c r="AD337" s="265"/>
    </row>
    <row r="338" spans="1:30" s="1" customFormat="1" ht="15" customHeight="1">
      <c r="A338" s="406">
        <v>6</v>
      </c>
      <c r="B338" s="407"/>
      <c r="C338" s="259" t="s">
        <v>277</v>
      </c>
      <c r="D338" s="259"/>
      <c r="E338" s="259"/>
      <c r="F338" s="259"/>
      <c r="G338" s="259"/>
      <c r="H338" s="259"/>
      <c r="I338" s="259"/>
      <c r="J338" s="259"/>
      <c r="K338" s="259"/>
      <c r="L338" s="259"/>
      <c r="M338" s="259"/>
      <c r="N338" s="259"/>
      <c r="O338" s="259"/>
      <c r="P338" s="259"/>
      <c r="Q338" s="259"/>
      <c r="R338" s="259"/>
      <c r="S338" s="259"/>
      <c r="T338" s="259"/>
      <c r="U338" s="259"/>
      <c r="V338" s="259"/>
      <c r="W338" s="259"/>
      <c r="X338" s="259"/>
      <c r="Y338" s="259"/>
      <c r="Z338" s="259"/>
      <c r="AA338" s="259"/>
      <c r="AB338" s="259"/>
      <c r="AC338" s="259"/>
      <c r="AD338" s="259"/>
    </row>
    <row r="339" spans="1:30" ht="77.25" customHeight="1">
      <c r="A339" s="259"/>
      <c r="B339" s="377">
        <v>1</v>
      </c>
      <c r="C339" s="378"/>
      <c r="D339" s="403" t="s">
        <v>683</v>
      </c>
      <c r="E339" s="404"/>
      <c r="F339" s="404"/>
      <c r="G339" s="404"/>
      <c r="H339" s="404"/>
      <c r="I339" s="404"/>
      <c r="J339" s="404"/>
      <c r="K339" s="404"/>
      <c r="L339" s="404"/>
      <c r="M339" s="404"/>
      <c r="N339" s="404"/>
      <c r="O339" s="404"/>
      <c r="P339" s="404"/>
      <c r="Q339" s="404"/>
      <c r="R339" s="404"/>
      <c r="S339" s="404"/>
      <c r="T339" s="404"/>
      <c r="U339" s="404"/>
      <c r="V339" s="404"/>
      <c r="W339" s="404"/>
      <c r="X339" s="404"/>
      <c r="Y339" s="405"/>
      <c r="Z339" s="357"/>
      <c r="AA339" s="358"/>
      <c r="AB339" s="359"/>
      <c r="AC339" s="265"/>
      <c r="AD339" s="265"/>
    </row>
    <row r="340" spans="1:30" s="10" customFormat="1" ht="59.25" customHeight="1">
      <c r="A340" s="263"/>
      <c r="B340" s="379">
        <v>2</v>
      </c>
      <c r="C340" s="380"/>
      <c r="D340" s="381" t="s">
        <v>723</v>
      </c>
      <c r="E340" s="382"/>
      <c r="F340" s="382"/>
      <c r="G340" s="382"/>
      <c r="H340" s="382"/>
      <c r="I340" s="382"/>
      <c r="J340" s="382"/>
      <c r="K340" s="382"/>
      <c r="L340" s="382"/>
      <c r="M340" s="382"/>
      <c r="N340" s="382"/>
      <c r="O340" s="382"/>
      <c r="P340" s="382"/>
      <c r="Q340" s="382"/>
      <c r="R340" s="382"/>
      <c r="S340" s="382"/>
      <c r="T340" s="382"/>
      <c r="U340" s="382"/>
      <c r="V340" s="382"/>
      <c r="W340" s="382"/>
      <c r="X340" s="382"/>
      <c r="Y340" s="383"/>
      <c r="Z340" s="384"/>
      <c r="AA340" s="385"/>
      <c r="AB340" s="386"/>
      <c r="AC340" s="263"/>
      <c r="AD340" s="263"/>
    </row>
    <row r="341" spans="1:30" s="10" customFormat="1" ht="41.25" customHeight="1">
      <c r="A341" s="263"/>
      <c r="B341" s="379">
        <f>IF(D341="","",B340+1)</f>
        <v>3</v>
      </c>
      <c r="C341" s="380"/>
      <c r="D341" s="472" t="s">
        <v>687</v>
      </c>
      <c r="E341" s="473"/>
      <c r="F341" s="473"/>
      <c r="G341" s="473"/>
      <c r="H341" s="473"/>
      <c r="I341" s="473"/>
      <c r="J341" s="473"/>
      <c r="K341" s="473"/>
      <c r="L341" s="473"/>
      <c r="M341" s="473"/>
      <c r="N341" s="473"/>
      <c r="O341" s="473"/>
      <c r="P341" s="473"/>
      <c r="Q341" s="473"/>
      <c r="R341" s="473"/>
      <c r="S341" s="473"/>
      <c r="T341" s="473"/>
      <c r="U341" s="473"/>
      <c r="V341" s="473"/>
      <c r="W341" s="473"/>
      <c r="X341" s="473"/>
      <c r="Y341" s="474"/>
      <c r="Z341" s="384"/>
      <c r="AA341" s="385"/>
      <c r="AB341" s="386"/>
      <c r="AC341" s="263"/>
      <c r="AD341" s="263"/>
    </row>
    <row r="342" spans="1:30" s="10" customFormat="1" ht="44.25" customHeight="1">
      <c r="A342" s="263"/>
      <c r="B342" s="379">
        <f aca="true" t="shared" si="4" ref="B342:B352">IF(D342="","",B341+1)</f>
        <v>4</v>
      </c>
      <c r="C342" s="380"/>
      <c r="D342" s="381" t="s">
        <v>688</v>
      </c>
      <c r="E342" s="382"/>
      <c r="F342" s="382"/>
      <c r="G342" s="382"/>
      <c r="H342" s="382"/>
      <c r="I342" s="382"/>
      <c r="J342" s="382"/>
      <c r="K342" s="382"/>
      <c r="L342" s="382"/>
      <c r="M342" s="382"/>
      <c r="N342" s="382"/>
      <c r="O342" s="382"/>
      <c r="P342" s="382"/>
      <c r="Q342" s="382"/>
      <c r="R342" s="382"/>
      <c r="S342" s="382"/>
      <c r="T342" s="382"/>
      <c r="U342" s="382"/>
      <c r="V342" s="382"/>
      <c r="W342" s="382"/>
      <c r="X342" s="382"/>
      <c r="Y342" s="383"/>
      <c r="Z342" s="384"/>
      <c r="AA342" s="385"/>
      <c r="AB342" s="386"/>
      <c r="AC342" s="263"/>
      <c r="AD342" s="263"/>
    </row>
    <row r="343" spans="1:30" s="10" customFormat="1" ht="54" customHeight="1">
      <c r="A343" s="263"/>
      <c r="B343" s="379">
        <f t="shared" si="4"/>
        <v>5</v>
      </c>
      <c r="C343" s="380"/>
      <c r="D343" s="472" t="s">
        <v>689</v>
      </c>
      <c r="E343" s="473"/>
      <c r="F343" s="473"/>
      <c r="G343" s="473"/>
      <c r="H343" s="473"/>
      <c r="I343" s="473"/>
      <c r="J343" s="473"/>
      <c r="K343" s="473"/>
      <c r="L343" s="473"/>
      <c r="M343" s="473"/>
      <c r="N343" s="473"/>
      <c r="O343" s="473"/>
      <c r="P343" s="473"/>
      <c r="Q343" s="473"/>
      <c r="R343" s="473"/>
      <c r="S343" s="473"/>
      <c r="T343" s="473"/>
      <c r="U343" s="473"/>
      <c r="V343" s="473"/>
      <c r="W343" s="473"/>
      <c r="X343" s="473"/>
      <c r="Y343" s="474"/>
      <c r="Z343" s="384"/>
      <c r="AA343" s="385"/>
      <c r="AB343" s="386"/>
      <c r="AC343" s="263"/>
      <c r="AD343" s="263"/>
    </row>
    <row r="344" spans="1:30" s="10" customFormat="1" ht="50.25" customHeight="1">
      <c r="A344" s="263"/>
      <c r="B344" s="379">
        <f t="shared" si="4"/>
        <v>6</v>
      </c>
      <c r="C344" s="380"/>
      <c r="D344" s="381" t="s">
        <v>690</v>
      </c>
      <c r="E344" s="382"/>
      <c r="F344" s="382"/>
      <c r="G344" s="382"/>
      <c r="H344" s="382"/>
      <c r="I344" s="382"/>
      <c r="J344" s="382"/>
      <c r="K344" s="382"/>
      <c r="L344" s="382"/>
      <c r="M344" s="382"/>
      <c r="N344" s="382"/>
      <c r="O344" s="382"/>
      <c r="P344" s="382"/>
      <c r="Q344" s="382"/>
      <c r="R344" s="382"/>
      <c r="S344" s="382"/>
      <c r="T344" s="382"/>
      <c r="U344" s="382"/>
      <c r="V344" s="382"/>
      <c r="W344" s="382"/>
      <c r="X344" s="382"/>
      <c r="Y344" s="383"/>
      <c r="Z344" s="384"/>
      <c r="AA344" s="385"/>
      <c r="AB344" s="386"/>
      <c r="AC344" s="263"/>
      <c r="AD344" s="263"/>
    </row>
    <row r="345" spans="1:30" s="10" customFormat="1" ht="134.25" customHeight="1">
      <c r="A345" s="263"/>
      <c r="B345" s="379">
        <f t="shared" si="4"/>
        <v>7</v>
      </c>
      <c r="C345" s="380"/>
      <c r="D345" s="381" t="s">
        <v>691</v>
      </c>
      <c r="E345" s="382"/>
      <c r="F345" s="382"/>
      <c r="G345" s="382"/>
      <c r="H345" s="382"/>
      <c r="I345" s="382"/>
      <c r="J345" s="382"/>
      <c r="K345" s="382"/>
      <c r="L345" s="382"/>
      <c r="M345" s="382"/>
      <c r="N345" s="382"/>
      <c r="O345" s="382"/>
      <c r="P345" s="382"/>
      <c r="Q345" s="382"/>
      <c r="R345" s="382"/>
      <c r="S345" s="382"/>
      <c r="T345" s="382"/>
      <c r="U345" s="382"/>
      <c r="V345" s="382"/>
      <c r="W345" s="382"/>
      <c r="X345" s="382"/>
      <c r="Y345" s="383"/>
      <c r="Z345" s="384"/>
      <c r="AA345" s="385"/>
      <c r="AB345" s="386"/>
      <c r="AC345" s="263"/>
      <c r="AD345" s="263"/>
    </row>
    <row r="346" spans="1:30" s="10" customFormat="1" ht="21" customHeight="1">
      <c r="A346" s="263"/>
      <c r="B346" s="379">
        <f t="shared" si="4"/>
        <v>8</v>
      </c>
      <c r="C346" s="380"/>
      <c r="D346" s="381" t="s">
        <v>692</v>
      </c>
      <c r="E346" s="382"/>
      <c r="F346" s="382"/>
      <c r="G346" s="382"/>
      <c r="H346" s="382"/>
      <c r="I346" s="382"/>
      <c r="J346" s="382"/>
      <c r="K346" s="382"/>
      <c r="L346" s="382"/>
      <c r="M346" s="382"/>
      <c r="N346" s="382"/>
      <c r="O346" s="382"/>
      <c r="P346" s="382"/>
      <c r="Q346" s="382"/>
      <c r="R346" s="382"/>
      <c r="S346" s="382"/>
      <c r="T346" s="382"/>
      <c r="U346" s="382"/>
      <c r="V346" s="382"/>
      <c r="W346" s="382"/>
      <c r="X346" s="382"/>
      <c r="Y346" s="383"/>
      <c r="Z346" s="384"/>
      <c r="AA346" s="385"/>
      <c r="AB346" s="386"/>
      <c r="AC346" s="263"/>
      <c r="AD346" s="263"/>
    </row>
    <row r="347" spans="1:30" ht="12" customHeight="1">
      <c r="A347" s="355"/>
      <c r="B347" s="290"/>
      <c r="C347" s="290"/>
      <c r="D347" s="268"/>
      <c r="E347" s="291"/>
      <c r="F347" s="291"/>
      <c r="G347" s="291"/>
      <c r="H347" s="291"/>
      <c r="I347" s="291"/>
      <c r="J347" s="291"/>
      <c r="K347" s="291"/>
      <c r="L347" s="291"/>
      <c r="M347" s="291"/>
      <c r="N347" s="291"/>
      <c r="O347" s="291"/>
      <c r="P347" s="291"/>
      <c r="Q347" s="291"/>
      <c r="R347" s="291"/>
      <c r="S347" s="291"/>
      <c r="T347" s="291"/>
      <c r="U347" s="291"/>
      <c r="V347" s="291"/>
      <c r="W347" s="291"/>
      <c r="X347" s="291"/>
      <c r="Y347" s="291"/>
      <c r="Z347" s="356"/>
      <c r="AA347" s="356"/>
      <c r="AB347" s="356"/>
      <c r="AC347" s="265"/>
      <c r="AD347" s="265"/>
    </row>
    <row r="348" spans="1:30" s="1" customFormat="1" ht="15" customHeight="1">
      <c r="A348" s="406">
        <v>7</v>
      </c>
      <c r="B348" s="406"/>
      <c r="C348" s="259" t="s">
        <v>693</v>
      </c>
      <c r="D348" s="259"/>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row>
    <row r="349" spans="1:30" s="10" customFormat="1" ht="75" customHeight="1">
      <c r="A349" s="263"/>
      <c r="B349" s="379">
        <v>1</v>
      </c>
      <c r="C349" s="380"/>
      <c r="D349" s="381" t="s">
        <v>683</v>
      </c>
      <c r="E349" s="382"/>
      <c r="F349" s="382"/>
      <c r="G349" s="382"/>
      <c r="H349" s="382"/>
      <c r="I349" s="382"/>
      <c r="J349" s="382"/>
      <c r="K349" s="382"/>
      <c r="L349" s="382"/>
      <c r="M349" s="382"/>
      <c r="N349" s="382"/>
      <c r="O349" s="382"/>
      <c r="P349" s="382"/>
      <c r="Q349" s="382"/>
      <c r="R349" s="382"/>
      <c r="S349" s="382"/>
      <c r="T349" s="382"/>
      <c r="U349" s="382"/>
      <c r="V349" s="382"/>
      <c r="W349" s="382"/>
      <c r="X349" s="382"/>
      <c r="Y349" s="383"/>
      <c r="Z349" s="384"/>
      <c r="AA349" s="385"/>
      <c r="AB349" s="386"/>
      <c r="AC349" s="263"/>
      <c r="AD349" s="263"/>
    </row>
    <row r="350" spans="1:30" s="10" customFormat="1" ht="44.25" customHeight="1">
      <c r="A350" s="263"/>
      <c r="B350" s="379">
        <f t="shared" si="4"/>
        <v>2</v>
      </c>
      <c r="C350" s="380"/>
      <c r="D350" s="381" t="s">
        <v>723</v>
      </c>
      <c r="E350" s="382"/>
      <c r="F350" s="382"/>
      <c r="G350" s="382"/>
      <c r="H350" s="382"/>
      <c r="I350" s="382"/>
      <c r="J350" s="382"/>
      <c r="K350" s="382"/>
      <c r="L350" s="382"/>
      <c r="M350" s="382"/>
      <c r="N350" s="382"/>
      <c r="O350" s="382"/>
      <c r="P350" s="382"/>
      <c r="Q350" s="382"/>
      <c r="R350" s="382"/>
      <c r="S350" s="382"/>
      <c r="T350" s="382"/>
      <c r="U350" s="382"/>
      <c r="V350" s="382"/>
      <c r="W350" s="382"/>
      <c r="X350" s="382"/>
      <c r="Y350" s="383"/>
      <c r="Z350" s="384"/>
      <c r="AA350" s="385"/>
      <c r="AB350" s="386"/>
      <c r="AC350" s="263"/>
      <c r="AD350" s="263"/>
    </row>
    <row r="351" spans="1:30" s="10" customFormat="1" ht="60.75" customHeight="1">
      <c r="A351" s="263"/>
      <c r="B351" s="379">
        <f t="shared" si="4"/>
        <v>3</v>
      </c>
      <c r="C351" s="380"/>
      <c r="D351" s="381" t="s">
        <v>694</v>
      </c>
      <c r="E351" s="382"/>
      <c r="F351" s="382"/>
      <c r="G351" s="382"/>
      <c r="H351" s="382"/>
      <c r="I351" s="382"/>
      <c r="J351" s="382"/>
      <c r="K351" s="382"/>
      <c r="L351" s="382"/>
      <c r="M351" s="382"/>
      <c r="N351" s="382"/>
      <c r="O351" s="382"/>
      <c r="P351" s="382"/>
      <c r="Q351" s="382"/>
      <c r="R351" s="382"/>
      <c r="S351" s="382"/>
      <c r="T351" s="382"/>
      <c r="U351" s="382"/>
      <c r="V351" s="382"/>
      <c r="W351" s="382"/>
      <c r="X351" s="382"/>
      <c r="Y351" s="383"/>
      <c r="Z351" s="384"/>
      <c r="AA351" s="385"/>
      <c r="AB351" s="386"/>
      <c r="AC351" s="263"/>
      <c r="AD351" s="263"/>
    </row>
    <row r="352" spans="1:30" s="10" customFormat="1" ht="55.5" customHeight="1">
      <c r="A352" s="263"/>
      <c r="B352" s="379">
        <f t="shared" si="4"/>
        <v>4</v>
      </c>
      <c r="C352" s="380"/>
      <c r="D352" s="381" t="s">
        <v>690</v>
      </c>
      <c r="E352" s="382"/>
      <c r="F352" s="382"/>
      <c r="G352" s="382"/>
      <c r="H352" s="382"/>
      <c r="I352" s="382"/>
      <c r="J352" s="382"/>
      <c r="K352" s="382"/>
      <c r="L352" s="382"/>
      <c r="M352" s="382"/>
      <c r="N352" s="382"/>
      <c r="O352" s="382"/>
      <c r="P352" s="382"/>
      <c r="Q352" s="382"/>
      <c r="R352" s="382"/>
      <c r="S352" s="382"/>
      <c r="T352" s="382"/>
      <c r="U352" s="382"/>
      <c r="V352" s="382"/>
      <c r="W352" s="382"/>
      <c r="X352" s="382"/>
      <c r="Y352" s="383"/>
      <c r="Z352" s="384"/>
      <c r="AA352" s="385"/>
      <c r="AB352" s="386"/>
      <c r="AC352" s="263"/>
      <c r="AD352" s="263"/>
    </row>
    <row r="353" spans="1:30" s="10" customFormat="1" ht="23.25" customHeight="1">
      <c r="A353" s="263"/>
      <c r="B353" s="501">
        <v>5</v>
      </c>
      <c r="C353" s="502"/>
      <c r="D353" s="491" t="s">
        <v>696</v>
      </c>
      <c r="E353" s="492"/>
      <c r="F353" s="492"/>
      <c r="G353" s="492"/>
      <c r="H353" s="492"/>
      <c r="I353" s="492"/>
      <c r="J353" s="492"/>
      <c r="K353" s="492"/>
      <c r="L353" s="492"/>
      <c r="M353" s="492"/>
      <c r="N353" s="492"/>
      <c r="O353" s="492"/>
      <c r="P353" s="492"/>
      <c r="Q353" s="492"/>
      <c r="R353" s="492"/>
      <c r="S353" s="492"/>
      <c r="T353" s="492"/>
      <c r="U353" s="492"/>
      <c r="V353" s="492"/>
      <c r="W353" s="492"/>
      <c r="X353" s="492"/>
      <c r="Y353" s="493"/>
      <c r="Z353" s="393"/>
      <c r="AA353" s="394"/>
      <c r="AB353" s="395"/>
      <c r="AC353" s="263"/>
      <c r="AD353" s="263"/>
    </row>
    <row r="354" spans="1:30" s="10" customFormat="1" ht="68.25" customHeight="1">
      <c r="A354" s="263"/>
      <c r="B354" s="503"/>
      <c r="C354" s="504"/>
      <c r="D354" s="292" t="s">
        <v>705</v>
      </c>
      <c r="E354" s="496" t="s">
        <v>703</v>
      </c>
      <c r="F354" s="496"/>
      <c r="G354" s="496"/>
      <c r="H354" s="496"/>
      <c r="I354" s="496"/>
      <c r="J354" s="496"/>
      <c r="K354" s="496"/>
      <c r="L354" s="496"/>
      <c r="M354" s="496"/>
      <c r="N354" s="496"/>
      <c r="O354" s="496"/>
      <c r="P354" s="496"/>
      <c r="Q354" s="496"/>
      <c r="R354" s="496"/>
      <c r="S354" s="496"/>
      <c r="T354" s="496"/>
      <c r="U354" s="496"/>
      <c r="V354" s="496"/>
      <c r="W354" s="496"/>
      <c r="X354" s="496"/>
      <c r="Y354" s="497"/>
      <c r="Z354" s="417"/>
      <c r="AA354" s="418"/>
      <c r="AB354" s="419"/>
      <c r="AC354" s="263"/>
      <c r="AD354" s="263"/>
    </row>
    <row r="355" spans="1:30" ht="54.75" customHeight="1">
      <c r="A355" s="259"/>
      <c r="B355" s="505"/>
      <c r="C355" s="506"/>
      <c r="D355" s="293" t="s">
        <v>702</v>
      </c>
      <c r="E355" s="413" t="s">
        <v>704</v>
      </c>
      <c r="F355" s="413"/>
      <c r="G355" s="413"/>
      <c r="H355" s="413"/>
      <c r="I355" s="413"/>
      <c r="J355" s="413"/>
      <c r="K355" s="413"/>
      <c r="L355" s="413"/>
      <c r="M355" s="413"/>
      <c r="N355" s="413"/>
      <c r="O355" s="413"/>
      <c r="P355" s="413"/>
      <c r="Q355" s="413"/>
      <c r="R355" s="413"/>
      <c r="S355" s="413"/>
      <c r="T355" s="413"/>
      <c r="U355" s="413"/>
      <c r="V355" s="413"/>
      <c r="W355" s="413"/>
      <c r="X355" s="413"/>
      <c r="Y355" s="414"/>
      <c r="Z355" s="410"/>
      <c r="AA355" s="411"/>
      <c r="AB355" s="412"/>
      <c r="AC355" s="265"/>
      <c r="AD355" s="265"/>
    </row>
    <row r="356" spans="1:30" s="10" customFormat="1" ht="31.5" customHeight="1">
      <c r="A356" s="263"/>
      <c r="B356" s="379">
        <v>6</v>
      </c>
      <c r="C356" s="380"/>
      <c r="D356" s="381" t="s">
        <v>706</v>
      </c>
      <c r="E356" s="382"/>
      <c r="F356" s="382"/>
      <c r="G356" s="382"/>
      <c r="H356" s="382"/>
      <c r="I356" s="382"/>
      <c r="J356" s="382"/>
      <c r="K356" s="382"/>
      <c r="L356" s="382"/>
      <c r="M356" s="382"/>
      <c r="N356" s="382"/>
      <c r="O356" s="382"/>
      <c r="P356" s="382"/>
      <c r="Q356" s="382"/>
      <c r="R356" s="382"/>
      <c r="S356" s="382"/>
      <c r="T356" s="382"/>
      <c r="U356" s="382"/>
      <c r="V356" s="382"/>
      <c r="W356" s="382"/>
      <c r="X356" s="382"/>
      <c r="Y356" s="383"/>
      <c r="Z356" s="384"/>
      <c r="AA356" s="385"/>
      <c r="AB356" s="386"/>
      <c r="AC356" s="263"/>
      <c r="AD356" s="263"/>
    </row>
    <row r="357" spans="1:30" s="10" customFormat="1" ht="19.5" customHeight="1">
      <c r="A357" s="263"/>
      <c r="B357" s="379">
        <f>IF(D357="","",B356+1)</f>
        <v>7</v>
      </c>
      <c r="C357" s="380"/>
      <c r="D357" s="381" t="s">
        <v>724</v>
      </c>
      <c r="E357" s="382"/>
      <c r="F357" s="382"/>
      <c r="G357" s="382"/>
      <c r="H357" s="382"/>
      <c r="I357" s="382"/>
      <c r="J357" s="382"/>
      <c r="K357" s="382"/>
      <c r="L357" s="382"/>
      <c r="M357" s="382"/>
      <c r="N357" s="382"/>
      <c r="O357" s="382"/>
      <c r="P357" s="382"/>
      <c r="Q357" s="382"/>
      <c r="R357" s="382"/>
      <c r="S357" s="382"/>
      <c r="T357" s="382"/>
      <c r="U357" s="382"/>
      <c r="V357" s="382"/>
      <c r="W357" s="382"/>
      <c r="X357" s="382"/>
      <c r="Y357" s="383"/>
      <c r="Z357" s="384"/>
      <c r="AA357" s="385"/>
      <c r="AB357" s="386"/>
      <c r="AC357" s="263"/>
      <c r="AD357" s="263"/>
    </row>
    <row r="358" spans="1:30" ht="13.5" customHeight="1">
      <c r="A358" s="259"/>
      <c r="B358" s="259"/>
      <c r="C358" s="259"/>
      <c r="D358" s="259" t="s">
        <v>697</v>
      </c>
      <c r="E358" s="259"/>
      <c r="F358" s="259"/>
      <c r="G358" s="259"/>
      <c r="H358" s="259"/>
      <c r="I358" s="259"/>
      <c r="J358" s="259"/>
      <c r="K358" s="259"/>
      <c r="L358" s="259"/>
      <c r="M358" s="259"/>
      <c r="N358" s="259"/>
      <c r="O358" s="259"/>
      <c r="P358" s="259"/>
      <c r="Q358" s="259"/>
      <c r="R358" s="259"/>
      <c r="S358" s="259"/>
      <c r="T358" s="259"/>
      <c r="U358" s="259"/>
      <c r="V358" s="259"/>
      <c r="W358" s="259"/>
      <c r="X358" s="259"/>
      <c r="Y358" s="259"/>
      <c r="Z358" s="259"/>
      <c r="AA358" s="259"/>
      <c r="AB358" s="259"/>
      <c r="AC358" s="265"/>
      <c r="AD358" s="265"/>
    </row>
    <row r="359" spans="1:30" s="1" customFormat="1" ht="15" customHeight="1">
      <c r="A359" s="406">
        <v>8</v>
      </c>
      <c r="B359" s="407"/>
      <c r="C359" s="259" t="s">
        <v>699</v>
      </c>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94"/>
      <c r="Z359" s="294" t="s">
        <v>700</v>
      </c>
      <c r="AA359" s="259"/>
      <c r="AB359" s="259"/>
      <c r="AC359" s="259"/>
      <c r="AD359" s="259"/>
    </row>
    <row r="360" spans="1:30" s="10" customFormat="1" ht="69" customHeight="1">
      <c r="A360" s="263"/>
      <c r="B360" s="379">
        <f>IF(D360="","",B358+1)</f>
        <v>1</v>
      </c>
      <c r="C360" s="380"/>
      <c r="D360" s="381" t="s">
        <v>683</v>
      </c>
      <c r="E360" s="382"/>
      <c r="F360" s="382"/>
      <c r="G360" s="382"/>
      <c r="H360" s="382"/>
      <c r="I360" s="382"/>
      <c r="J360" s="382"/>
      <c r="K360" s="382"/>
      <c r="L360" s="382"/>
      <c r="M360" s="382"/>
      <c r="N360" s="382"/>
      <c r="O360" s="382"/>
      <c r="P360" s="382"/>
      <c r="Q360" s="382"/>
      <c r="R360" s="382"/>
      <c r="S360" s="382"/>
      <c r="T360" s="382"/>
      <c r="U360" s="382"/>
      <c r="V360" s="382"/>
      <c r="W360" s="382"/>
      <c r="X360" s="382"/>
      <c r="Y360" s="383"/>
      <c r="Z360" s="384"/>
      <c r="AA360" s="385"/>
      <c r="AB360" s="386"/>
      <c r="AC360" s="263"/>
      <c r="AD360" s="263"/>
    </row>
    <row r="361" spans="1:30" s="10" customFormat="1" ht="46.5" customHeight="1">
      <c r="A361" s="263"/>
      <c r="B361" s="379">
        <f>IF(D361="","",B360+1)</f>
        <v>2</v>
      </c>
      <c r="C361" s="380"/>
      <c r="D361" s="381" t="s">
        <v>723</v>
      </c>
      <c r="E361" s="382"/>
      <c r="F361" s="382"/>
      <c r="G361" s="382"/>
      <c r="H361" s="382"/>
      <c r="I361" s="382"/>
      <c r="J361" s="382"/>
      <c r="K361" s="382"/>
      <c r="L361" s="382"/>
      <c r="M361" s="382"/>
      <c r="N361" s="382"/>
      <c r="O361" s="382"/>
      <c r="P361" s="382"/>
      <c r="Q361" s="382"/>
      <c r="R361" s="382"/>
      <c r="S361" s="382"/>
      <c r="T361" s="382"/>
      <c r="U361" s="382"/>
      <c r="V361" s="382"/>
      <c r="W361" s="382"/>
      <c r="X361" s="382"/>
      <c r="Y361" s="383"/>
      <c r="Z361" s="384"/>
      <c r="AA361" s="385"/>
      <c r="AB361" s="386"/>
      <c r="AC361" s="263"/>
      <c r="AD361" s="263"/>
    </row>
    <row r="362" spans="1:30" s="10" customFormat="1" ht="57.75" customHeight="1">
      <c r="A362" s="263"/>
      <c r="B362" s="379">
        <f>IF(D362="","",B361+1)</f>
        <v>3</v>
      </c>
      <c r="C362" s="380"/>
      <c r="D362" s="381" t="s">
        <v>689</v>
      </c>
      <c r="E362" s="382"/>
      <c r="F362" s="382"/>
      <c r="G362" s="382"/>
      <c r="H362" s="382"/>
      <c r="I362" s="382"/>
      <c r="J362" s="382"/>
      <c r="K362" s="382"/>
      <c r="L362" s="382"/>
      <c r="M362" s="382"/>
      <c r="N362" s="382"/>
      <c r="O362" s="382"/>
      <c r="P362" s="382"/>
      <c r="Q362" s="382"/>
      <c r="R362" s="382"/>
      <c r="S362" s="382"/>
      <c r="T362" s="382"/>
      <c r="U362" s="382"/>
      <c r="V362" s="382"/>
      <c r="W362" s="382"/>
      <c r="X362" s="382"/>
      <c r="Y362" s="383"/>
      <c r="Z362" s="384"/>
      <c r="AA362" s="385"/>
      <c r="AB362" s="386"/>
      <c r="AC362" s="263"/>
      <c r="AD362" s="263"/>
    </row>
    <row r="363" spans="1:30" s="10" customFormat="1" ht="57" customHeight="1">
      <c r="A363" s="263"/>
      <c r="B363" s="379">
        <f>IF(D363="","",B362+1)</f>
        <v>4</v>
      </c>
      <c r="C363" s="380"/>
      <c r="D363" s="381" t="s">
        <v>701</v>
      </c>
      <c r="E363" s="382"/>
      <c r="F363" s="382"/>
      <c r="G363" s="382"/>
      <c r="H363" s="382"/>
      <c r="I363" s="382"/>
      <c r="J363" s="382"/>
      <c r="K363" s="382"/>
      <c r="L363" s="382"/>
      <c r="M363" s="382"/>
      <c r="N363" s="382"/>
      <c r="O363" s="382"/>
      <c r="P363" s="382"/>
      <c r="Q363" s="382"/>
      <c r="R363" s="382"/>
      <c r="S363" s="382"/>
      <c r="T363" s="382"/>
      <c r="U363" s="382"/>
      <c r="V363" s="382"/>
      <c r="W363" s="382"/>
      <c r="X363" s="382"/>
      <c r="Y363" s="383"/>
      <c r="Z363" s="384"/>
      <c r="AA363" s="385"/>
      <c r="AB363" s="386"/>
      <c r="AC363" s="263"/>
      <c r="AD363" s="263"/>
    </row>
    <row r="364" spans="1:30" ht="18" customHeight="1">
      <c r="A364" s="259"/>
      <c r="B364" s="391">
        <f>IF(D364="","",B363+1)</f>
        <v>5</v>
      </c>
      <c r="C364" s="392"/>
      <c r="D364" s="491" t="s">
        <v>696</v>
      </c>
      <c r="E364" s="492"/>
      <c r="F364" s="492"/>
      <c r="G364" s="492"/>
      <c r="H364" s="492"/>
      <c r="I364" s="492"/>
      <c r="J364" s="492"/>
      <c r="K364" s="492"/>
      <c r="L364" s="492"/>
      <c r="M364" s="492"/>
      <c r="N364" s="492"/>
      <c r="O364" s="492"/>
      <c r="P364" s="492"/>
      <c r="Q364" s="492"/>
      <c r="R364" s="492"/>
      <c r="S364" s="492"/>
      <c r="T364" s="492"/>
      <c r="U364" s="492"/>
      <c r="V364" s="492"/>
      <c r="W364" s="492"/>
      <c r="X364" s="492"/>
      <c r="Y364" s="493"/>
      <c r="Z364" s="393"/>
      <c r="AA364" s="394"/>
      <c r="AB364" s="395"/>
      <c r="AC364" s="265"/>
      <c r="AD364" s="265"/>
    </row>
    <row r="365" spans="1:30" ht="61.5" customHeight="1">
      <c r="A365" s="259"/>
      <c r="B365" s="420"/>
      <c r="C365" s="421"/>
      <c r="D365" s="295" t="s">
        <v>698</v>
      </c>
      <c r="E365" s="494" t="s">
        <v>278</v>
      </c>
      <c r="F365" s="494"/>
      <c r="G365" s="494"/>
      <c r="H365" s="494"/>
      <c r="I365" s="494"/>
      <c r="J365" s="494"/>
      <c r="K365" s="494"/>
      <c r="L365" s="494"/>
      <c r="M365" s="494"/>
      <c r="N365" s="494"/>
      <c r="O365" s="494"/>
      <c r="P365" s="494"/>
      <c r="Q365" s="494"/>
      <c r="R365" s="494"/>
      <c r="S365" s="494"/>
      <c r="T365" s="494"/>
      <c r="U365" s="494"/>
      <c r="V365" s="494"/>
      <c r="W365" s="494"/>
      <c r="X365" s="494"/>
      <c r="Y365" s="495"/>
      <c r="Z365" s="417"/>
      <c r="AA365" s="418"/>
      <c r="AB365" s="419"/>
      <c r="AC365" s="265"/>
      <c r="AD365" s="265"/>
    </row>
    <row r="366" spans="1:30" ht="48.75" customHeight="1">
      <c r="A366" s="259"/>
      <c r="B366" s="415"/>
      <c r="C366" s="416"/>
      <c r="D366" s="296" t="s">
        <v>702</v>
      </c>
      <c r="E366" s="413" t="s">
        <v>279</v>
      </c>
      <c r="F366" s="413"/>
      <c r="G366" s="413"/>
      <c r="H366" s="413"/>
      <c r="I366" s="413"/>
      <c r="J366" s="413"/>
      <c r="K366" s="413"/>
      <c r="L366" s="413"/>
      <c r="M366" s="413"/>
      <c r="N366" s="413"/>
      <c r="O366" s="413"/>
      <c r="P366" s="413"/>
      <c r="Q366" s="413"/>
      <c r="R366" s="413"/>
      <c r="S366" s="413"/>
      <c r="T366" s="413"/>
      <c r="U366" s="413"/>
      <c r="V366" s="413"/>
      <c r="W366" s="413"/>
      <c r="X366" s="413"/>
      <c r="Y366" s="414"/>
      <c r="Z366" s="410"/>
      <c r="AA366" s="411"/>
      <c r="AB366" s="412"/>
      <c r="AC366" s="265"/>
      <c r="AD366" s="265"/>
    </row>
    <row r="367" spans="1:30" s="10" customFormat="1" ht="27" customHeight="1">
      <c r="A367" s="263"/>
      <c r="B367" s="379">
        <f>IF(D367="","",B364+1)</f>
        <v>6</v>
      </c>
      <c r="C367" s="380"/>
      <c r="D367" s="381" t="s">
        <v>706</v>
      </c>
      <c r="E367" s="382"/>
      <c r="F367" s="382"/>
      <c r="G367" s="382"/>
      <c r="H367" s="382"/>
      <c r="I367" s="382"/>
      <c r="J367" s="382"/>
      <c r="K367" s="382"/>
      <c r="L367" s="382"/>
      <c r="M367" s="382"/>
      <c r="N367" s="382"/>
      <c r="O367" s="382"/>
      <c r="P367" s="382"/>
      <c r="Q367" s="382"/>
      <c r="R367" s="382"/>
      <c r="S367" s="382"/>
      <c r="T367" s="382"/>
      <c r="U367" s="382"/>
      <c r="V367" s="382"/>
      <c r="W367" s="382"/>
      <c r="X367" s="382"/>
      <c r="Y367" s="383"/>
      <c r="Z367" s="384"/>
      <c r="AA367" s="385"/>
      <c r="AB367" s="386"/>
      <c r="AC367" s="263"/>
      <c r="AD367" s="263"/>
    </row>
    <row r="368" spans="1:30" s="10" customFormat="1" ht="23.25" customHeight="1">
      <c r="A368" s="263"/>
      <c r="B368" s="379">
        <v>7</v>
      </c>
      <c r="C368" s="380"/>
      <c r="D368" s="381" t="s">
        <v>707</v>
      </c>
      <c r="E368" s="382"/>
      <c r="F368" s="382"/>
      <c r="G368" s="382"/>
      <c r="H368" s="382"/>
      <c r="I368" s="382"/>
      <c r="J368" s="382"/>
      <c r="K368" s="382"/>
      <c r="L368" s="382"/>
      <c r="M368" s="382"/>
      <c r="N368" s="382"/>
      <c r="O368" s="382"/>
      <c r="P368" s="382"/>
      <c r="Q368" s="382"/>
      <c r="R368" s="382"/>
      <c r="S368" s="382"/>
      <c r="T368" s="382"/>
      <c r="U368" s="382"/>
      <c r="V368" s="382"/>
      <c r="W368" s="382"/>
      <c r="X368" s="382"/>
      <c r="Y368" s="383"/>
      <c r="Z368" s="384"/>
      <c r="AA368" s="385"/>
      <c r="AB368" s="386"/>
      <c r="AC368" s="263"/>
      <c r="AD368" s="263"/>
    </row>
    <row r="369" spans="1:30" s="10" customFormat="1" ht="27" customHeight="1">
      <c r="A369" s="263"/>
      <c r="B369" s="379">
        <v>8</v>
      </c>
      <c r="C369" s="380"/>
      <c r="D369" s="381" t="s">
        <v>708</v>
      </c>
      <c r="E369" s="382"/>
      <c r="F369" s="382"/>
      <c r="G369" s="382"/>
      <c r="H369" s="382"/>
      <c r="I369" s="382"/>
      <c r="J369" s="382"/>
      <c r="K369" s="382"/>
      <c r="L369" s="382"/>
      <c r="M369" s="382"/>
      <c r="N369" s="382"/>
      <c r="O369" s="382"/>
      <c r="P369" s="382"/>
      <c r="Q369" s="382"/>
      <c r="R369" s="382"/>
      <c r="S369" s="382"/>
      <c r="T369" s="382"/>
      <c r="U369" s="382"/>
      <c r="V369" s="382"/>
      <c r="W369" s="382"/>
      <c r="X369" s="382"/>
      <c r="Y369" s="383"/>
      <c r="Z369" s="384"/>
      <c r="AA369" s="385"/>
      <c r="AB369" s="386"/>
      <c r="AC369" s="263"/>
      <c r="AD369" s="263"/>
    </row>
    <row r="370" spans="1:30" ht="13.5" customHeight="1">
      <c r="A370" s="259"/>
      <c r="B370" s="259"/>
      <c r="C370" s="259"/>
      <c r="D370" s="259"/>
      <c r="E370" s="259"/>
      <c r="F370" s="259"/>
      <c r="G370" s="259"/>
      <c r="H370" s="259"/>
      <c r="I370" s="259"/>
      <c r="J370" s="259"/>
      <c r="K370" s="259"/>
      <c r="L370" s="259"/>
      <c r="M370" s="259"/>
      <c r="N370" s="259"/>
      <c r="O370" s="259"/>
      <c r="P370" s="259"/>
      <c r="Q370" s="259"/>
      <c r="R370" s="259"/>
      <c r="S370" s="259"/>
      <c r="T370" s="259"/>
      <c r="U370" s="259"/>
      <c r="V370" s="259"/>
      <c r="W370" s="259"/>
      <c r="X370" s="259"/>
      <c r="Y370" s="259"/>
      <c r="Z370" s="259"/>
      <c r="AA370" s="259"/>
      <c r="AB370" s="259"/>
      <c r="AC370" s="265"/>
      <c r="AD370" s="265"/>
    </row>
    <row r="371" spans="1:30" s="1" customFormat="1" ht="15" customHeight="1">
      <c r="A371" s="406">
        <v>9</v>
      </c>
      <c r="B371" s="407"/>
      <c r="C371" s="259" t="s">
        <v>280</v>
      </c>
      <c r="D371" s="259"/>
      <c r="E371" s="259"/>
      <c r="F371" s="259"/>
      <c r="G371" s="259"/>
      <c r="H371" s="259"/>
      <c r="I371" s="259"/>
      <c r="J371" s="259"/>
      <c r="K371" s="259"/>
      <c r="L371" s="259"/>
      <c r="M371" s="259"/>
      <c r="N371" s="259"/>
      <c r="O371" s="259"/>
      <c r="P371" s="259"/>
      <c r="Q371" s="259"/>
      <c r="R371" s="259"/>
      <c r="S371" s="259"/>
      <c r="T371" s="259"/>
      <c r="U371" s="259"/>
      <c r="V371" s="259"/>
      <c r="W371" s="259"/>
      <c r="X371" s="259"/>
      <c r="Y371" s="259"/>
      <c r="Z371" s="259"/>
      <c r="AA371" s="259"/>
      <c r="AB371" s="259"/>
      <c r="AC371" s="259"/>
      <c r="AD371" s="259"/>
    </row>
    <row r="372" spans="1:30" s="10" customFormat="1" ht="66" customHeight="1">
      <c r="A372" s="263"/>
      <c r="B372" s="379">
        <f>IF(D372="","",B370+1)</f>
        <v>1</v>
      </c>
      <c r="C372" s="380"/>
      <c r="D372" s="381" t="s">
        <v>281</v>
      </c>
      <c r="E372" s="382"/>
      <c r="F372" s="382"/>
      <c r="G372" s="382"/>
      <c r="H372" s="382"/>
      <c r="I372" s="382"/>
      <c r="J372" s="382"/>
      <c r="K372" s="382"/>
      <c r="L372" s="382"/>
      <c r="M372" s="382"/>
      <c r="N372" s="382"/>
      <c r="O372" s="382"/>
      <c r="P372" s="382"/>
      <c r="Q372" s="382"/>
      <c r="R372" s="382"/>
      <c r="S372" s="382"/>
      <c r="T372" s="382"/>
      <c r="U372" s="382"/>
      <c r="V372" s="382"/>
      <c r="W372" s="382"/>
      <c r="X372" s="382"/>
      <c r="Y372" s="383"/>
      <c r="Z372" s="384"/>
      <c r="AA372" s="385"/>
      <c r="AB372" s="386"/>
      <c r="AC372" s="263"/>
      <c r="AD372" s="263"/>
    </row>
    <row r="373" spans="1:30" s="10" customFormat="1" ht="33" customHeight="1">
      <c r="A373" s="263"/>
      <c r="B373" s="379">
        <f>IF(D373="","",B372+1)</f>
        <v>2</v>
      </c>
      <c r="C373" s="380"/>
      <c r="D373" s="381" t="s">
        <v>282</v>
      </c>
      <c r="E373" s="382"/>
      <c r="F373" s="382"/>
      <c r="G373" s="382"/>
      <c r="H373" s="382"/>
      <c r="I373" s="382"/>
      <c r="J373" s="382"/>
      <c r="K373" s="382"/>
      <c r="L373" s="382"/>
      <c r="M373" s="382"/>
      <c r="N373" s="382"/>
      <c r="O373" s="382"/>
      <c r="P373" s="382"/>
      <c r="Q373" s="382"/>
      <c r="R373" s="382"/>
      <c r="S373" s="382"/>
      <c r="T373" s="382"/>
      <c r="U373" s="382"/>
      <c r="V373" s="382"/>
      <c r="W373" s="382"/>
      <c r="X373" s="382"/>
      <c r="Y373" s="383"/>
      <c r="Z373" s="384"/>
      <c r="AA373" s="385"/>
      <c r="AB373" s="386"/>
      <c r="AC373" s="263"/>
      <c r="AD373" s="263"/>
    </row>
    <row r="374" spans="1:30" s="10" customFormat="1" ht="33" customHeight="1">
      <c r="A374" s="263"/>
      <c r="B374" s="379">
        <f>IF(D374="","",B373+1)</f>
        <v>3</v>
      </c>
      <c r="C374" s="380"/>
      <c r="D374" s="381" t="s">
        <v>283</v>
      </c>
      <c r="E374" s="382"/>
      <c r="F374" s="382"/>
      <c r="G374" s="382"/>
      <c r="H374" s="382"/>
      <c r="I374" s="382"/>
      <c r="J374" s="382"/>
      <c r="K374" s="382"/>
      <c r="L374" s="382"/>
      <c r="M374" s="382"/>
      <c r="N374" s="382"/>
      <c r="O374" s="382"/>
      <c r="P374" s="382"/>
      <c r="Q374" s="382"/>
      <c r="R374" s="382"/>
      <c r="S374" s="382"/>
      <c r="T374" s="382"/>
      <c r="U374" s="382"/>
      <c r="V374" s="382"/>
      <c r="W374" s="382"/>
      <c r="X374" s="382"/>
      <c r="Y374" s="383"/>
      <c r="Z374" s="384"/>
      <c r="AA374" s="385"/>
      <c r="AB374" s="386"/>
      <c r="AC374" s="263"/>
      <c r="AD374" s="263"/>
    </row>
    <row r="375" spans="1:30" s="10" customFormat="1" ht="33" customHeight="1">
      <c r="A375" s="263"/>
      <c r="B375" s="379">
        <f>IF(D375="","",B374+1)</f>
        <v>4</v>
      </c>
      <c r="C375" s="380"/>
      <c r="D375" s="381" t="s">
        <v>284</v>
      </c>
      <c r="E375" s="382"/>
      <c r="F375" s="382"/>
      <c r="G375" s="382"/>
      <c r="H375" s="382"/>
      <c r="I375" s="382"/>
      <c r="J375" s="382"/>
      <c r="K375" s="382"/>
      <c r="L375" s="382"/>
      <c r="M375" s="382"/>
      <c r="N375" s="382"/>
      <c r="O375" s="382"/>
      <c r="P375" s="382"/>
      <c r="Q375" s="382"/>
      <c r="R375" s="382"/>
      <c r="S375" s="382"/>
      <c r="T375" s="382"/>
      <c r="U375" s="382"/>
      <c r="V375" s="382"/>
      <c r="W375" s="382"/>
      <c r="X375" s="382"/>
      <c r="Y375" s="383"/>
      <c r="Z375" s="384"/>
      <c r="AA375" s="385"/>
      <c r="AB375" s="386"/>
      <c r="AC375" s="263"/>
      <c r="AD375" s="263"/>
    </row>
    <row r="376" spans="1:30" ht="49.5" customHeight="1">
      <c r="A376" s="259"/>
      <c r="B376" s="391">
        <f>IF(D376="","",B375+1)</f>
        <v>5</v>
      </c>
      <c r="C376" s="392"/>
      <c r="D376" s="388" t="s">
        <v>285</v>
      </c>
      <c r="E376" s="389"/>
      <c r="F376" s="389"/>
      <c r="G376" s="389"/>
      <c r="H376" s="389"/>
      <c r="I376" s="389"/>
      <c r="J376" s="389"/>
      <c r="K376" s="389"/>
      <c r="L376" s="389"/>
      <c r="M376" s="389"/>
      <c r="N376" s="389"/>
      <c r="O376" s="389"/>
      <c r="P376" s="389"/>
      <c r="Q376" s="389"/>
      <c r="R376" s="389"/>
      <c r="S376" s="389"/>
      <c r="T376" s="389"/>
      <c r="U376" s="389"/>
      <c r="V376" s="389"/>
      <c r="W376" s="389"/>
      <c r="X376" s="389"/>
      <c r="Y376" s="390"/>
      <c r="Z376" s="393"/>
      <c r="AA376" s="394"/>
      <c r="AB376" s="395"/>
      <c r="AC376" s="265"/>
      <c r="AD376" s="265"/>
    </row>
    <row r="377" spans="1:30" ht="12.75">
      <c r="A377" s="259"/>
      <c r="B377" s="420"/>
      <c r="C377" s="421"/>
      <c r="D377" s="275" t="s">
        <v>32</v>
      </c>
      <c r="E377" s="424" t="s">
        <v>286</v>
      </c>
      <c r="F377" s="424"/>
      <c r="G377" s="424"/>
      <c r="H377" s="424"/>
      <c r="I377" s="424"/>
      <c r="J377" s="424"/>
      <c r="K377" s="424"/>
      <c r="L377" s="424"/>
      <c r="M377" s="424"/>
      <c r="N377" s="424"/>
      <c r="O377" s="424"/>
      <c r="P377" s="424"/>
      <c r="Q377" s="424"/>
      <c r="R377" s="424"/>
      <c r="S377" s="424"/>
      <c r="T377" s="424"/>
      <c r="U377" s="424"/>
      <c r="V377" s="424"/>
      <c r="W377" s="424"/>
      <c r="X377" s="424"/>
      <c r="Y377" s="425"/>
      <c r="Z377" s="417"/>
      <c r="AA377" s="418"/>
      <c r="AB377" s="419"/>
      <c r="AC377" s="265"/>
      <c r="AD377" s="265"/>
    </row>
    <row r="378" spans="1:30" ht="38.25" customHeight="1">
      <c r="A378" s="259"/>
      <c r="B378" s="420"/>
      <c r="C378" s="421"/>
      <c r="D378" s="275" t="s">
        <v>33</v>
      </c>
      <c r="E378" s="424" t="s">
        <v>287</v>
      </c>
      <c r="F378" s="424"/>
      <c r="G378" s="424"/>
      <c r="H378" s="424"/>
      <c r="I378" s="424"/>
      <c r="J378" s="424"/>
      <c r="K378" s="424"/>
      <c r="L378" s="424"/>
      <c r="M378" s="424"/>
      <c r="N378" s="424"/>
      <c r="O378" s="424"/>
      <c r="P378" s="424"/>
      <c r="Q378" s="424"/>
      <c r="R378" s="424"/>
      <c r="S378" s="424"/>
      <c r="T378" s="424"/>
      <c r="U378" s="424"/>
      <c r="V378" s="424"/>
      <c r="W378" s="424"/>
      <c r="X378" s="424"/>
      <c r="Y378" s="425"/>
      <c r="Z378" s="417"/>
      <c r="AA378" s="418"/>
      <c r="AB378" s="419"/>
      <c r="AC378" s="265"/>
      <c r="AD378" s="265"/>
    </row>
    <row r="379" spans="1:30" ht="38.25" customHeight="1">
      <c r="A379" s="259"/>
      <c r="B379" s="415"/>
      <c r="C379" s="416"/>
      <c r="D379" s="276" t="s">
        <v>62</v>
      </c>
      <c r="E379" s="413" t="s">
        <v>288</v>
      </c>
      <c r="F379" s="413"/>
      <c r="G379" s="413"/>
      <c r="H379" s="413"/>
      <c r="I379" s="413"/>
      <c r="J379" s="413"/>
      <c r="K379" s="413"/>
      <c r="L379" s="413"/>
      <c r="M379" s="413"/>
      <c r="N379" s="413"/>
      <c r="O379" s="413"/>
      <c r="P379" s="413"/>
      <c r="Q379" s="413"/>
      <c r="R379" s="413"/>
      <c r="S379" s="413"/>
      <c r="T379" s="413"/>
      <c r="U379" s="413"/>
      <c r="V379" s="413"/>
      <c r="W379" s="413"/>
      <c r="X379" s="413"/>
      <c r="Y379" s="414"/>
      <c r="Z379" s="410"/>
      <c r="AA379" s="411"/>
      <c r="AB379" s="412"/>
      <c r="AC379" s="265"/>
      <c r="AD379" s="265"/>
    </row>
    <row r="380" spans="1:30" s="10" customFormat="1" ht="27" customHeight="1">
      <c r="A380" s="263"/>
      <c r="B380" s="379">
        <f>IF(D380="","",B376+1)</f>
        <v>6</v>
      </c>
      <c r="C380" s="380"/>
      <c r="D380" s="381" t="s">
        <v>289</v>
      </c>
      <c r="E380" s="382"/>
      <c r="F380" s="382"/>
      <c r="G380" s="382"/>
      <c r="H380" s="382"/>
      <c r="I380" s="382"/>
      <c r="J380" s="382"/>
      <c r="K380" s="382"/>
      <c r="L380" s="382"/>
      <c r="M380" s="382"/>
      <c r="N380" s="382"/>
      <c r="O380" s="382"/>
      <c r="P380" s="382"/>
      <c r="Q380" s="382"/>
      <c r="R380" s="382"/>
      <c r="S380" s="382"/>
      <c r="T380" s="382"/>
      <c r="U380" s="382"/>
      <c r="V380" s="382"/>
      <c r="W380" s="382"/>
      <c r="X380" s="382"/>
      <c r="Y380" s="383"/>
      <c r="Z380" s="384"/>
      <c r="AA380" s="385"/>
      <c r="AB380" s="386"/>
      <c r="AC380" s="263"/>
      <c r="AD380" s="263"/>
    </row>
    <row r="381" spans="1:30" ht="13.5" customHeight="1">
      <c r="A381" s="259"/>
      <c r="B381" s="259"/>
      <c r="C381" s="259"/>
      <c r="D381" s="259"/>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65"/>
      <c r="AD381" s="265"/>
    </row>
    <row r="382" spans="1:30" s="1" customFormat="1" ht="15" customHeight="1">
      <c r="A382" s="406">
        <v>10</v>
      </c>
      <c r="B382" s="407"/>
      <c r="C382" s="259" t="s">
        <v>290</v>
      </c>
      <c r="D382" s="259"/>
      <c r="E382" s="259"/>
      <c r="F382" s="259"/>
      <c r="G382" s="259"/>
      <c r="H382" s="259"/>
      <c r="I382" s="259"/>
      <c r="J382" s="259"/>
      <c r="K382" s="259"/>
      <c r="L382" s="259"/>
      <c r="M382" s="259"/>
      <c r="N382" s="259"/>
      <c r="O382" s="259"/>
      <c r="P382" s="259"/>
      <c r="Q382" s="259"/>
      <c r="R382" s="259"/>
      <c r="S382" s="259"/>
      <c r="T382" s="259"/>
      <c r="U382" s="259"/>
      <c r="V382" s="259"/>
      <c r="W382" s="259"/>
      <c r="X382" s="259"/>
      <c r="Y382" s="259"/>
      <c r="Z382" s="259"/>
      <c r="AA382" s="259"/>
      <c r="AB382" s="259"/>
      <c r="AC382" s="259"/>
      <c r="AD382" s="259"/>
    </row>
    <row r="383" spans="1:30" s="10" customFormat="1" ht="99" customHeight="1">
      <c r="A383" s="263"/>
      <c r="B383" s="379">
        <f>IF(D383="","",B381+1)</f>
        <v>1</v>
      </c>
      <c r="C383" s="380"/>
      <c r="D383" s="381" t="s">
        <v>291</v>
      </c>
      <c r="E383" s="382"/>
      <c r="F383" s="382"/>
      <c r="G383" s="382"/>
      <c r="H383" s="382"/>
      <c r="I383" s="382"/>
      <c r="J383" s="382"/>
      <c r="K383" s="382"/>
      <c r="L383" s="382"/>
      <c r="M383" s="382"/>
      <c r="N383" s="382"/>
      <c r="O383" s="382"/>
      <c r="P383" s="382"/>
      <c r="Q383" s="382"/>
      <c r="R383" s="382"/>
      <c r="S383" s="382"/>
      <c r="T383" s="382"/>
      <c r="U383" s="382"/>
      <c r="V383" s="382"/>
      <c r="W383" s="382"/>
      <c r="X383" s="382"/>
      <c r="Y383" s="383"/>
      <c r="Z383" s="384"/>
      <c r="AA383" s="385"/>
      <c r="AB383" s="386"/>
      <c r="AC383" s="263"/>
      <c r="AD383" s="263"/>
    </row>
    <row r="384" spans="1:30" s="10" customFormat="1" ht="115.5" customHeight="1">
      <c r="A384" s="263"/>
      <c r="B384" s="379">
        <f>IF(D384="","",B383+1)</f>
        <v>2</v>
      </c>
      <c r="C384" s="380"/>
      <c r="D384" s="381" t="s">
        <v>292</v>
      </c>
      <c r="E384" s="382"/>
      <c r="F384" s="382"/>
      <c r="G384" s="382"/>
      <c r="H384" s="382"/>
      <c r="I384" s="382"/>
      <c r="J384" s="382"/>
      <c r="K384" s="382"/>
      <c r="L384" s="382"/>
      <c r="M384" s="382"/>
      <c r="N384" s="382"/>
      <c r="O384" s="382"/>
      <c r="P384" s="382"/>
      <c r="Q384" s="382"/>
      <c r="R384" s="382"/>
      <c r="S384" s="382"/>
      <c r="T384" s="382"/>
      <c r="U384" s="382"/>
      <c r="V384" s="382"/>
      <c r="W384" s="382"/>
      <c r="X384" s="382"/>
      <c r="Y384" s="383"/>
      <c r="Z384" s="384"/>
      <c r="AA384" s="385"/>
      <c r="AB384" s="386"/>
      <c r="AC384" s="263"/>
      <c r="AD384" s="263"/>
    </row>
    <row r="385" spans="1:30" s="10" customFormat="1" ht="47.25" customHeight="1">
      <c r="A385" s="263"/>
      <c r="B385" s="379">
        <f aca="true" t="shared" si="5" ref="B385:B395">IF(D385="","",B384+1)</f>
        <v>3</v>
      </c>
      <c r="C385" s="380"/>
      <c r="D385" s="381" t="s">
        <v>293</v>
      </c>
      <c r="E385" s="382"/>
      <c r="F385" s="382"/>
      <c r="G385" s="382"/>
      <c r="H385" s="382"/>
      <c r="I385" s="382"/>
      <c r="J385" s="382"/>
      <c r="K385" s="382"/>
      <c r="L385" s="382"/>
      <c r="M385" s="382"/>
      <c r="N385" s="382"/>
      <c r="O385" s="382"/>
      <c r="P385" s="382"/>
      <c r="Q385" s="382"/>
      <c r="R385" s="382"/>
      <c r="S385" s="382"/>
      <c r="T385" s="382"/>
      <c r="U385" s="382"/>
      <c r="V385" s="382"/>
      <c r="W385" s="382"/>
      <c r="X385" s="382"/>
      <c r="Y385" s="383"/>
      <c r="Z385" s="384"/>
      <c r="AA385" s="385"/>
      <c r="AB385" s="386"/>
      <c r="AC385" s="263"/>
      <c r="AD385" s="263"/>
    </row>
    <row r="386" spans="1:30" s="10" customFormat="1" ht="49.5" customHeight="1">
      <c r="A386" s="263"/>
      <c r="B386" s="391">
        <f t="shared" si="5"/>
        <v>4</v>
      </c>
      <c r="C386" s="392"/>
      <c r="D386" s="388" t="s">
        <v>294</v>
      </c>
      <c r="E386" s="389"/>
      <c r="F386" s="389"/>
      <c r="G386" s="389"/>
      <c r="H386" s="389"/>
      <c r="I386" s="389"/>
      <c r="J386" s="389"/>
      <c r="K386" s="389"/>
      <c r="L386" s="389"/>
      <c r="M386" s="389"/>
      <c r="N386" s="389"/>
      <c r="O386" s="389"/>
      <c r="P386" s="389"/>
      <c r="Q386" s="389"/>
      <c r="R386" s="389"/>
      <c r="S386" s="389"/>
      <c r="T386" s="389"/>
      <c r="U386" s="389"/>
      <c r="V386" s="389"/>
      <c r="W386" s="389"/>
      <c r="X386" s="389"/>
      <c r="Y386" s="390"/>
      <c r="Z386" s="393"/>
      <c r="AA386" s="394"/>
      <c r="AB386" s="395"/>
      <c r="AC386" s="263"/>
      <c r="AD386" s="263"/>
    </row>
    <row r="387" spans="1:30" s="10" customFormat="1" ht="12.75" customHeight="1">
      <c r="A387" s="263"/>
      <c r="B387" s="415"/>
      <c r="C387" s="416"/>
      <c r="D387" s="276" t="s">
        <v>16</v>
      </c>
      <c r="E387" s="413" t="s">
        <v>295</v>
      </c>
      <c r="F387" s="413"/>
      <c r="G387" s="413"/>
      <c r="H387" s="413"/>
      <c r="I387" s="413"/>
      <c r="J387" s="413"/>
      <c r="K387" s="413"/>
      <c r="L387" s="413"/>
      <c r="M387" s="413"/>
      <c r="N387" s="413"/>
      <c r="O387" s="413"/>
      <c r="P387" s="413"/>
      <c r="Q387" s="413"/>
      <c r="R387" s="413"/>
      <c r="S387" s="413"/>
      <c r="T387" s="413"/>
      <c r="U387" s="413"/>
      <c r="V387" s="413"/>
      <c r="W387" s="413"/>
      <c r="X387" s="413"/>
      <c r="Y387" s="414"/>
      <c r="Z387" s="410"/>
      <c r="AA387" s="411"/>
      <c r="AB387" s="412"/>
      <c r="AC387" s="263"/>
      <c r="AD387" s="263"/>
    </row>
    <row r="388" spans="1:30" s="10" customFormat="1" ht="33" customHeight="1">
      <c r="A388" s="263"/>
      <c r="B388" s="379">
        <f>IF(D388="","",B386+1)</f>
        <v>5</v>
      </c>
      <c r="C388" s="380"/>
      <c r="D388" s="381" t="s">
        <v>296</v>
      </c>
      <c r="E388" s="382"/>
      <c r="F388" s="382"/>
      <c r="G388" s="382"/>
      <c r="H388" s="382"/>
      <c r="I388" s="382"/>
      <c r="J388" s="382"/>
      <c r="K388" s="382"/>
      <c r="L388" s="382"/>
      <c r="M388" s="382"/>
      <c r="N388" s="382"/>
      <c r="O388" s="382"/>
      <c r="P388" s="382"/>
      <c r="Q388" s="382"/>
      <c r="R388" s="382"/>
      <c r="S388" s="382"/>
      <c r="T388" s="382"/>
      <c r="U388" s="382"/>
      <c r="V388" s="382"/>
      <c r="W388" s="382"/>
      <c r="X388" s="382"/>
      <c r="Y388" s="383"/>
      <c r="Z388" s="384"/>
      <c r="AA388" s="385"/>
      <c r="AB388" s="386"/>
      <c r="AC388" s="263"/>
      <c r="AD388" s="263"/>
    </row>
    <row r="389" spans="1:30" s="10" customFormat="1" ht="33" customHeight="1">
      <c r="A389" s="263"/>
      <c r="B389" s="391">
        <f>IF(D389="","",B388+1)</f>
        <v>6</v>
      </c>
      <c r="C389" s="392"/>
      <c r="D389" s="388" t="s">
        <v>298</v>
      </c>
      <c r="E389" s="389"/>
      <c r="F389" s="389"/>
      <c r="G389" s="389"/>
      <c r="H389" s="389"/>
      <c r="I389" s="389"/>
      <c r="J389" s="389"/>
      <c r="K389" s="389"/>
      <c r="L389" s="389"/>
      <c r="M389" s="389"/>
      <c r="N389" s="389"/>
      <c r="O389" s="389"/>
      <c r="P389" s="389"/>
      <c r="Q389" s="389"/>
      <c r="R389" s="389"/>
      <c r="S389" s="389"/>
      <c r="T389" s="389"/>
      <c r="U389" s="389"/>
      <c r="V389" s="389"/>
      <c r="W389" s="389"/>
      <c r="X389" s="389"/>
      <c r="Y389" s="390"/>
      <c r="Z389" s="393"/>
      <c r="AA389" s="394"/>
      <c r="AB389" s="395"/>
      <c r="AC389" s="263"/>
      <c r="AD389" s="263"/>
    </row>
    <row r="390" spans="1:30" s="10" customFormat="1" ht="115.5" customHeight="1">
      <c r="A390" s="263"/>
      <c r="B390" s="415"/>
      <c r="C390" s="416"/>
      <c r="D390" s="276" t="s">
        <v>16</v>
      </c>
      <c r="E390" s="413" t="s">
        <v>297</v>
      </c>
      <c r="F390" s="413"/>
      <c r="G390" s="413"/>
      <c r="H390" s="413"/>
      <c r="I390" s="413"/>
      <c r="J390" s="413"/>
      <c r="K390" s="413"/>
      <c r="L390" s="413"/>
      <c r="M390" s="413"/>
      <c r="N390" s="413"/>
      <c r="O390" s="413"/>
      <c r="P390" s="413"/>
      <c r="Q390" s="413"/>
      <c r="R390" s="413"/>
      <c r="S390" s="413"/>
      <c r="T390" s="413"/>
      <c r="U390" s="413"/>
      <c r="V390" s="413"/>
      <c r="W390" s="413"/>
      <c r="X390" s="413"/>
      <c r="Y390" s="414"/>
      <c r="Z390" s="410"/>
      <c r="AA390" s="411"/>
      <c r="AB390" s="412"/>
      <c r="AC390" s="263"/>
      <c r="AD390" s="263"/>
    </row>
    <row r="391" spans="1:30" s="10" customFormat="1" ht="40.5" customHeight="1">
      <c r="A391" s="263"/>
      <c r="B391" s="379">
        <f>IF(D391="","",B389+1)</f>
        <v>7</v>
      </c>
      <c r="C391" s="380"/>
      <c r="D391" s="381" t="s">
        <v>709</v>
      </c>
      <c r="E391" s="382"/>
      <c r="F391" s="382"/>
      <c r="G391" s="382"/>
      <c r="H391" s="382"/>
      <c r="I391" s="382"/>
      <c r="J391" s="382"/>
      <c r="K391" s="382"/>
      <c r="L391" s="382"/>
      <c r="M391" s="382"/>
      <c r="N391" s="382"/>
      <c r="O391" s="382"/>
      <c r="P391" s="382"/>
      <c r="Q391" s="382"/>
      <c r="R391" s="382"/>
      <c r="S391" s="382"/>
      <c r="T391" s="382"/>
      <c r="U391" s="382"/>
      <c r="V391" s="382"/>
      <c r="W391" s="382"/>
      <c r="X391" s="382"/>
      <c r="Y391" s="383"/>
      <c r="Z391" s="384"/>
      <c r="AA391" s="385"/>
      <c r="AB391" s="386"/>
      <c r="AC391" s="263"/>
      <c r="AD391" s="263"/>
    </row>
    <row r="392" spans="1:30" s="10" customFormat="1" ht="27" customHeight="1">
      <c r="A392" s="263"/>
      <c r="B392" s="379">
        <f t="shared" si="5"/>
        <v>8</v>
      </c>
      <c r="C392" s="380"/>
      <c r="D392" s="381" t="s">
        <v>299</v>
      </c>
      <c r="E392" s="382"/>
      <c r="F392" s="382"/>
      <c r="G392" s="382"/>
      <c r="H392" s="382"/>
      <c r="I392" s="382"/>
      <c r="J392" s="382"/>
      <c r="K392" s="382"/>
      <c r="L392" s="382"/>
      <c r="M392" s="382"/>
      <c r="N392" s="382"/>
      <c r="O392" s="382"/>
      <c r="P392" s="382"/>
      <c r="Q392" s="382"/>
      <c r="R392" s="382"/>
      <c r="S392" s="382"/>
      <c r="T392" s="382"/>
      <c r="U392" s="382"/>
      <c r="V392" s="382"/>
      <c r="W392" s="382"/>
      <c r="X392" s="382"/>
      <c r="Y392" s="383"/>
      <c r="Z392" s="384"/>
      <c r="AA392" s="385"/>
      <c r="AB392" s="386"/>
      <c r="AC392" s="263"/>
      <c r="AD392" s="263"/>
    </row>
    <row r="393" spans="1:30" s="10" customFormat="1" ht="33" customHeight="1">
      <c r="A393" s="263"/>
      <c r="B393" s="379">
        <f t="shared" si="5"/>
        <v>9</v>
      </c>
      <c r="C393" s="380"/>
      <c r="D393" s="381" t="s">
        <v>300</v>
      </c>
      <c r="E393" s="382"/>
      <c r="F393" s="382"/>
      <c r="G393" s="382"/>
      <c r="H393" s="382"/>
      <c r="I393" s="382"/>
      <c r="J393" s="382"/>
      <c r="K393" s="382"/>
      <c r="L393" s="382"/>
      <c r="M393" s="382"/>
      <c r="N393" s="382"/>
      <c r="O393" s="382"/>
      <c r="P393" s="382"/>
      <c r="Q393" s="382"/>
      <c r="R393" s="382"/>
      <c r="S393" s="382"/>
      <c r="T393" s="382"/>
      <c r="U393" s="382"/>
      <c r="V393" s="382"/>
      <c r="W393" s="382"/>
      <c r="X393" s="382"/>
      <c r="Y393" s="383"/>
      <c r="Z393" s="384"/>
      <c r="AA393" s="385"/>
      <c r="AB393" s="386"/>
      <c r="AC393" s="263"/>
      <c r="AD393" s="263"/>
    </row>
    <row r="394" spans="1:30" s="10" customFormat="1" ht="33" customHeight="1">
      <c r="A394" s="263"/>
      <c r="B394" s="379">
        <f t="shared" si="5"/>
        <v>10</v>
      </c>
      <c r="C394" s="380"/>
      <c r="D394" s="381" t="s">
        <v>301</v>
      </c>
      <c r="E394" s="382"/>
      <c r="F394" s="382"/>
      <c r="G394" s="382"/>
      <c r="H394" s="382"/>
      <c r="I394" s="382"/>
      <c r="J394" s="382"/>
      <c r="K394" s="382"/>
      <c r="L394" s="382"/>
      <c r="M394" s="382"/>
      <c r="N394" s="382"/>
      <c r="O394" s="382"/>
      <c r="P394" s="382"/>
      <c r="Q394" s="382"/>
      <c r="R394" s="382"/>
      <c r="S394" s="382"/>
      <c r="T394" s="382"/>
      <c r="U394" s="382"/>
      <c r="V394" s="382"/>
      <c r="W394" s="382"/>
      <c r="X394" s="382"/>
      <c r="Y394" s="383"/>
      <c r="Z394" s="384"/>
      <c r="AA394" s="385"/>
      <c r="AB394" s="386"/>
      <c r="AC394" s="263"/>
      <c r="AD394" s="263"/>
    </row>
    <row r="395" spans="1:30" s="10" customFormat="1" ht="33" customHeight="1">
      <c r="A395" s="263"/>
      <c r="B395" s="379">
        <f t="shared" si="5"/>
        <v>11</v>
      </c>
      <c r="C395" s="380"/>
      <c r="D395" s="381" t="s">
        <v>302</v>
      </c>
      <c r="E395" s="382"/>
      <c r="F395" s="382"/>
      <c r="G395" s="382"/>
      <c r="H395" s="382"/>
      <c r="I395" s="382"/>
      <c r="J395" s="382"/>
      <c r="K395" s="382"/>
      <c r="L395" s="382"/>
      <c r="M395" s="382"/>
      <c r="N395" s="382"/>
      <c r="O395" s="382"/>
      <c r="P395" s="382"/>
      <c r="Q395" s="382"/>
      <c r="R395" s="382"/>
      <c r="S395" s="382"/>
      <c r="T395" s="382"/>
      <c r="U395" s="382"/>
      <c r="V395" s="382"/>
      <c r="W395" s="382"/>
      <c r="X395" s="382"/>
      <c r="Y395" s="383"/>
      <c r="Z395" s="384"/>
      <c r="AA395" s="385"/>
      <c r="AB395" s="386"/>
      <c r="AC395" s="263"/>
      <c r="AD395" s="263"/>
    </row>
    <row r="396" spans="1:30" ht="13.5" customHeight="1">
      <c r="A396" s="259"/>
      <c r="B396" s="259"/>
      <c r="C396" s="259"/>
      <c r="D396" s="259"/>
      <c r="E396" s="259"/>
      <c r="F396" s="259"/>
      <c r="G396" s="259"/>
      <c r="H396" s="259"/>
      <c r="I396" s="259"/>
      <c r="J396" s="259"/>
      <c r="K396" s="259"/>
      <c r="L396" s="259"/>
      <c r="M396" s="259"/>
      <c r="N396" s="259"/>
      <c r="O396" s="259"/>
      <c r="P396" s="259"/>
      <c r="Q396" s="259"/>
      <c r="R396" s="259"/>
      <c r="S396" s="259"/>
      <c r="T396" s="259"/>
      <c r="U396" s="259"/>
      <c r="V396" s="259"/>
      <c r="W396" s="259"/>
      <c r="X396" s="259"/>
      <c r="Y396" s="259"/>
      <c r="Z396" s="259"/>
      <c r="AA396" s="259"/>
      <c r="AB396" s="259"/>
      <c r="AC396" s="265"/>
      <c r="AD396" s="265"/>
    </row>
    <row r="397" spans="1:30" s="1" customFormat="1" ht="15" customHeight="1">
      <c r="A397" s="406">
        <v>11</v>
      </c>
      <c r="B397" s="407"/>
      <c r="C397" s="259" t="s">
        <v>303</v>
      </c>
      <c r="D397" s="259"/>
      <c r="E397" s="259"/>
      <c r="F397" s="259"/>
      <c r="G397" s="259"/>
      <c r="H397" s="259"/>
      <c r="I397" s="259"/>
      <c r="J397" s="259"/>
      <c r="K397" s="259"/>
      <c r="L397" s="259"/>
      <c r="M397" s="259"/>
      <c r="N397" s="259"/>
      <c r="O397" s="259"/>
      <c r="P397" s="259"/>
      <c r="Q397" s="259"/>
      <c r="R397" s="259"/>
      <c r="S397" s="259"/>
      <c r="T397" s="259"/>
      <c r="U397" s="259"/>
      <c r="V397" s="259"/>
      <c r="W397" s="259"/>
      <c r="X397" s="259"/>
      <c r="Y397" s="259"/>
      <c r="Z397" s="259"/>
      <c r="AA397" s="259"/>
      <c r="AB397" s="259"/>
      <c r="AC397" s="259"/>
      <c r="AD397" s="259"/>
    </row>
    <row r="398" spans="1:30" s="10" customFormat="1" ht="40.5" customHeight="1">
      <c r="A398" s="263"/>
      <c r="B398" s="379">
        <f>IF(D398="","",B396+1)</f>
        <v>1</v>
      </c>
      <c r="C398" s="380"/>
      <c r="D398" s="381" t="s">
        <v>304</v>
      </c>
      <c r="E398" s="382"/>
      <c r="F398" s="382"/>
      <c r="G398" s="382"/>
      <c r="H398" s="382"/>
      <c r="I398" s="382"/>
      <c r="J398" s="382"/>
      <c r="K398" s="382"/>
      <c r="L398" s="382"/>
      <c r="M398" s="382"/>
      <c r="N398" s="382"/>
      <c r="O398" s="382"/>
      <c r="P398" s="382"/>
      <c r="Q398" s="382"/>
      <c r="R398" s="382"/>
      <c r="S398" s="382"/>
      <c r="T398" s="382"/>
      <c r="U398" s="382"/>
      <c r="V398" s="382"/>
      <c r="W398" s="382"/>
      <c r="X398" s="382"/>
      <c r="Y398" s="383"/>
      <c r="Z398" s="384"/>
      <c r="AA398" s="385"/>
      <c r="AB398" s="386"/>
      <c r="AC398" s="263"/>
      <c r="AD398" s="263"/>
    </row>
    <row r="399" spans="1:30" s="10" customFormat="1" ht="40.5" customHeight="1">
      <c r="A399" s="263"/>
      <c r="B399" s="379">
        <f>IF(D399="","",B398+1)</f>
        <v>2</v>
      </c>
      <c r="C399" s="380"/>
      <c r="D399" s="381" t="s">
        <v>305</v>
      </c>
      <c r="E399" s="382"/>
      <c r="F399" s="382"/>
      <c r="G399" s="382"/>
      <c r="H399" s="382"/>
      <c r="I399" s="382"/>
      <c r="J399" s="382"/>
      <c r="K399" s="382"/>
      <c r="L399" s="382"/>
      <c r="M399" s="382"/>
      <c r="N399" s="382"/>
      <c r="O399" s="382"/>
      <c r="P399" s="382"/>
      <c r="Q399" s="382"/>
      <c r="R399" s="382"/>
      <c r="S399" s="382"/>
      <c r="T399" s="382"/>
      <c r="U399" s="382"/>
      <c r="V399" s="382"/>
      <c r="W399" s="382"/>
      <c r="X399" s="382"/>
      <c r="Y399" s="383"/>
      <c r="Z399" s="384"/>
      <c r="AA399" s="385"/>
      <c r="AB399" s="386"/>
      <c r="AC399" s="263"/>
      <c r="AD399" s="263"/>
    </row>
    <row r="400" spans="1:30" s="10" customFormat="1" ht="40.5" customHeight="1">
      <c r="A400" s="263"/>
      <c r="B400" s="379">
        <f>IF(D400="","",B399+1)</f>
        <v>3</v>
      </c>
      <c r="C400" s="380"/>
      <c r="D400" s="381" t="s">
        <v>306</v>
      </c>
      <c r="E400" s="382"/>
      <c r="F400" s="382"/>
      <c r="G400" s="382"/>
      <c r="H400" s="382"/>
      <c r="I400" s="382"/>
      <c r="J400" s="382"/>
      <c r="K400" s="382"/>
      <c r="L400" s="382"/>
      <c r="M400" s="382"/>
      <c r="N400" s="382"/>
      <c r="O400" s="382"/>
      <c r="P400" s="382"/>
      <c r="Q400" s="382"/>
      <c r="R400" s="382"/>
      <c r="S400" s="382"/>
      <c r="T400" s="382"/>
      <c r="U400" s="382"/>
      <c r="V400" s="382"/>
      <c r="W400" s="382"/>
      <c r="X400" s="382"/>
      <c r="Y400" s="383"/>
      <c r="Z400" s="384"/>
      <c r="AA400" s="385"/>
      <c r="AB400" s="386"/>
      <c r="AC400" s="263"/>
      <c r="AD400" s="263"/>
    </row>
    <row r="401" spans="1:30" s="10" customFormat="1" ht="27" customHeight="1">
      <c r="A401" s="263"/>
      <c r="B401" s="379">
        <f>IF(D401="","",B400+1)</f>
        <v>4</v>
      </c>
      <c r="C401" s="380"/>
      <c r="D401" s="381" t="s">
        <v>307</v>
      </c>
      <c r="E401" s="382"/>
      <c r="F401" s="382"/>
      <c r="G401" s="382"/>
      <c r="H401" s="382"/>
      <c r="I401" s="382"/>
      <c r="J401" s="382"/>
      <c r="K401" s="382"/>
      <c r="L401" s="382"/>
      <c r="M401" s="382"/>
      <c r="N401" s="382"/>
      <c r="O401" s="382"/>
      <c r="P401" s="382"/>
      <c r="Q401" s="382"/>
      <c r="R401" s="382"/>
      <c r="S401" s="382"/>
      <c r="T401" s="382"/>
      <c r="U401" s="382"/>
      <c r="V401" s="382"/>
      <c r="W401" s="382"/>
      <c r="X401" s="382"/>
      <c r="Y401" s="383"/>
      <c r="Z401" s="384"/>
      <c r="AA401" s="385"/>
      <c r="AB401" s="386"/>
      <c r="AC401" s="263"/>
      <c r="AD401" s="263"/>
    </row>
    <row r="402" spans="1:30" s="10" customFormat="1" ht="33" customHeight="1">
      <c r="A402" s="263"/>
      <c r="B402" s="379">
        <f>IF(D402="","",B401+1)</f>
        <v>5</v>
      </c>
      <c r="C402" s="380"/>
      <c r="D402" s="381" t="s">
        <v>308</v>
      </c>
      <c r="E402" s="382"/>
      <c r="F402" s="382"/>
      <c r="G402" s="382"/>
      <c r="H402" s="382"/>
      <c r="I402" s="382"/>
      <c r="J402" s="382"/>
      <c r="K402" s="382"/>
      <c r="L402" s="382"/>
      <c r="M402" s="382"/>
      <c r="N402" s="382"/>
      <c r="O402" s="382"/>
      <c r="P402" s="382"/>
      <c r="Q402" s="382"/>
      <c r="R402" s="382"/>
      <c r="S402" s="382"/>
      <c r="T402" s="382"/>
      <c r="U402" s="382"/>
      <c r="V402" s="382"/>
      <c r="W402" s="382"/>
      <c r="X402" s="382"/>
      <c r="Y402" s="383"/>
      <c r="Z402" s="384"/>
      <c r="AA402" s="385"/>
      <c r="AB402" s="386"/>
      <c r="AC402" s="263"/>
      <c r="AD402" s="263"/>
    </row>
    <row r="403" spans="1:30" ht="13.5" customHeight="1">
      <c r="A403" s="259"/>
      <c r="B403" s="259"/>
      <c r="C403" s="259"/>
      <c r="D403" s="259"/>
      <c r="E403" s="259"/>
      <c r="F403" s="259"/>
      <c r="G403" s="259"/>
      <c r="H403" s="259"/>
      <c r="I403" s="259"/>
      <c r="J403" s="259"/>
      <c r="K403" s="259"/>
      <c r="L403" s="259"/>
      <c r="M403" s="259"/>
      <c r="N403" s="259"/>
      <c r="O403" s="259"/>
      <c r="P403" s="259"/>
      <c r="Q403" s="259"/>
      <c r="R403" s="259"/>
      <c r="S403" s="259"/>
      <c r="T403" s="259"/>
      <c r="U403" s="259"/>
      <c r="V403" s="259"/>
      <c r="W403" s="259"/>
      <c r="X403" s="259"/>
      <c r="Y403" s="259"/>
      <c r="Z403" s="259"/>
      <c r="AA403" s="259"/>
      <c r="AB403" s="259"/>
      <c r="AC403" s="265"/>
      <c r="AD403" s="265"/>
    </row>
    <row r="404" spans="1:30" s="1" customFormat="1" ht="15" customHeight="1">
      <c r="A404" s="406">
        <v>12</v>
      </c>
      <c r="B404" s="407"/>
      <c r="C404" s="259" t="s">
        <v>309</v>
      </c>
      <c r="D404" s="259"/>
      <c r="E404" s="259"/>
      <c r="F404" s="259"/>
      <c r="G404" s="259"/>
      <c r="H404" s="259"/>
      <c r="I404" s="259"/>
      <c r="J404" s="259"/>
      <c r="K404" s="259"/>
      <c r="L404" s="259"/>
      <c r="M404" s="259"/>
      <c r="N404" s="259"/>
      <c r="O404" s="259"/>
      <c r="P404" s="259"/>
      <c r="Q404" s="259"/>
      <c r="R404" s="259"/>
      <c r="S404" s="259"/>
      <c r="T404" s="259"/>
      <c r="U404" s="259"/>
      <c r="V404" s="259"/>
      <c r="W404" s="259"/>
      <c r="X404" s="259"/>
      <c r="Y404" s="294" t="s">
        <v>310</v>
      </c>
      <c r="Z404" s="259"/>
      <c r="AA404" s="259"/>
      <c r="AB404" s="259"/>
      <c r="AC404" s="259"/>
      <c r="AD404" s="259"/>
    </row>
    <row r="405" spans="1:30" s="10" customFormat="1" ht="40.5" customHeight="1">
      <c r="A405" s="632"/>
      <c r="B405" s="633">
        <f>IF(D405="","",B403+1)</f>
        <v>1</v>
      </c>
      <c r="C405" s="634"/>
      <c r="D405" s="635" t="s">
        <v>743</v>
      </c>
      <c r="E405" s="636"/>
      <c r="F405" s="636"/>
      <c r="G405" s="636"/>
      <c r="H405" s="636"/>
      <c r="I405" s="636"/>
      <c r="J405" s="636"/>
      <c r="K405" s="636"/>
      <c r="L405" s="636"/>
      <c r="M405" s="636"/>
      <c r="N405" s="636"/>
      <c r="O405" s="636"/>
      <c r="P405" s="636"/>
      <c r="Q405" s="636"/>
      <c r="R405" s="636"/>
      <c r="S405" s="636"/>
      <c r="T405" s="636"/>
      <c r="U405" s="636"/>
      <c r="V405" s="636"/>
      <c r="W405" s="636"/>
      <c r="X405" s="636"/>
      <c r="Y405" s="637"/>
      <c r="Z405" s="638"/>
      <c r="AA405" s="639"/>
      <c r="AB405" s="640"/>
      <c r="AC405" s="632"/>
      <c r="AD405" s="632"/>
    </row>
    <row r="406" spans="1:30" s="10" customFormat="1" ht="28.5" customHeight="1">
      <c r="A406" s="632"/>
      <c r="B406" s="633">
        <v>2</v>
      </c>
      <c r="C406" s="634"/>
      <c r="D406" s="641" t="s">
        <v>744</v>
      </c>
      <c r="E406" s="642"/>
      <c r="F406" s="642"/>
      <c r="G406" s="642"/>
      <c r="H406" s="642"/>
      <c r="I406" s="642"/>
      <c r="J406" s="642"/>
      <c r="K406" s="642"/>
      <c r="L406" s="642"/>
      <c r="M406" s="642"/>
      <c r="N406" s="642"/>
      <c r="O406" s="642"/>
      <c r="P406" s="642"/>
      <c r="Q406" s="642"/>
      <c r="R406" s="642"/>
      <c r="S406" s="642"/>
      <c r="T406" s="642"/>
      <c r="U406" s="642"/>
      <c r="V406" s="642"/>
      <c r="W406" s="642"/>
      <c r="X406" s="642"/>
      <c r="Y406" s="643"/>
      <c r="Z406" s="644"/>
      <c r="AA406" s="645"/>
      <c r="AB406" s="646"/>
      <c r="AC406" s="632"/>
      <c r="AD406" s="632"/>
    </row>
    <row r="407" spans="1:30" s="10" customFormat="1" ht="33.75" customHeight="1">
      <c r="A407" s="632"/>
      <c r="B407" s="633">
        <v>3</v>
      </c>
      <c r="C407" s="634"/>
      <c r="D407" s="635" t="s">
        <v>745</v>
      </c>
      <c r="E407" s="636"/>
      <c r="F407" s="636"/>
      <c r="G407" s="636"/>
      <c r="H407" s="636"/>
      <c r="I407" s="636"/>
      <c r="J407" s="636"/>
      <c r="K407" s="636"/>
      <c r="L407" s="636"/>
      <c r="M407" s="636"/>
      <c r="N407" s="636"/>
      <c r="O407" s="636"/>
      <c r="P407" s="636"/>
      <c r="Q407" s="636"/>
      <c r="R407" s="636"/>
      <c r="S407" s="636"/>
      <c r="T407" s="636"/>
      <c r="U407" s="636"/>
      <c r="V407" s="636"/>
      <c r="W407" s="636"/>
      <c r="X407" s="636"/>
      <c r="Y407" s="637"/>
      <c r="Z407" s="638"/>
      <c r="AA407" s="639"/>
      <c r="AB407" s="640"/>
      <c r="AC407" s="632"/>
      <c r="AD407" s="632"/>
    </row>
    <row r="408" spans="1:30" ht="10.5" customHeight="1">
      <c r="A408" s="259"/>
      <c r="B408" s="259"/>
      <c r="C408" s="259"/>
      <c r="D408" s="259"/>
      <c r="E408" s="259"/>
      <c r="F408" s="259"/>
      <c r="G408" s="259"/>
      <c r="H408" s="259"/>
      <c r="I408" s="259"/>
      <c r="J408" s="259"/>
      <c r="K408" s="259"/>
      <c r="L408" s="259"/>
      <c r="M408" s="259"/>
      <c r="N408" s="259"/>
      <c r="O408" s="259"/>
      <c r="P408" s="259"/>
      <c r="Q408" s="259"/>
      <c r="R408" s="259"/>
      <c r="S408" s="259"/>
      <c r="T408" s="259"/>
      <c r="U408" s="259"/>
      <c r="V408" s="259"/>
      <c r="W408" s="259"/>
      <c r="X408" s="259"/>
      <c r="Y408" s="259"/>
      <c r="Z408" s="259"/>
      <c r="AA408" s="259"/>
      <c r="AB408" s="259"/>
      <c r="AC408" s="265"/>
      <c r="AD408" s="265"/>
    </row>
    <row r="409" spans="1:30" s="1" customFormat="1" ht="15" customHeight="1">
      <c r="A409" s="406">
        <v>13</v>
      </c>
      <c r="B409" s="407"/>
      <c r="C409" s="259" t="s">
        <v>311</v>
      </c>
      <c r="D409" s="259"/>
      <c r="E409" s="259"/>
      <c r="F409" s="259"/>
      <c r="G409" s="259"/>
      <c r="H409" s="259"/>
      <c r="I409" s="259"/>
      <c r="J409" s="259"/>
      <c r="K409" s="259"/>
      <c r="L409" s="259"/>
      <c r="M409" s="259"/>
      <c r="N409" s="259"/>
      <c r="O409" s="259"/>
      <c r="P409" s="259"/>
      <c r="Q409" s="259"/>
      <c r="R409" s="259"/>
      <c r="S409" s="259"/>
      <c r="T409" s="259"/>
      <c r="U409" s="259"/>
      <c r="V409" s="259"/>
      <c r="W409" s="259"/>
      <c r="X409" s="259"/>
      <c r="Y409" s="294" t="s">
        <v>310</v>
      </c>
      <c r="Z409" s="259"/>
      <c r="AA409" s="259"/>
      <c r="AB409" s="259"/>
      <c r="AC409" s="259"/>
      <c r="AD409" s="259"/>
    </row>
    <row r="410" spans="1:30" s="10" customFormat="1" ht="33" customHeight="1">
      <c r="A410" s="263"/>
      <c r="B410" s="379">
        <f>IF(D410="","",B408+1)</f>
        <v>1</v>
      </c>
      <c r="C410" s="380"/>
      <c r="D410" s="381" t="s">
        <v>312</v>
      </c>
      <c r="E410" s="382"/>
      <c r="F410" s="382"/>
      <c r="G410" s="382"/>
      <c r="H410" s="382"/>
      <c r="I410" s="382"/>
      <c r="J410" s="382"/>
      <c r="K410" s="382"/>
      <c r="L410" s="382"/>
      <c r="M410" s="382"/>
      <c r="N410" s="382"/>
      <c r="O410" s="382"/>
      <c r="P410" s="382"/>
      <c r="Q410" s="382"/>
      <c r="R410" s="382"/>
      <c r="S410" s="382"/>
      <c r="T410" s="382"/>
      <c r="U410" s="382"/>
      <c r="V410" s="382"/>
      <c r="W410" s="382"/>
      <c r="X410" s="382"/>
      <c r="Y410" s="383"/>
      <c r="Z410" s="384"/>
      <c r="AA410" s="385"/>
      <c r="AB410" s="386"/>
      <c r="AC410" s="263"/>
      <c r="AD410" s="263"/>
    </row>
    <row r="411" spans="1:30" s="10" customFormat="1" ht="40.5" customHeight="1">
      <c r="A411" s="263"/>
      <c r="B411" s="379">
        <f>IF(D411="","",B410+1)</f>
        <v>2</v>
      </c>
      <c r="C411" s="380"/>
      <c r="D411" s="381" t="s">
        <v>313</v>
      </c>
      <c r="E411" s="382"/>
      <c r="F411" s="382"/>
      <c r="G411" s="382"/>
      <c r="H411" s="382"/>
      <c r="I411" s="382"/>
      <c r="J411" s="382"/>
      <c r="K411" s="382"/>
      <c r="L411" s="382"/>
      <c r="M411" s="382"/>
      <c r="N411" s="382"/>
      <c r="O411" s="382"/>
      <c r="P411" s="382"/>
      <c r="Q411" s="382"/>
      <c r="R411" s="382"/>
      <c r="S411" s="382"/>
      <c r="T411" s="382"/>
      <c r="U411" s="382"/>
      <c r="V411" s="382"/>
      <c r="W411" s="382"/>
      <c r="X411" s="382"/>
      <c r="Y411" s="383"/>
      <c r="Z411" s="384"/>
      <c r="AA411" s="385"/>
      <c r="AB411" s="386"/>
      <c r="AC411" s="263"/>
      <c r="AD411" s="263"/>
    </row>
    <row r="412" spans="1:30" ht="27" customHeight="1">
      <c r="A412" s="259"/>
      <c r="B412" s="391">
        <f>IF(D412="","",B411+1)</f>
        <v>3</v>
      </c>
      <c r="C412" s="392"/>
      <c r="D412" s="388" t="s">
        <v>314</v>
      </c>
      <c r="E412" s="389"/>
      <c r="F412" s="389"/>
      <c r="G412" s="389"/>
      <c r="H412" s="389"/>
      <c r="I412" s="389"/>
      <c r="J412" s="389"/>
      <c r="K412" s="389"/>
      <c r="L412" s="389"/>
      <c r="M412" s="389"/>
      <c r="N412" s="389"/>
      <c r="O412" s="389"/>
      <c r="P412" s="389"/>
      <c r="Q412" s="389"/>
      <c r="R412" s="389"/>
      <c r="S412" s="389"/>
      <c r="T412" s="389"/>
      <c r="U412" s="389"/>
      <c r="V412" s="389"/>
      <c r="W412" s="389"/>
      <c r="X412" s="389"/>
      <c r="Y412" s="390"/>
      <c r="Z412" s="393"/>
      <c r="AA412" s="394"/>
      <c r="AB412" s="395"/>
      <c r="AC412" s="265"/>
      <c r="AD412" s="265"/>
    </row>
    <row r="413" spans="1:30" ht="12.75">
      <c r="A413" s="259"/>
      <c r="B413" s="420"/>
      <c r="C413" s="421"/>
      <c r="D413" s="275" t="s">
        <v>32</v>
      </c>
      <c r="E413" s="424" t="s">
        <v>710</v>
      </c>
      <c r="F413" s="424"/>
      <c r="G413" s="424"/>
      <c r="H413" s="424"/>
      <c r="I413" s="424"/>
      <c r="J413" s="424"/>
      <c r="K413" s="424"/>
      <c r="L413" s="424"/>
      <c r="M413" s="424"/>
      <c r="N413" s="424"/>
      <c r="O413" s="424"/>
      <c r="P413" s="424"/>
      <c r="Q413" s="424"/>
      <c r="R413" s="424"/>
      <c r="S413" s="424"/>
      <c r="T413" s="424"/>
      <c r="U413" s="424"/>
      <c r="V413" s="424"/>
      <c r="W413" s="424"/>
      <c r="X413" s="424"/>
      <c r="Y413" s="425"/>
      <c r="Z413" s="417"/>
      <c r="AA413" s="418"/>
      <c r="AB413" s="419"/>
      <c r="AC413" s="265"/>
      <c r="AD413" s="265"/>
    </row>
    <row r="414" spans="1:30" ht="38.25" customHeight="1">
      <c r="A414" s="259"/>
      <c r="B414" s="420"/>
      <c r="C414" s="421"/>
      <c r="D414" s="275" t="s">
        <v>33</v>
      </c>
      <c r="E414" s="424" t="s">
        <v>315</v>
      </c>
      <c r="F414" s="424"/>
      <c r="G414" s="424"/>
      <c r="H414" s="424"/>
      <c r="I414" s="424"/>
      <c r="J414" s="424"/>
      <c r="K414" s="424"/>
      <c r="L414" s="424"/>
      <c r="M414" s="424"/>
      <c r="N414" s="424"/>
      <c r="O414" s="424"/>
      <c r="P414" s="424"/>
      <c r="Q414" s="424"/>
      <c r="R414" s="424"/>
      <c r="S414" s="424"/>
      <c r="T414" s="424"/>
      <c r="U414" s="424"/>
      <c r="V414" s="424"/>
      <c r="W414" s="424"/>
      <c r="X414" s="424"/>
      <c r="Y414" s="425"/>
      <c r="Z414" s="417"/>
      <c r="AA414" s="418"/>
      <c r="AB414" s="419"/>
      <c r="AC414" s="265"/>
      <c r="AD414" s="265"/>
    </row>
    <row r="415" spans="1:30" ht="12.75">
      <c r="A415" s="259"/>
      <c r="B415" s="420"/>
      <c r="C415" s="421"/>
      <c r="D415" s="275" t="s">
        <v>62</v>
      </c>
      <c r="E415" s="424" t="s">
        <v>316</v>
      </c>
      <c r="F415" s="424"/>
      <c r="G415" s="424"/>
      <c r="H415" s="424"/>
      <c r="I415" s="424"/>
      <c r="J415" s="424"/>
      <c r="K415" s="424"/>
      <c r="L415" s="424"/>
      <c r="M415" s="424"/>
      <c r="N415" s="424"/>
      <c r="O415" s="424"/>
      <c r="P415" s="424"/>
      <c r="Q415" s="424"/>
      <c r="R415" s="424"/>
      <c r="S415" s="424"/>
      <c r="T415" s="424"/>
      <c r="U415" s="424"/>
      <c r="V415" s="424"/>
      <c r="W415" s="424"/>
      <c r="X415" s="424"/>
      <c r="Y415" s="425"/>
      <c r="Z415" s="417"/>
      <c r="AA415" s="418"/>
      <c r="AB415" s="419"/>
      <c r="AC415" s="265"/>
      <c r="AD415" s="265"/>
    </row>
    <row r="416" spans="1:30" ht="12.75">
      <c r="A416" s="259"/>
      <c r="B416" s="420"/>
      <c r="C416" s="421"/>
      <c r="D416" s="275" t="s">
        <v>93</v>
      </c>
      <c r="E416" s="424" t="s">
        <v>317</v>
      </c>
      <c r="F416" s="424"/>
      <c r="G416" s="424"/>
      <c r="H416" s="424"/>
      <c r="I416" s="424"/>
      <c r="J416" s="424"/>
      <c r="K416" s="424"/>
      <c r="L416" s="424"/>
      <c r="M416" s="424"/>
      <c r="N416" s="424"/>
      <c r="O416" s="424"/>
      <c r="P416" s="424"/>
      <c r="Q416" s="424"/>
      <c r="R416" s="424"/>
      <c r="S416" s="424"/>
      <c r="T416" s="424"/>
      <c r="U416" s="424"/>
      <c r="V416" s="424"/>
      <c r="W416" s="424"/>
      <c r="X416" s="424"/>
      <c r="Y416" s="425"/>
      <c r="Z416" s="417"/>
      <c r="AA416" s="418"/>
      <c r="AB416" s="419"/>
      <c r="AC416" s="265"/>
      <c r="AD416" s="265"/>
    </row>
    <row r="417" spans="1:30" ht="12.75">
      <c r="A417" s="259"/>
      <c r="B417" s="415"/>
      <c r="C417" s="416"/>
      <c r="D417" s="276" t="s">
        <v>94</v>
      </c>
      <c r="E417" s="413" t="s">
        <v>318</v>
      </c>
      <c r="F417" s="413"/>
      <c r="G417" s="413"/>
      <c r="H417" s="413"/>
      <c r="I417" s="413"/>
      <c r="J417" s="413"/>
      <c r="K417" s="413"/>
      <c r="L417" s="413"/>
      <c r="M417" s="413"/>
      <c r="N417" s="413"/>
      <c r="O417" s="413"/>
      <c r="P417" s="413"/>
      <c r="Q417" s="413"/>
      <c r="R417" s="413"/>
      <c r="S417" s="413"/>
      <c r="T417" s="413"/>
      <c r="U417" s="413"/>
      <c r="V417" s="413"/>
      <c r="W417" s="413"/>
      <c r="X417" s="413"/>
      <c r="Y417" s="414"/>
      <c r="Z417" s="410"/>
      <c r="AA417" s="411"/>
      <c r="AB417" s="412"/>
      <c r="AC417" s="265"/>
      <c r="AD417" s="265"/>
    </row>
    <row r="418" spans="1:30" s="10" customFormat="1" ht="75" customHeight="1">
      <c r="A418" s="263"/>
      <c r="B418" s="379">
        <f>IF(D418="","",B412+1)</f>
        <v>4</v>
      </c>
      <c r="C418" s="380"/>
      <c r="D418" s="381" t="s">
        <v>319</v>
      </c>
      <c r="E418" s="382"/>
      <c r="F418" s="382"/>
      <c r="G418" s="382"/>
      <c r="H418" s="382"/>
      <c r="I418" s="382"/>
      <c r="J418" s="382"/>
      <c r="K418" s="382"/>
      <c r="L418" s="382"/>
      <c r="M418" s="382"/>
      <c r="N418" s="382"/>
      <c r="O418" s="382"/>
      <c r="P418" s="382"/>
      <c r="Q418" s="382"/>
      <c r="R418" s="382"/>
      <c r="S418" s="382"/>
      <c r="T418" s="382"/>
      <c r="U418" s="382"/>
      <c r="V418" s="382"/>
      <c r="W418" s="382"/>
      <c r="X418" s="382"/>
      <c r="Y418" s="383"/>
      <c r="Z418" s="384"/>
      <c r="AA418" s="385"/>
      <c r="AB418" s="386"/>
      <c r="AC418" s="263"/>
      <c r="AD418" s="263"/>
    </row>
    <row r="419" spans="1:30" s="10" customFormat="1" ht="33" customHeight="1">
      <c r="A419" s="263"/>
      <c r="B419" s="379">
        <f aca="true" t="shared" si="6" ref="B419:B424">IF(D419="","",B418+1)</f>
        <v>5</v>
      </c>
      <c r="C419" s="380"/>
      <c r="D419" s="381" t="s">
        <v>320</v>
      </c>
      <c r="E419" s="382"/>
      <c r="F419" s="382"/>
      <c r="G419" s="382"/>
      <c r="H419" s="382"/>
      <c r="I419" s="382"/>
      <c r="J419" s="382"/>
      <c r="K419" s="382"/>
      <c r="L419" s="382"/>
      <c r="M419" s="382"/>
      <c r="N419" s="382"/>
      <c r="O419" s="382"/>
      <c r="P419" s="382"/>
      <c r="Q419" s="382"/>
      <c r="R419" s="382"/>
      <c r="S419" s="382"/>
      <c r="T419" s="382"/>
      <c r="U419" s="382"/>
      <c r="V419" s="382"/>
      <c r="W419" s="382"/>
      <c r="X419" s="382"/>
      <c r="Y419" s="383"/>
      <c r="Z419" s="384"/>
      <c r="AA419" s="385"/>
      <c r="AB419" s="386"/>
      <c r="AC419" s="263"/>
      <c r="AD419" s="263"/>
    </row>
    <row r="420" spans="1:30" s="10" customFormat="1" ht="40.5" customHeight="1">
      <c r="A420" s="263"/>
      <c r="B420" s="379">
        <f t="shared" si="6"/>
        <v>6</v>
      </c>
      <c r="C420" s="380"/>
      <c r="D420" s="381" t="s">
        <v>321</v>
      </c>
      <c r="E420" s="382"/>
      <c r="F420" s="382"/>
      <c r="G420" s="382"/>
      <c r="H420" s="382"/>
      <c r="I420" s="382"/>
      <c r="J420" s="382"/>
      <c r="K420" s="382"/>
      <c r="L420" s="382"/>
      <c r="M420" s="382"/>
      <c r="N420" s="382"/>
      <c r="O420" s="382"/>
      <c r="P420" s="382"/>
      <c r="Q420" s="382"/>
      <c r="R420" s="382"/>
      <c r="S420" s="382"/>
      <c r="T420" s="382"/>
      <c r="U420" s="382"/>
      <c r="V420" s="382"/>
      <c r="W420" s="382"/>
      <c r="X420" s="382"/>
      <c r="Y420" s="383"/>
      <c r="Z420" s="384"/>
      <c r="AA420" s="385"/>
      <c r="AB420" s="386"/>
      <c r="AC420" s="263"/>
      <c r="AD420" s="263"/>
    </row>
    <row r="421" spans="1:30" s="10" customFormat="1" ht="40.5" customHeight="1">
      <c r="A421" s="263"/>
      <c r="B421" s="379">
        <f t="shared" si="6"/>
        <v>7</v>
      </c>
      <c r="C421" s="380"/>
      <c r="D421" s="381" t="s">
        <v>322</v>
      </c>
      <c r="E421" s="382"/>
      <c r="F421" s="382"/>
      <c r="G421" s="382"/>
      <c r="H421" s="382"/>
      <c r="I421" s="382"/>
      <c r="J421" s="382"/>
      <c r="K421" s="382"/>
      <c r="L421" s="382"/>
      <c r="M421" s="382"/>
      <c r="N421" s="382"/>
      <c r="O421" s="382"/>
      <c r="P421" s="382"/>
      <c r="Q421" s="382"/>
      <c r="R421" s="382"/>
      <c r="S421" s="382"/>
      <c r="T421" s="382"/>
      <c r="U421" s="382"/>
      <c r="V421" s="382"/>
      <c r="W421" s="382"/>
      <c r="X421" s="382"/>
      <c r="Y421" s="383"/>
      <c r="Z421" s="384"/>
      <c r="AA421" s="385"/>
      <c r="AB421" s="386"/>
      <c r="AC421" s="263"/>
      <c r="AD421" s="263"/>
    </row>
    <row r="422" spans="1:30" s="10" customFormat="1" ht="27" customHeight="1">
      <c r="A422" s="263"/>
      <c r="B422" s="379">
        <f t="shared" si="6"/>
        <v>8</v>
      </c>
      <c r="C422" s="380"/>
      <c r="D422" s="381" t="s">
        <v>323</v>
      </c>
      <c r="E422" s="382"/>
      <c r="F422" s="382"/>
      <c r="G422" s="382"/>
      <c r="H422" s="382"/>
      <c r="I422" s="382"/>
      <c r="J422" s="382"/>
      <c r="K422" s="382"/>
      <c r="L422" s="382"/>
      <c r="M422" s="382"/>
      <c r="N422" s="382"/>
      <c r="O422" s="382"/>
      <c r="P422" s="382"/>
      <c r="Q422" s="382"/>
      <c r="R422" s="382"/>
      <c r="S422" s="382"/>
      <c r="T422" s="382"/>
      <c r="U422" s="382"/>
      <c r="V422" s="382"/>
      <c r="W422" s="382"/>
      <c r="X422" s="382"/>
      <c r="Y422" s="383"/>
      <c r="Z422" s="384"/>
      <c r="AA422" s="385"/>
      <c r="AB422" s="386"/>
      <c r="AC422" s="263"/>
      <c r="AD422" s="263"/>
    </row>
    <row r="423" spans="1:30" s="10" customFormat="1" ht="27" customHeight="1">
      <c r="A423" s="263"/>
      <c r="B423" s="379">
        <f t="shared" si="6"/>
        <v>9</v>
      </c>
      <c r="C423" s="380"/>
      <c r="D423" s="381" t="s">
        <v>324</v>
      </c>
      <c r="E423" s="382"/>
      <c r="F423" s="382"/>
      <c r="G423" s="382"/>
      <c r="H423" s="382"/>
      <c r="I423" s="382"/>
      <c r="J423" s="382"/>
      <c r="K423" s="382"/>
      <c r="L423" s="382"/>
      <c r="M423" s="382"/>
      <c r="N423" s="382"/>
      <c r="O423" s="382"/>
      <c r="P423" s="382"/>
      <c r="Q423" s="382"/>
      <c r="R423" s="382"/>
      <c r="S423" s="382"/>
      <c r="T423" s="382"/>
      <c r="U423" s="382"/>
      <c r="V423" s="382"/>
      <c r="W423" s="382"/>
      <c r="X423" s="382"/>
      <c r="Y423" s="383"/>
      <c r="Z423" s="384"/>
      <c r="AA423" s="385"/>
      <c r="AB423" s="386"/>
      <c r="AC423" s="263"/>
      <c r="AD423" s="263"/>
    </row>
    <row r="424" spans="1:30" s="10" customFormat="1" ht="40.5" customHeight="1">
      <c r="A424" s="263"/>
      <c r="B424" s="379">
        <f t="shared" si="6"/>
        <v>10</v>
      </c>
      <c r="C424" s="380"/>
      <c r="D424" s="381" t="s">
        <v>325</v>
      </c>
      <c r="E424" s="382"/>
      <c r="F424" s="382"/>
      <c r="G424" s="382"/>
      <c r="H424" s="382"/>
      <c r="I424" s="382"/>
      <c r="J424" s="382"/>
      <c r="K424" s="382"/>
      <c r="L424" s="382"/>
      <c r="M424" s="382"/>
      <c r="N424" s="382"/>
      <c r="O424" s="382"/>
      <c r="P424" s="382"/>
      <c r="Q424" s="382"/>
      <c r="R424" s="382"/>
      <c r="S424" s="382"/>
      <c r="T424" s="382"/>
      <c r="U424" s="382"/>
      <c r="V424" s="382"/>
      <c r="W424" s="382"/>
      <c r="X424" s="382"/>
      <c r="Y424" s="383"/>
      <c r="Z424" s="384"/>
      <c r="AA424" s="385"/>
      <c r="AB424" s="386"/>
      <c r="AC424" s="263"/>
      <c r="AD424" s="263"/>
    </row>
    <row r="425" spans="1:30" ht="13.5" customHeight="1">
      <c r="A425" s="259"/>
      <c r="B425" s="259"/>
      <c r="C425" s="259"/>
      <c r="D425" s="259"/>
      <c r="E425" s="259"/>
      <c r="F425" s="259"/>
      <c r="G425" s="259"/>
      <c r="H425" s="259"/>
      <c r="I425" s="259"/>
      <c r="J425" s="259"/>
      <c r="K425" s="259"/>
      <c r="L425" s="259"/>
      <c r="M425" s="259"/>
      <c r="N425" s="259"/>
      <c r="O425" s="259"/>
      <c r="P425" s="259"/>
      <c r="Q425" s="259"/>
      <c r="R425" s="259"/>
      <c r="S425" s="259"/>
      <c r="T425" s="259"/>
      <c r="U425" s="259"/>
      <c r="V425" s="259"/>
      <c r="W425" s="259"/>
      <c r="X425" s="259"/>
      <c r="Y425" s="259"/>
      <c r="Z425" s="259"/>
      <c r="AA425" s="259"/>
      <c r="AB425" s="259"/>
      <c r="AC425" s="265"/>
      <c r="AD425" s="265"/>
    </row>
    <row r="426" spans="1:30" s="1" customFormat="1" ht="17.25" customHeight="1">
      <c r="A426" s="406">
        <v>14</v>
      </c>
      <c r="B426" s="407"/>
      <c r="C426" s="259" t="s">
        <v>711</v>
      </c>
      <c r="D426" s="259"/>
      <c r="E426" s="259"/>
      <c r="F426" s="259"/>
      <c r="G426" s="259"/>
      <c r="H426" s="259"/>
      <c r="I426" s="259"/>
      <c r="J426" s="259"/>
      <c r="K426" s="259"/>
      <c r="L426" s="259"/>
      <c r="M426" s="259"/>
      <c r="N426" s="259"/>
      <c r="O426" s="259"/>
      <c r="P426" s="259"/>
      <c r="Q426" s="259"/>
      <c r="R426" s="259"/>
      <c r="S426" s="259"/>
      <c r="T426" s="259"/>
      <c r="U426" s="259"/>
      <c r="V426" s="259"/>
      <c r="W426" s="259"/>
      <c r="X426" s="259"/>
      <c r="Y426" s="294" t="s">
        <v>310</v>
      </c>
      <c r="Z426" s="259"/>
      <c r="AA426" s="259"/>
      <c r="AB426" s="259"/>
      <c r="AC426" s="259"/>
      <c r="AD426" s="259"/>
    </row>
    <row r="427" spans="1:30" s="10" customFormat="1" ht="58.5" customHeight="1">
      <c r="A427" s="263"/>
      <c r="B427" s="379">
        <f>IF(D427="","",B415+1)</f>
        <v>1</v>
      </c>
      <c r="C427" s="380"/>
      <c r="D427" s="381" t="s">
        <v>712</v>
      </c>
      <c r="E427" s="382"/>
      <c r="F427" s="382"/>
      <c r="G427" s="382"/>
      <c r="H427" s="382"/>
      <c r="I427" s="382"/>
      <c r="J427" s="382"/>
      <c r="K427" s="382"/>
      <c r="L427" s="382"/>
      <c r="M427" s="382"/>
      <c r="N427" s="382"/>
      <c r="O427" s="382"/>
      <c r="P427" s="382"/>
      <c r="Q427" s="382"/>
      <c r="R427" s="382"/>
      <c r="S427" s="382"/>
      <c r="T427" s="382"/>
      <c r="U427" s="382"/>
      <c r="V427" s="382"/>
      <c r="W427" s="382"/>
      <c r="X427" s="382"/>
      <c r="Y427" s="383"/>
      <c r="Z427" s="384"/>
      <c r="AA427" s="385"/>
      <c r="AB427" s="386"/>
      <c r="AC427" s="263"/>
      <c r="AD427" s="263"/>
    </row>
    <row r="428" spans="1:30" ht="101.25" customHeight="1">
      <c r="A428" s="259"/>
      <c r="B428" s="377">
        <v>2</v>
      </c>
      <c r="C428" s="378"/>
      <c r="D428" s="374" t="s">
        <v>715</v>
      </c>
      <c r="E428" s="401"/>
      <c r="F428" s="401"/>
      <c r="G428" s="401"/>
      <c r="H428" s="401"/>
      <c r="I428" s="401"/>
      <c r="J428" s="401"/>
      <c r="K428" s="401"/>
      <c r="L428" s="401"/>
      <c r="M428" s="401"/>
      <c r="N428" s="401"/>
      <c r="O428" s="401"/>
      <c r="P428" s="401"/>
      <c r="Q428" s="401"/>
      <c r="R428" s="401"/>
      <c r="S428" s="401"/>
      <c r="T428" s="401"/>
      <c r="U428" s="401"/>
      <c r="V428" s="401"/>
      <c r="W428" s="401"/>
      <c r="X428" s="401"/>
      <c r="Y428" s="402"/>
      <c r="Z428" s="360"/>
      <c r="AA428" s="356"/>
      <c r="AB428" s="361"/>
      <c r="AC428" s="265"/>
      <c r="AD428" s="265"/>
    </row>
    <row r="429" spans="1:30" ht="59.25" customHeight="1">
      <c r="A429" s="259"/>
      <c r="B429" s="391">
        <v>3</v>
      </c>
      <c r="C429" s="392"/>
      <c r="D429" s="388" t="s">
        <v>713</v>
      </c>
      <c r="E429" s="389"/>
      <c r="F429" s="389"/>
      <c r="G429" s="389"/>
      <c r="H429" s="389"/>
      <c r="I429" s="389"/>
      <c r="J429" s="389"/>
      <c r="K429" s="389"/>
      <c r="L429" s="389"/>
      <c r="M429" s="389"/>
      <c r="N429" s="389"/>
      <c r="O429" s="389"/>
      <c r="P429" s="389"/>
      <c r="Q429" s="389"/>
      <c r="R429" s="389"/>
      <c r="S429" s="389"/>
      <c r="T429" s="389"/>
      <c r="U429" s="389"/>
      <c r="V429" s="389"/>
      <c r="W429" s="389"/>
      <c r="X429" s="389"/>
      <c r="Y429" s="390"/>
      <c r="Z429" s="393"/>
      <c r="AA429" s="394"/>
      <c r="AB429" s="395"/>
      <c r="AC429" s="265"/>
      <c r="AD429" s="265"/>
    </row>
    <row r="430" spans="1:30" s="257" customFormat="1" ht="28.5" customHeight="1">
      <c r="A430" s="362"/>
      <c r="B430" s="396">
        <v>4</v>
      </c>
      <c r="C430" s="397"/>
      <c r="D430" s="374" t="s">
        <v>714</v>
      </c>
      <c r="E430" s="375"/>
      <c r="F430" s="375"/>
      <c r="G430" s="375"/>
      <c r="H430" s="375"/>
      <c r="I430" s="375"/>
      <c r="J430" s="375"/>
      <c r="K430" s="375"/>
      <c r="L430" s="375"/>
      <c r="M430" s="375"/>
      <c r="N430" s="375"/>
      <c r="O430" s="375"/>
      <c r="P430" s="375"/>
      <c r="Q430" s="375"/>
      <c r="R430" s="375"/>
      <c r="S430" s="375"/>
      <c r="T430" s="375"/>
      <c r="U430" s="375"/>
      <c r="V430" s="375"/>
      <c r="W430" s="375"/>
      <c r="X430" s="375"/>
      <c r="Y430" s="376"/>
      <c r="Z430" s="398"/>
      <c r="AA430" s="399"/>
      <c r="AB430" s="400"/>
      <c r="AC430" s="297"/>
      <c r="AD430" s="297"/>
    </row>
    <row r="431" spans="1:30" ht="40.5" customHeight="1">
      <c r="A431" s="259"/>
      <c r="B431" s="377">
        <v>5</v>
      </c>
      <c r="C431" s="378"/>
      <c r="D431" s="374" t="s">
        <v>716</v>
      </c>
      <c r="E431" s="375"/>
      <c r="F431" s="375"/>
      <c r="G431" s="375"/>
      <c r="H431" s="375"/>
      <c r="I431" s="375"/>
      <c r="J431" s="375"/>
      <c r="K431" s="375"/>
      <c r="L431" s="375"/>
      <c r="M431" s="375"/>
      <c r="N431" s="375"/>
      <c r="O431" s="375"/>
      <c r="P431" s="375"/>
      <c r="Q431" s="375"/>
      <c r="R431" s="375"/>
      <c r="S431" s="375"/>
      <c r="T431" s="375"/>
      <c r="U431" s="375"/>
      <c r="V431" s="375"/>
      <c r="W431" s="375"/>
      <c r="X431" s="375"/>
      <c r="Y431" s="376"/>
      <c r="Z431" s="363"/>
      <c r="AA431" s="364"/>
      <c r="AB431" s="365"/>
      <c r="AC431" s="265"/>
      <c r="AD431" s="265"/>
    </row>
    <row r="432" spans="1:30" ht="7.5" customHeight="1">
      <c r="A432" s="259"/>
      <c r="B432" s="298"/>
      <c r="C432" s="298"/>
      <c r="D432" s="299"/>
      <c r="E432" s="299"/>
      <c r="F432" s="299"/>
      <c r="G432" s="299"/>
      <c r="H432" s="299"/>
      <c r="I432" s="299"/>
      <c r="J432" s="299"/>
      <c r="K432" s="299"/>
      <c r="L432" s="299"/>
      <c r="M432" s="299"/>
      <c r="N432" s="299"/>
      <c r="O432" s="299"/>
      <c r="P432" s="299"/>
      <c r="Q432" s="299"/>
      <c r="R432" s="299"/>
      <c r="S432" s="299"/>
      <c r="T432" s="299"/>
      <c r="U432" s="299"/>
      <c r="V432" s="299"/>
      <c r="W432" s="299"/>
      <c r="X432" s="299"/>
      <c r="Y432" s="299"/>
      <c r="Z432" s="356"/>
      <c r="AA432" s="356"/>
      <c r="AB432" s="356"/>
      <c r="AC432" s="265"/>
      <c r="AD432" s="265"/>
    </row>
    <row r="433" spans="1:30" ht="44.25" customHeight="1">
      <c r="A433" s="259"/>
      <c r="B433" s="298"/>
      <c r="C433" s="298"/>
      <c r="D433" s="387" t="s">
        <v>717</v>
      </c>
      <c r="E433" s="387"/>
      <c r="F433" s="387"/>
      <c r="G433" s="387"/>
      <c r="H433" s="387"/>
      <c r="I433" s="387"/>
      <c r="J433" s="387"/>
      <c r="K433" s="387"/>
      <c r="L433" s="387"/>
      <c r="M433" s="387"/>
      <c r="N433" s="387"/>
      <c r="O433" s="387"/>
      <c r="P433" s="387"/>
      <c r="Q433" s="387"/>
      <c r="R433" s="387"/>
      <c r="S433" s="387"/>
      <c r="T433" s="387"/>
      <c r="U433" s="387"/>
      <c r="V433" s="387"/>
      <c r="W433" s="387"/>
      <c r="X433" s="387"/>
      <c r="Y433" s="387"/>
      <c r="Z433" s="387"/>
      <c r="AA433" s="387"/>
      <c r="AB433" s="354"/>
      <c r="AC433" s="265"/>
      <c r="AD433" s="265"/>
    </row>
    <row r="434" spans="1:30" s="1" customFormat="1" ht="17.25" customHeight="1">
      <c r="A434" s="406">
        <v>15</v>
      </c>
      <c r="B434" s="407"/>
      <c r="C434" s="259" t="s">
        <v>326</v>
      </c>
      <c r="D434" s="259"/>
      <c r="E434" s="259"/>
      <c r="F434" s="259"/>
      <c r="G434" s="259"/>
      <c r="H434" s="259"/>
      <c r="I434" s="259"/>
      <c r="J434" s="259"/>
      <c r="K434" s="259"/>
      <c r="L434" s="259"/>
      <c r="M434" s="259"/>
      <c r="N434" s="259"/>
      <c r="O434" s="259"/>
      <c r="P434" s="259"/>
      <c r="Q434" s="259"/>
      <c r="R434" s="259"/>
      <c r="S434" s="259"/>
      <c r="T434" s="259"/>
      <c r="U434" s="259"/>
      <c r="V434" s="259"/>
      <c r="W434" s="259"/>
      <c r="X434" s="259"/>
      <c r="Y434" s="294" t="s">
        <v>310</v>
      </c>
      <c r="Z434" s="259"/>
      <c r="AA434" s="259"/>
      <c r="AB434" s="259"/>
      <c r="AC434" s="259"/>
      <c r="AD434" s="259"/>
    </row>
    <row r="435" spans="1:30" s="10" customFormat="1" ht="40.5" customHeight="1">
      <c r="A435" s="263"/>
      <c r="B435" s="379">
        <f>IF(D435="","",B425+1)</f>
        <v>1</v>
      </c>
      <c r="C435" s="380"/>
      <c r="D435" s="381" t="s">
        <v>327</v>
      </c>
      <c r="E435" s="382"/>
      <c r="F435" s="382"/>
      <c r="G435" s="382"/>
      <c r="H435" s="382"/>
      <c r="I435" s="382"/>
      <c r="J435" s="382"/>
      <c r="K435" s="382"/>
      <c r="L435" s="382"/>
      <c r="M435" s="382"/>
      <c r="N435" s="382"/>
      <c r="O435" s="382"/>
      <c r="P435" s="382"/>
      <c r="Q435" s="382"/>
      <c r="R435" s="382"/>
      <c r="S435" s="382"/>
      <c r="T435" s="382"/>
      <c r="U435" s="382"/>
      <c r="V435" s="382"/>
      <c r="W435" s="382"/>
      <c r="X435" s="382"/>
      <c r="Y435" s="383"/>
      <c r="Z435" s="384"/>
      <c r="AA435" s="385"/>
      <c r="AB435" s="386"/>
      <c r="AC435" s="263"/>
      <c r="AD435" s="263"/>
    </row>
    <row r="436" spans="1:30" ht="27" customHeight="1">
      <c r="A436" s="259"/>
      <c r="B436" s="391">
        <f>IF(D436="","",B435+1)</f>
        <v>2</v>
      </c>
      <c r="C436" s="392"/>
      <c r="D436" s="388" t="s">
        <v>328</v>
      </c>
      <c r="E436" s="389"/>
      <c r="F436" s="389"/>
      <c r="G436" s="389"/>
      <c r="H436" s="389"/>
      <c r="I436" s="389"/>
      <c r="J436" s="389"/>
      <c r="K436" s="389"/>
      <c r="L436" s="389"/>
      <c r="M436" s="389"/>
      <c r="N436" s="389"/>
      <c r="O436" s="389"/>
      <c r="P436" s="389"/>
      <c r="Q436" s="389"/>
      <c r="R436" s="389"/>
      <c r="S436" s="389"/>
      <c r="T436" s="389"/>
      <c r="U436" s="389"/>
      <c r="V436" s="389"/>
      <c r="W436" s="389"/>
      <c r="X436" s="389"/>
      <c r="Y436" s="390"/>
      <c r="Z436" s="393"/>
      <c r="AA436" s="394"/>
      <c r="AB436" s="395"/>
      <c r="AC436" s="265"/>
      <c r="AD436" s="265"/>
    </row>
    <row r="437" spans="1:30" ht="30.75" customHeight="1">
      <c r="A437" s="259"/>
      <c r="B437" s="420"/>
      <c r="C437" s="421"/>
      <c r="D437" s="275" t="s">
        <v>32</v>
      </c>
      <c r="E437" s="424" t="s">
        <v>330</v>
      </c>
      <c r="F437" s="424"/>
      <c r="G437" s="424"/>
      <c r="H437" s="424"/>
      <c r="I437" s="424"/>
      <c r="J437" s="424"/>
      <c r="K437" s="424"/>
      <c r="L437" s="424"/>
      <c r="M437" s="424"/>
      <c r="N437" s="424"/>
      <c r="O437" s="424"/>
      <c r="P437" s="424"/>
      <c r="Q437" s="424"/>
      <c r="R437" s="424"/>
      <c r="S437" s="424"/>
      <c r="T437" s="424"/>
      <c r="U437" s="424"/>
      <c r="V437" s="424"/>
      <c r="W437" s="424"/>
      <c r="X437" s="424"/>
      <c r="Y437" s="425"/>
      <c r="Z437" s="417"/>
      <c r="AA437" s="418"/>
      <c r="AB437" s="419"/>
      <c r="AC437" s="265"/>
      <c r="AD437" s="265"/>
    </row>
    <row r="438" spans="1:30" ht="48" customHeight="1">
      <c r="A438" s="259"/>
      <c r="B438" s="420"/>
      <c r="C438" s="421"/>
      <c r="D438" s="275" t="s">
        <v>33</v>
      </c>
      <c r="E438" s="424" t="s">
        <v>331</v>
      </c>
      <c r="F438" s="424"/>
      <c r="G438" s="424"/>
      <c r="H438" s="424"/>
      <c r="I438" s="424"/>
      <c r="J438" s="424"/>
      <c r="K438" s="424"/>
      <c r="L438" s="424"/>
      <c r="M438" s="424"/>
      <c r="N438" s="424"/>
      <c r="O438" s="424"/>
      <c r="P438" s="424"/>
      <c r="Q438" s="424"/>
      <c r="R438" s="424"/>
      <c r="S438" s="424"/>
      <c r="T438" s="424"/>
      <c r="U438" s="424"/>
      <c r="V438" s="424"/>
      <c r="W438" s="424"/>
      <c r="X438" s="424"/>
      <c r="Y438" s="425"/>
      <c r="Z438" s="417"/>
      <c r="AA438" s="418"/>
      <c r="AB438" s="419"/>
      <c r="AC438" s="265"/>
      <c r="AD438" s="265"/>
    </row>
    <row r="439" spans="1:30" ht="12.75" customHeight="1">
      <c r="A439" s="259"/>
      <c r="B439" s="415"/>
      <c r="C439" s="416"/>
      <c r="D439" s="276" t="s">
        <v>62</v>
      </c>
      <c r="E439" s="413" t="s">
        <v>329</v>
      </c>
      <c r="F439" s="413"/>
      <c r="G439" s="413"/>
      <c r="H439" s="413"/>
      <c r="I439" s="413"/>
      <c r="J439" s="413"/>
      <c r="K439" s="413"/>
      <c r="L439" s="413"/>
      <c r="M439" s="413"/>
      <c r="N439" s="413"/>
      <c r="O439" s="413"/>
      <c r="P439" s="413"/>
      <c r="Q439" s="413"/>
      <c r="R439" s="413"/>
      <c r="S439" s="413"/>
      <c r="T439" s="413"/>
      <c r="U439" s="413"/>
      <c r="V439" s="413"/>
      <c r="W439" s="413"/>
      <c r="X439" s="413"/>
      <c r="Y439" s="414"/>
      <c r="Z439" s="410"/>
      <c r="AA439" s="411"/>
      <c r="AB439" s="412"/>
      <c r="AC439" s="265"/>
      <c r="AD439" s="265"/>
    </row>
    <row r="440" spans="1:30" s="10" customFormat="1" ht="27" customHeight="1">
      <c r="A440" s="263"/>
      <c r="B440" s="379">
        <f>IF(D440="","",B436+1)</f>
        <v>3</v>
      </c>
      <c r="C440" s="380"/>
      <c r="D440" s="381" t="s">
        <v>332</v>
      </c>
      <c r="E440" s="382"/>
      <c r="F440" s="382"/>
      <c r="G440" s="382"/>
      <c r="H440" s="382"/>
      <c r="I440" s="382"/>
      <c r="J440" s="382"/>
      <c r="K440" s="382"/>
      <c r="L440" s="382"/>
      <c r="M440" s="382"/>
      <c r="N440" s="382"/>
      <c r="O440" s="382"/>
      <c r="P440" s="382"/>
      <c r="Q440" s="382"/>
      <c r="R440" s="382"/>
      <c r="S440" s="382"/>
      <c r="T440" s="382"/>
      <c r="U440" s="382"/>
      <c r="V440" s="382"/>
      <c r="W440" s="382"/>
      <c r="X440" s="382"/>
      <c r="Y440" s="383"/>
      <c r="Z440" s="384"/>
      <c r="AA440" s="385"/>
      <c r="AB440" s="386"/>
      <c r="AC440" s="263"/>
      <c r="AD440" s="263"/>
    </row>
    <row r="441" spans="1:30" ht="27" customHeight="1">
      <c r="A441" s="259"/>
      <c r="B441" s="391">
        <f>IF(D441="","",B440+1)</f>
        <v>4</v>
      </c>
      <c r="C441" s="392"/>
      <c r="D441" s="388" t="s">
        <v>334</v>
      </c>
      <c r="E441" s="389"/>
      <c r="F441" s="389"/>
      <c r="G441" s="389"/>
      <c r="H441" s="389"/>
      <c r="I441" s="389"/>
      <c r="J441" s="389"/>
      <c r="K441" s="389"/>
      <c r="L441" s="389"/>
      <c r="M441" s="389"/>
      <c r="N441" s="389"/>
      <c r="O441" s="389"/>
      <c r="P441" s="389"/>
      <c r="Q441" s="389"/>
      <c r="R441" s="389"/>
      <c r="S441" s="389"/>
      <c r="T441" s="389"/>
      <c r="U441" s="389"/>
      <c r="V441" s="389"/>
      <c r="W441" s="389"/>
      <c r="X441" s="389"/>
      <c r="Y441" s="390"/>
      <c r="Z441" s="393"/>
      <c r="AA441" s="394"/>
      <c r="AB441" s="395"/>
      <c r="AC441" s="265"/>
      <c r="AD441" s="265"/>
    </row>
    <row r="442" spans="1:30" ht="12.75" customHeight="1">
      <c r="A442" s="259"/>
      <c r="B442" s="420"/>
      <c r="C442" s="421"/>
      <c r="D442" s="275" t="s">
        <v>32</v>
      </c>
      <c r="E442" s="440" t="s">
        <v>335</v>
      </c>
      <c r="F442" s="440"/>
      <c r="G442" s="440"/>
      <c r="H442" s="440"/>
      <c r="I442" s="440"/>
      <c r="J442" s="440"/>
      <c r="K442" s="440"/>
      <c r="L442" s="440"/>
      <c r="M442" s="440"/>
      <c r="N442" s="440"/>
      <c r="O442" s="440"/>
      <c r="P442" s="440"/>
      <c r="Q442" s="440"/>
      <c r="R442" s="440"/>
      <c r="S442" s="440"/>
      <c r="T442" s="440"/>
      <c r="U442" s="440"/>
      <c r="V442" s="440"/>
      <c r="W442" s="440"/>
      <c r="X442" s="440"/>
      <c r="Y442" s="441"/>
      <c r="Z442" s="417"/>
      <c r="AA442" s="418"/>
      <c r="AB442" s="419"/>
      <c r="AC442" s="265"/>
      <c r="AD442" s="265"/>
    </row>
    <row r="443" spans="1:30" ht="38.25" customHeight="1">
      <c r="A443" s="259"/>
      <c r="B443" s="415"/>
      <c r="C443" s="416"/>
      <c r="D443" s="276" t="s">
        <v>33</v>
      </c>
      <c r="E443" s="413" t="s">
        <v>333</v>
      </c>
      <c r="F443" s="413"/>
      <c r="G443" s="413"/>
      <c r="H443" s="413"/>
      <c r="I443" s="413"/>
      <c r="J443" s="413"/>
      <c r="K443" s="413"/>
      <c r="L443" s="413"/>
      <c r="M443" s="413"/>
      <c r="N443" s="413"/>
      <c r="O443" s="413"/>
      <c r="P443" s="413"/>
      <c r="Q443" s="413"/>
      <c r="R443" s="413"/>
      <c r="S443" s="413"/>
      <c r="T443" s="413"/>
      <c r="U443" s="413"/>
      <c r="V443" s="413"/>
      <c r="W443" s="413"/>
      <c r="X443" s="413"/>
      <c r="Y443" s="414"/>
      <c r="Z443" s="410"/>
      <c r="AA443" s="411"/>
      <c r="AB443" s="412"/>
      <c r="AC443" s="265"/>
      <c r="AD443" s="265"/>
    </row>
    <row r="444" spans="1:30" s="10" customFormat="1" ht="49.5" customHeight="1">
      <c r="A444" s="263"/>
      <c r="B444" s="379">
        <f>IF(D444="","",B441+1)</f>
        <v>5</v>
      </c>
      <c r="C444" s="380"/>
      <c r="D444" s="381" t="s">
        <v>336</v>
      </c>
      <c r="E444" s="382"/>
      <c r="F444" s="382"/>
      <c r="G444" s="382"/>
      <c r="H444" s="382"/>
      <c r="I444" s="382"/>
      <c r="J444" s="382"/>
      <c r="K444" s="382"/>
      <c r="L444" s="382"/>
      <c r="M444" s="382"/>
      <c r="N444" s="382"/>
      <c r="O444" s="382"/>
      <c r="P444" s="382"/>
      <c r="Q444" s="382"/>
      <c r="R444" s="382"/>
      <c r="S444" s="382"/>
      <c r="T444" s="382"/>
      <c r="U444" s="382"/>
      <c r="V444" s="382"/>
      <c r="W444" s="382"/>
      <c r="X444" s="382"/>
      <c r="Y444" s="383"/>
      <c r="Z444" s="384"/>
      <c r="AA444" s="385"/>
      <c r="AB444" s="386"/>
      <c r="AC444" s="263"/>
      <c r="AD444" s="263"/>
    </row>
    <row r="445" spans="1:30" s="10" customFormat="1" ht="21" customHeight="1">
      <c r="A445" s="263"/>
      <c r="B445" s="379">
        <f>IF(D445="","",B444+1)</f>
        <v>6</v>
      </c>
      <c r="C445" s="380"/>
      <c r="D445" s="381" t="s">
        <v>337</v>
      </c>
      <c r="E445" s="382"/>
      <c r="F445" s="382"/>
      <c r="G445" s="382"/>
      <c r="H445" s="382"/>
      <c r="I445" s="382"/>
      <c r="J445" s="382"/>
      <c r="K445" s="382"/>
      <c r="L445" s="382"/>
      <c r="M445" s="382"/>
      <c r="N445" s="382"/>
      <c r="O445" s="382"/>
      <c r="P445" s="382"/>
      <c r="Q445" s="382"/>
      <c r="R445" s="382"/>
      <c r="S445" s="382"/>
      <c r="T445" s="382"/>
      <c r="U445" s="382"/>
      <c r="V445" s="382"/>
      <c r="W445" s="382"/>
      <c r="X445" s="382"/>
      <c r="Y445" s="383"/>
      <c r="Z445" s="384"/>
      <c r="AA445" s="385"/>
      <c r="AB445" s="386"/>
      <c r="AC445" s="263"/>
      <c r="AD445" s="263"/>
    </row>
    <row r="446" spans="1:30" s="10" customFormat="1" ht="57" customHeight="1">
      <c r="A446" s="263"/>
      <c r="B446" s="379">
        <f aca="true" t="shared" si="7" ref="B446:B452">IF(D446="","",B445+1)</f>
        <v>7</v>
      </c>
      <c r="C446" s="380"/>
      <c r="D446" s="488" t="s">
        <v>338</v>
      </c>
      <c r="E446" s="489"/>
      <c r="F446" s="489"/>
      <c r="G446" s="489"/>
      <c r="H446" s="489"/>
      <c r="I446" s="489"/>
      <c r="J446" s="489"/>
      <c r="K446" s="489"/>
      <c r="L446" s="489"/>
      <c r="M446" s="489"/>
      <c r="N446" s="489"/>
      <c r="O446" s="489"/>
      <c r="P446" s="489"/>
      <c r="Q446" s="489"/>
      <c r="R446" s="489"/>
      <c r="S446" s="489"/>
      <c r="T446" s="489"/>
      <c r="U446" s="489"/>
      <c r="V446" s="489"/>
      <c r="W446" s="489"/>
      <c r="X446" s="489"/>
      <c r="Y446" s="490"/>
      <c r="Z446" s="384"/>
      <c r="AA446" s="385"/>
      <c r="AB446" s="386"/>
      <c r="AC446" s="263"/>
      <c r="AD446" s="263"/>
    </row>
    <row r="447" spans="1:30" s="10" customFormat="1" ht="33" customHeight="1">
      <c r="A447" s="263"/>
      <c r="B447" s="379">
        <f t="shared" si="7"/>
        <v>8</v>
      </c>
      <c r="C447" s="380"/>
      <c r="D447" s="381" t="s">
        <v>339</v>
      </c>
      <c r="E447" s="382"/>
      <c r="F447" s="382"/>
      <c r="G447" s="382"/>
      <c r="H447" s="382"/>
      <c r="I447" s="382"/>
      <c r="J447" s="382"/>
      <c r="K447" s="382"/>
      <c r="L447" s="382"/>
      <c r="M447" s="382"/>
      <c r="N447" s="382"/>
      <c r="O447" s="382"/>
      <c r="P447" s="382"/>
      <c r="Q447" s="382"/>
      <c r="R447" s="382"/>
      <c r="S447" s="382"/>
      <c r="T447" s="382"/>
      <c r="U447" s="382"/>
      <c r="V447" s="382"/>
      <c r="W447" s="382"/>
      <c r="X447" s="382"/>
      <c r="Y447" s="383"/>
      <c r="Z447" s="384"/>
      <c r="AA447" s="385"/>
      <c r="AB447" s="386"/>
      <c r="AC447" s="263"/>
      <c r="AD447" s="263"/>
    </row>
    <row r="448" spans="1:30" s="10" customFormat="1" ht="49.5" customHeight="1">
      <c r="A448" s="263"/>
      <c r="B448" s="379">
        <f t="shared" si="7"/>
        <v>9</v>
      </c>
      <c r="C448" s="380"/>
      <c r="D448" s="381" t="s">
        <v>340</v>
      </c>
      <c r="E448" s="382"/>
      <c r="F448" s="382"/>
      <c r="G448" s="382"/>
      <c r="H448" s="382"/>
      <c r="I448" s="382"/>
      <c r="J448" s="382"/>
      <c r="K448" s="382"/>
      <c r="L448" s="382"/>
      <c r="M448" s="382"/>
      <c r="N448" s="382"/>
      <c r="O448" s="382"/>
      <c r="P448" s="382"/>
      <c r="Q448" s="382"/>
      <c r="R448" s="382"/>
      <c r="S448" s="382"/>
      <c r="T448" s="382"/>
      <c r="U448" s="382"/>
      <c r="V448" s="382"/>
      <c r="W448" s="382"/>
      <c r="X448" s="382"/>
      <c r="Y448" s="383"/>
      <c r="Z448" s="384"/>
      <c r="AA448" s="385"/>
      <c r="AB448" s="386"/>
      <c r="AC448" s="263"/>
      <c r="AD448" s="263"/>
    </row>
    <row r="449" spans="1:30" s="10" customFormat="1" ht="49.5" customHeight="1">
      <c r="A449" s="263"/>
      <c r="B449" s="379">
        <f t="shared" si="7"/>
        <v>10</v>
      </c>
      <c r="C449" s="380"/>
      <c r="D449" s="381" t="s">
        <v>341</v>
      </c>
      <c r="E449" s="382"/>
      <c r="F449" s="382"/>
      <c r="G449" s="382"/>
      <c r="H449" s="382"/>
      <c r="I449" s="382"/>
      <c r="J449" s="382"/>
      <c r="K449" s="382"/>
      <c r="L449" s="382"/>
      <c r="M449" s="382"/>
      <c r="N449" s="382"/>
      <c r="O449" s="382"/>
      <c r="P449" s="382"/>
      <c r="Q449" s="382"/>
      <c r="R449" s="382"/>
      <c r="S449" s="382"/>
      <c r="T449" s="382"/>
      <c r="U449" s="382"/>
      <c r="V449" s="382"/>
      <c r="W449" s="382"/>
      <c r="X449" s="382"/>
      <c r="Y449" s="383"/>
      <c r="Z449" s="384"/>
      <c r="AA449" s="385"/>
      <c r="AB449" s="386"/>
      <c r="AC449" s="263"/>
      <c r="AD449" s="263"/>
    </row>
    <row r="450" spans="1:30" s="10" customFormat="1" ht="33" customHeight="1">
      <c r="A450" s="263"/>
      <c r="B450" s="379">
        <f t="shared" si="7"/>
        <v>11</v>
      </c>
      <c r="C450" s="380"/>
      <c r="D450" s="381" t="s">
        <v>342</v>
      </c>
      <c r="E450" s="382"/>
      <c r="F450" s="382"/>
      <c r="G450" s="382"/>
      <c r="H450" s="382"/>
      <c r="I450" s="382"/>
      <c r="J450" s="382"/>
      <c r="K450" s="382"/>
      <c r="L450" s="382"/>
      <c r="M450" s="382"/>
      <c r="N450" s="382"/>
      <c r="O450" s="382"/>
      <c r="P450" s="382"/>
      <c r="Q450" s="382"/>
      <c r="R450" s="382"/>
      <c r="S450" s="382"/>
      <c r="T450" s="382"/>
      <c r="U450" s="382"/>
      <c r="V450" s="382"/>
      <c r="W450" s="382"/>
      <c r="X450" s="382"/>
      <c r="Y450" s="383"/>
      <c r="Z450" s="384"/>
      <c r="AA450" s="385"/>
      <c r="AB450" s="386"/>
      <c r="AC450" s="263"/>
      <c r="AD450" s="263"/>
    </row>
    <row r="451" spans="1:30" s="10" customFormat="1" ht="49.5" customHeight="1">
      <c r="A451" s="263"/>
      <c r="B451" s="379">
        <f t="shared" si="7"/>
        <v>12</v>
      </c>
      <c r="C451" s="380"/>
      <c r="D451" s="381" t="s">
        <v>343</v>
      </c>
      <c r="E451" s="382"/>
      <c r="F451" s="382"/>
      <c r="G451" s="382"/>
      <c r="H451" s="382"/>
      <c r="I451" s="382"/>
      <c r="J451" s="382"/>
      <c r="K451" s="382"/>
      <c r="L451" s="382"/>
      <c r="M451" s="382"/>
      <c r="N451" s="382"/>
      <c r="O451" s="382"/>
      <c r="P451" s="382"/>
      <c r="Q451" s="382"/>
      <c r="R451" s="382"/>
      <c r="S451" s="382"/>
      <c r="T451" s="382"/>
      <c r="U451" s="382"/>
      <c r="V451" s="382"/>
      <c r="W451" s="382"/>
      <c r="X451" s="382"/>
      <c r="Y451" s="383"/>
      <c r="Z451" s="384"/>
      <c r="AA451" s="385"/>
      <c r="AB451" s="386"/>
      <c r="AC451" s="263"/>
      <c r="AD451" s="263"/>
    </row>
    <row r="452" spans="1:30" s="10" customFormat="1" ht="66" customHeight="1">
      <c r="A452" s="263"/>
      <c r="B452" s="379">
        <f t="shared" si="7"/>
        <v>13</v>
      </c>
      <c r="C452" s="380"/>
      <c r="D452" s="381" t="s">
        <v>541</v>
      </c>
      <c r="E452" s="382"/>
      <c r="F452" s="382"/>
      <c r="G452" s="382"/>
      <c r="H452" s="382"/>
      <c r="I452" s="382"/>
      <c r="J452" s="382"/>
      <c r="K452" s="382"/>
      <c r="L452" s="382"/>
      <c r="M452" s="382"/>
      <c r="N452" s="382"/>
      <c r="O452" s="382"/>
      <c r="P452" s="382"/>
      <c r="Q452" s="382"/>
      <c r="R452" s="382"/>
      <c r="S452" s="382"/>
      <c r="T452" s="382"/>
      <c r="U452" s="382"/>
      <c r="V452" s="382"/>
      <c r="W452" s="382"/>
      <c r="X452" s="382"/>
      <c r="Y452" s="383"/>
      <c r="Z452" s="384"/>
      <c r="AA452" s="385"/>
      <c r="AB452" s="386"/>
      <c r="AC452" s="263"/>
      <c r="AD452" s="263"/>
    </row>
    <row r="453" spans="1:30" ht="66" customHeight="1">
      <c r="A453" s="259"/>
      <c r="B453" s="391">
        <f>IF(D453="","",B452+1)</f>
        <v>14</v>
      </c>
      <c r="C453" s="392"/>
      <c r="D453" s="388" t="s">
        <v>346</v>
      </c>
      <c r="E453" s="389"/>
      <c r="F453" s="389"/>
      <c r="G453" s="389"/>
      <c r="H453" s="389"/>
      <c r="I453" s="389"/>
      <c r="J453" s="389"/>
      <c r="K453" s="389"/>
      <c r="L453" s="389"/>
      <c r="M453" s="389"/>
      <c r="N453" s="389"/>
      <c r="O453" s="389"/>
      <c r="P453" s="389"/>
      <c r="Q453" s="389"/>
      <c r="R453" s="389"/>
      <c r="S453" s="389"/>
      <c r="T453" s="389"/>
      <c r="U453" s="389"/>
      <c r="V453" s="389"/>
      <c r="W453" s="389"/>
      <c r="X453" s="389"/>
      <c r="Y453" s="390"/>
      <c r="Z453" s="393"/>
      <c r="AA453" s="394"/>
      <c r="AB453" s="395"/>
      <c r="AC453" s="265"/>
      <c r="AD453" s="265"/>
    </row>
    <row r="454" spans="1:30" ht="25.5" customHeight="1">
      <c r="A454" s="259"/>
      <c r="B454" s="420"/>
      <c r="C454" s="421"/>
      <c r="D454" s="275" t="s">
        <v>32</v>
      </c>
      <c r="E454" s="424" t="s">
        <v>345</v>
      </c>
      <c r="F454" s="424"/>
      <c r="G454" s="424"/>
      <c r="H454" s="424"/>
      <c r="I454" s="424"/>
      <c r="J454" s="424"/>
      <c r="K454" s="424"/>
      <c r="L454" s="424"/>
      <c r="M454" s="424"/>
      <c r="N454" s="424"/>
      <c r="O454" s="424"/>
      <c r="P454" s="424"/>
      <c r="Q454" s="424"/>
      <c r="R454" s="424"/>
      <c r="S454" s="424"/>
      <c r="T454" s="424"/>
      <c r="U454" s="424"/>
      <c r="V454" s="424"/>
      <c r="W454" s="424"/>
      <c r="X454" s="424"/>
      <c r="Y454" s="425"/>
      <c r="Z454" s="417"/>
      <c r="AA454" s="418"/>
      <c r="AB454" s="419"/>
      <c r="AC454" s="265"/>
      <c r="AD454" s="265"/>
    </row>
    <row r="455" spans="1:30" ht="19.5" customHeight="1">
      <c r="A455" s="259"/>
      <c r="B455" s="415"/>
      <c r="C455" s="416"/>
      <c r="D455" s="276" t="s">
        <v>33</v>
      </c>
      <c r="E455" s="413" t="s">
        <v>344</v>
      </c>
      <c r="F455" s="413"/>
      <c r="G455" s="413"/>
      <c r="H455" s="413"/>
      <c r="I455" s="413"/>
      <c r="J455" s="413"/>
      <c r="K455" s="413"/>
      <c r="L455" s="413"/>
      <c r="M455" s="413"/>
      <c r="N455" s="413"/>
      <c r="O455" s="413"/>
      <c r="P455" s="413"/>
      <c r="Q455" s="413"/>
      <c r="R455" s="413"/>
      <c r="S455" s="413"/>
      <c r="T455" s="413"/>
      <c r="U455" s="413"/>
      <c r="V455" s="413"/>
      <c r="W455" s="413"/>
      <c r="X455" s="413"/>
      <c r="Y455" s="414"/>
      <c r="Z455" s="410"/>
      <c r="AA455" s="411"/>
      <c r="AB455" s="412"/>
      <c r="AC455" s="265"/>
      <c r="AD455" s="265"/>
    </row>
    <row r="456" spans="1:30" ht="13.5" customHeight="1">
      <c r="A456" s="259"/>
      <c r="B456" s="259"/>
      <c r="C456" s="259"/>
      <c r="D456" s="259"/>
      <c r="E456" s="259"/>
      <c r="F456" s="259"/>
      <c r="G456" s="259"/>
      <c r="H456" s="259"/>
      <c r="I456" s="259"/>
      <c r="J456" s="259"/>
      <c r="K456" s="259"/>
      <c r="L456" s="259"/>
      <c r="M456" s="259"/>
      <c r="N456" s="259"/>
      <c r="O456" s="259"/>
      <c r="P456" s="259"/>
      <c r="Q456" s="259"/>
      <c r="R456" s="259"/>
      <c r="S456" s="259"/>
      <c r="T456" s="259"/>
      <c r="U456" s="259"/>
      <c r="V456" s="259"/>
      <c r="W456" s="259"/>
      <c r="X456" s="259"/>
      <c r="Y456" s="259"/>
      <c r="Z456" s="259"/>
      <c r="AA456" s="259"/>
      <c r="AB456" s="259"/>
      <c r="AC456" s="265"/>
      <c r="AD456" s="265"/>
    </row>
    <row r="457" spans="1:30" s="1" customFormat="1" ht="15" customHeight="1">
      <c r="A457" s="406">
        <v>16</v>
      </c>
      <c r="B457" s="407"/>
      <c r="C457" s="259" t="s">
        <v>347</v>
      </c>
      <c r="D457" s="259"/>
      <c r="E457" s="259"/>
      <c r="F457" s="259"/>
      <c r="G457" s="259"/>
      <c r="H457" s="259"/>
      <c r="I457" s="259"/>
      <c r="J457" s="259"/>
      <c r="K457" s="259"/>
      <c r="L457" s="259"/>
      <c r="M457" s="259"/>
      <c r="N457" s="259"/>
      <c r="O457" s="259"/>
      <c r="P457" s="259"/>
      <c r="Q457" s="259"/>
      <c r="R457" s="259"/>
      <c r="S457" s="259"/>
      <c r="T457" s="259"/>
      <c r="U457" s="259"/>
      <c r="V457" s="259"/>
      <c r="W457" s="259"/>
      <c r="X457" s="259"/>
      <c r="Y457" s="294"/>
      <c r="Z457" s="259"/>
      <c r="AA457" s="259"/>
      <c r="AB457" s="259"/>
      <c r="AC457" s="259"/>
      <c r="AD457" s="259"/>
    </row>
    <row r="458" spans="1:30" ht="63.75" customHeight="1">
      <c r="A458" s="259"/>
      <c r="B458" s="391">
        <f>IF(D458="","",B457+1)</f>
        <v>1</v>
      </c>
      <c r="C458" s="392"/>
      <c r="D458" s="388" t="s">
        <v>718</v>
      </c>
      <c r="E458" s="389"/>
      <c r="F458" s="389"/>
      <c r="G458" s="389"/>
      <c r="H458" s="389"/>
      <c r="I458" s="389"/>
      <c r="J458" s="389"/>
      <c r="K458" s="389"/>
      <c r="L458" s="389"/>
      <c r="M458" s="389"/>
      <c r="N458" s="389"/>
      <c r="O458" s="389"/>
      <c r="P458" s="389"/>
      <c r="Q458" s="389"/>
      <c r="R458" s="389"/>
      <c r="S458" s="389"/>
      <c r="T458" s="389"/>
      <c r="U458" s="389"/>
      <c r="V458" s="389"/>
      <c r="W458" s="389"/>
      <c r="X458" s="389"/>
      <c r="Y458" s="390"/>
      <c r="Z458" s="393"/>
      <c r="AA458" s="394"/>
      <c r="AB458" s="395"/>
      <c r="AC458" s="265"/>
      <c r="AD458" s="265"/>
    </row>
    <row r="459" spans="1:30" ht="12.75">
      <c r="A459" s="259"/>
      <c r="B459" s="420"/>
      <c r="C459" s="421"/>
      <c r="D459" s="300" t="s">
        <v>32</v>
      </c>
      <c r="E459" s="448" t="s">
        <v>348</v>
      </c>
      <c r="F459" s="448"/>
      <c r="G459" s="448"/>
      <c r="H459" s="448"/>
      <c r="I459" s="448"/>
      <c r="J459" s="448"/>
      <c r="K459" s="448"/>
      <c r="L459" s="448"/>
      <c r="M459" s="448"/>
      <c r="N459" s="448"/>
      <c r="O459" s="448"/>
      <c r="P459" s="448"/>
      <c r="Q459" s="448"/>
      <c r="R459" s="448"/>
      <c r="S459" s="448"/>
      <c r="T459" s="448"/>
      <c r="U459" s="448"/>
      <c r="V459" s="448"/>
      <c r="W459" s="448"/>
      <c r="X459" s="448"/>
      <c r="Y459" s="449"/>
      <c r="Z459" s="478"/>
      <c r="AA459" s="479"/>
      <c r="AB459" s="480"/>
      <c r="AC459" s="265"/>
      <c r="AD459" s="265"/>
    </row>
    <row r="460" spans="1:30" ht="25.5" customHeight="1">
      <c r="A460" s="259"/>
      <c r="B460" s="420"/>
      <c r="C460" s="421"/>
      <c r="D460" s="301"/>
      <c r="E460" s="302" t="s">
        <v>350</v>
      </c>
      <c r="F460" s="475" t="s">
        <v>351</v>
      </c>
      <c r="G460" s="475"/>
      <c r="H460" s="475"/>
      <c r="I460" s="475"/>
      <c r="J460" s="475"/>
      <c r="K460" s="475"/>
      <c r="L460" s="475"/>
      <c r="M460" s="475"/>
      <c r="N460" s="475"/>
      <c r="O460" s="475"/>
      <c r="P460" s="475"/>
      <c r="Q460" s="475"/>
      <c r="R460" s="475"/>
      <c r="S460" s="475"/>
      <c r="T460" s="475"/>
      <c r="U460" s="475"/>
      <c r="V460" s="475"/>
      <c r="W460" s="475"/>
      <c r="X460" s="475"/>
      <c r="Y460" s="476"/>
      <c r="Z460" s="481"/>
      <c r="AA460" s="482"/>
      <c r="AB460" s="483"/>
      <c r="AC460" s="265"/>
      <c r="AD460" s="265"/>
    </row>
    <row r="461" spans="1:30" ht="12.75">
      <c r="A461" s="259"/>
      <c r="B461" s="420"/>
      <c r="C461" s="421"/>
      <c r="D461" s="300" t="s">
        <v>352</v>
      </c>
      <c r="E461" s="448" t="s">
        <v>349</v>
      </c>
      <c r="F461" s="448"/>
      <c r="G461" s="448"/>
      <c r="H461" s="448"/>
      <c r="I461" s="448"/>
      <c r="J461" s="448"/>
      <c r="K461" s="448"/>
      <c r="L461" s="448"/>
      <c r="M461" s="448"/>
      <c r="N461" s="448"/>
      <c r="O461" s="448"/>
      <c r="P461" s="448"/>
      <c r="Q461" s="448"/>
      <c r="R461" s="448"/>
      <c r="S461" s="448"/>
      <c r="T461" s="448"/>
      <c r="U461" s="448"/>
      <c r="V461" s="448"/>
      <c r="W461" s="448"/>
      <c r="X461" s="448"/>
      <c r="Y461" s="449"/>
      <c r="Z461" s="478"/>
      <c r="AA461" s="479"/>
      <c r="AB461" s="480"/>
      <c r="AC461" s="265"/>
      <c r="AD461" s="265"/>
    </row>
    <row r="462" spans="1:30" ht="25.5" customHeight="1">
      <c r="A462" s="259"/>
      <c r="B462" s="420"/>
      <c r="C462" s="421"/>
      <c r="D462" s="301"/>
      <c r="E462" s="302" t="s">
        <v>353</v>
      </c>
      <c r="F462" s="475" t="s">
        <v>354</v>
      </c>
      <c r="G462" s="475"/>
      <c r="H462" s="475"/>
      <c r="I462" s="475"/>
      <c r="J462" s="475"/>
      <c r="K462" s="475"/>
      <c r="L462" s="475"/>
      <c r="M462" s="475"/>
      <c r="N462" s="475"/>
      <c r="O462" s="475"/>
      <c r="P462" s="475"/>
      <c r="Q462" s="475"/>
      <c r="R462" s="475"/>
      <c r="S462" s="475"/>
      <c r="T462" s="475"/>
      <c r="U462" s="475"/>
      <c r="V462" s="475"/>
      <c r="W462" s="475"/>
      <c r="X462" s="475"/>
      <c r="Y462" s="476"/>
      <c r="Z462" s="481"/>
      <c r="AA462" s="482"/>
      <c r="AB462" s="483"/>
      <c r="AC462" s="265"/>
      <c r="AD462" s="265"/>
    </row>
    <row r="463" spans="1:30" ht="12.75">
      <c r="A463" s="259"/>
      <c r="B463" s="420"/>
      <c r="C463" s="421"/>
      <c r="D463" s="300" t="s">
        <v>62</v>
      </c>
      <c r="E463" s="448" t="s">
        <v>355</v>
      </c>
      <c r="F463" s="448"/>
      <c r="G463" s="448"/>
      <c r="H463" s="448"/>
      <c r="I463" s="448"/>
      <c r="J463" s="448"/>
      <c r="K463" s="448"/>
      <c r="L463" s="448"/>
      <c r="M463" s="448"/>
      <c r="N463" s="448"/>
      <c r="O463" s="448"/>
      <c r="P463" s="448"/>
      <c r="Q463" s="448"/>
      <c r="R463" s="448"/>
      <c r="S463" s="448"/>
      <c r="T463" s="448"/>
      <c r="U463" s="448"/>
      <c r="V463" s="448"/>
      <c r="W463" s="448"/>
      <c r="X463" s="448"/>
      <c r="Y463" s="449"/>
      <c r="Z463" s="478"/>
      <c r="AA463" s="479"/>
      <c r="AB463" s="480"/>
      <c r="AC463" s="265"/>
      <c r="AD463" s="265"/>
    </row>
    <row r="464" spans="1:30" ht="25.5" customHeight="1">
      <c r="A464" s="259"/>
      <c r="B464" s="420"/>
      <c r="C464" s="421"/>
      <c r="D464" s="301"/>
      <c r="E464" s="302" t="s">
        <v>353</v>
      </c>
      <c r="F464" s="475" t="s">
        <v>356</v>
      </c>
      <c r="G464" s="475"/>
      <c r="H464" s="475"/>
      <c r="I464" s="475"/>
      <c r="J464" s="475"/>
      <c r="K464" s="475"/>
      <c r="L464" s="475"/>
      <c r="M464" s="475"/>
      <c r="N464" s="475"/>
      <c r="O464" s="475"/>
      <c r="P464" s="475"/>
      <c r="Q464" s="475"/>
      <c r="R464" s="475"/>
      <c r="S464" s="475"/>
      <c r="T464" s="475"/>
      <c r="U464" s="475"/>
      <c r="V464" s="475"/>
      <c r="W464" s="475"/>
      <c r="X464" s="475"/>
      <c r="Y464" s="476"/>
      <c r="Z464" s="481"/>
      <c r="AA464" s="482"/>
      <c r="AB464" s="483"/>
      <c r="AC464" s="265"/>
      <c r="AD464" s="265"/>
    </row>
    <row r="465" spans="1:30" ht="12.75">
      <c r="A465" s="259"/>
      <c r="B465" s="420"/>
      <c r="C465" s="421"/>
      <c r="D465" s="300" t="s">
        <v>93</v>
      </c>
      <c r="E465" s="448" t="s">
        <v>357</v>
      </c>
      <c r="F465" s="448"/>
      <c r="G465" s="448"/>
      <c r="H465" s="448"/>
      <c r="I465" s="448"/>
      <c r="J465" s="448"/>
      <c r="K465" s="448"/>
      <c r="L465" s="448"/>
      <c r="M465" s="448"/>
      <c r="N465" s="448"/>
      <c r="O465" s="448"/>
      <c r="P465" s="448"/>
      <c r="Q465" s="448"/>
      <c r="R465" s="448"/>
      <c r="S465" s="448"/>
      <c r="T465" s="448"/>
      <c r="U465" s="448"/>
      <c r="V465" s="448"/>
      <c r="W465" s="448"/>
      <c r="X465" s="448"/>
      <c r="Y465" s="449"/>
      <c r="Z465" s="450"/>
      <c r="AA465" s="451"/>
      <c r="AB465" s="452"/>
      <c r="AC465" s="265"/>
      <c r="AD465" s="265"/>
    </row>
    <row r="466" spans="1:30" ht="25.5" customHeight="1">
      <c r="A466" s="259"/>
      <c r="B466" s="420"/>
      <c r="C466" s="421"/>
      <c r="D466" s="275"/>
      <c r="E466" s="280" t="s">
        <v>350</v>
      </c>
      <c r="F466" s="424" t="s">
        <v>358</v>
      </c>
      <c r="G466" s="487"/>
      <c r="H466" s="487"/>
      <c r="I466" s="487"/>
      <c r="J466" s="487"/>
      <c r="K466" s="487"/>
      <c r="L466" s="487"/>
      <c r="M466" s="487"/>
      <c r="N466" s="487"/>
      <c r="O466" s="487"/>
      <c r="P466" s="487"/>
      <c r="Q466" s="487"/>
      <c r="R466" s="487"/>
      <c r="S466" s="487"/>
      <c r="T466" s="487"/>
      <c r="U466" s="487"/>
      <c r="V466" s="487"/>
      <c r="W466" s="487"/>
      <c r="X466" s="487"/>
      <c r="Y466" s="486"/>
      <c r="Z466" s="453"/>
      <c r="AA466" s="454"/>
      <c r="AB466" s="455"/>
      <c r="AC466" s="265"/>
      <c r="AD466" s="265"/>
    </row>
    <row r="467" spans="1:30" ht="12.75">
      <c r="A467" s="259"/>
      <c r="B467" s="420"/>
      <c r="C467" s="421"/>
      <c r="D467" s="275"/>
      <c r="E467" s="303" t="s">
        <v>359</v>
      </c>
      <c r="F467" s="440" t="s">
        <v>365</v>
      </c>
      <c r="G467" s="440"/>
      <c r="H467" s="440"/>
      <c r="I467" s="440"/>
      <c r="J467" s="440"/>
      <c r="K467" s="440"/>
      <c r="L467" s="440"/>
      <c r="M467" s="440"/>
      <c r="N467" s="440"/>
      <c r="O467" s="440"/>
      <c r="P467" s="440"/>
      <c r="Q467" s="440"/>
      <c r="R467" s="440"/>
      <c r="S467" s="440"/>
      <c r="T467" s="440"/>
      <c r="U467" s="440"/>
      <c r="V467" s="440"/>
      <c r="W467" s="440"/>
      <c r="X467" s="440"/>
      <c r="Y467" s="441"/>
      <c r="Z467" s="453"/>
      <c r="AA467" s="477"/>
      <c r="AB467" s="455"/>
      <c r="AC467" s="265"/>
      <c r="AD467" s="265"/>
    </row>
    <row r="468" spans="1:30" ht="12.75">
      <c r="A468" s="259"/>
      <c r="B468" s="420"/>
      <c r="C468" s="421"/>
      <c r="D468" s="275"/>
      <c r="E468" s="303" t="s">
        <v>360</v>
      </c>
      <c r="F468" s="440" t="s">
        <v>366</v>
      </c>
      <c r="G468" s="440"/>
      <c r="H468" s="440"/>
      <c r="I468" s="440"/>
      <c r="J468" s="440"/>
      <c r="K468" s="440"/>
      <c r="L468" s="440"/>
      <c r="M468" s="440"/>
      <c r="N468" s="440"/>
      <c r="O468" s="440"/>
      <c r="P468" s="440"/>
      <c r="Q468" s="440"/>
      <c r="R468" s="440"/>
      <c r="S468" s="440"/>
      <c r="T468" s="440"/>
      <c r="U468" s="440"/>
      <c r="V468" s="440"/>
      <c r="W468" s="440"/>
      <c r="X468" s="440"/>
      <c r="Y468" s="441"/>
      <c r="Z468" s="453"/>
      <c r="AA468" s="477"/>
      <c r="AB468" s="455"/>
      <c r="AC468" s="265"/>
      <c r="AD468" s="265"/>
    </row>
    <row r="469" spans="1:30" ht="12.75">
      <c r="A469" s="259"/>
      <c r="B469" s="420"/>
      <c r="C469" s="421"/>
      <c r="D469" s="275"/>
      <c r="E469" s="303" t="s">
        <v>361</v>
      </c>
      <c r="F469" s="440" t="s">
        <v>367</v>
      </c>
      <c r="G469" s="440"/>
      <c r="H469" s="440"/>
      <c r="I469" s="440"/>
      <c r="J469" s="440"/>
      <c r="K469" s="440"/>
      <c r="L469" s="440"/>
      <c r="M469" s="440"/>
      <c r="N469" s="440"/>
      <c r="O469" s="440"/>
      <c r="P469" s="440"/>
      <c r="Q469" s="440"/>
      <c r="R469" s="440"/>
      <c r="S469" s="440"/>
      <c r="T469" s="440"/>
      <c r="U469" s="440"/>
      <c r="V469" s="440"/>
      <c r="W469" s="440"/>
      <c r="X469" s="440"/>
      <c r="Y469" s="441"/>
      <c r="Z469" s="453"/>
      <c r="AA469" s="477"/>
      <c r="AB469" s="455"/>
      <c r="AC469" s="265"/>
      <c r="AD469" s="265"/>
    </row>
    <row r="470" spans="1:30" ht="12.75">
      <c r="A470" s="259"/>
      <c r="B470" s="420"/>
      <c r="C470" s="421"/>
      <c r="D470" s="275"/>
      <c r="E470" s="303" t="s">
        <v>362</v>
      </c>
      <c r="F470" s="440" t="s">
        <v>368</v>
      </c>
      <c r="G470" s="440"/>
      <c r="H470" s="440"/>
      <c r="I470" s="440"/>
      <c r="J470" s="440"/>
      <c r="K470" s="440"/>
      <c r="L470" s="440"/>
      <c r="M470" s="440"/>
      <c r="N470" s="440"/>
      <c r="O470" s="440"/>
      <c r="P470" s="440"/>
      <c r="Q470" s="440"/>
      <c r="R470" s="440"/>
      <c r="S470" s="440"/>
      <c r="T470" s="440"/>
      <c r="U470" s="440"/>
      <c r="V470" s="440"/>
      <c r="W470" s="440"/>
      <c r="X470" s="440"/>
      <c r="Y470" s="441"/>
      <c r="Z470" s="453"/>
      <c r="AA470" s="477"/>
      <c r="AB470" s="455"/>
      <c r="AC470" s="265"/>
      <c r="AD470" s="265"/>
    </row>
    <row r="471" spans="1:30" ht="12.75">
      <c r="A471" s="259"/>
      <c r="B471" s="420"/>
      <c r="C471" s="421"/>
      <c r="D471" s="275"/>
      <c r="E471" s="303" t="s">
        <v>363</v>
      </c>
      <c r="F471" s="440" t="s">
        <v>369</v>
      </c>
      <c r="G471" s="440"/>
      <c r="H471" s="440"/>
      <c r="I471" s="440"/>
      <c r="J471" s="440"/>
      <c r="K471" s="440"/>
      <c r="L471" s="440"/>
      <c r="M471" s="440"/>
      <c r="N471" s="440"/>
      <c r="O471" s="440"/>
      <c r="P471" s="440"/>
      <c r="Q471" s="440"/>
      <c r="R471" s="440"/>
      <c r="S471" s="440"/>
      <c r="T471" s="440"/>
      <c r="U471" s="440"/>
      <c r="V471" s="440"/>
      <c r="W471" s="440"/>
      <c r="X471" s="440"/>
      <c r="Y471" s="441"/>
      <c r="Z471" s="453"/>
      <c r="AA471" s="477"/>
      <c r="AB471" s="455"/>
      <c r="AC471" s="265"/>
      <c r="AD471" s="265"/>
    </row>
    <row r="472" spans="1:30" ht="12.75">
      <c r="A472" s="259"/>
      <c r="B472" s="420"/>
      <c r="C472" s="421"/>
      <c r="D472" s="275"/>
      <c r="E472" s="303" t="s">
        <v>364</v>
      </c>
      <c r="F472" s="440" t="s">
        <v>370</v>
      </c>
      <c r="G472" s="440"/>
      <c r="H472" s="440"/>
      <c r="I472" s="440"/>
      <c r="J472" s="440"/>
      <c r="K472" s="440"/>
      <c r="L472" s="440"/>
      <c r="M472" s="440"/>
      <c r="N472" s="440"/>
      <c r="O472" s="440"/>
      <c r="P472" s="440"/>
      <c r="Q472" s="440"/>
      <c r="R472" s="440"/>
      <c r="S472" s="440"/>
      <c r="T472" s="440"/>
      <c r="U472" s="440"/>
      <c r="V472" s="440"/>
      <c r="W472" s="440"/>
      <c r="X472" s="440"/>
      <c r="Y472" s="441"/>
      <c r="Z472" s="456"/>
      <c r="AA472" s="457"/>
      <c r="AB472" s="458"/>
      <c r="AC472" s="265"/>
      <c r="AD472" s="265"/>
    </row>
    <row r="473" spans="1:30" ht="12.75">
      <c r="A473" s="259"/>
      <c r="B473" s="420"/>
      <c r="C473" s="421"/>
      <c r="D473" s="300" t="s">
        <v>94</v>
      </c>
      <c r="E473" s="448" t="s">
        <v>371</v>
      </c>
      <c r="F473" s="448"/>
      <c r="G473" s="448"/>
      <c r="H473" s="448"/>
      <c r="I473" s="448"/>
      <c r="J473" s="448"/>
      <c r="K473" s="448"/>
      <c r="L473" s="448"/>
      <c r="M473" s="448"/>
      <c r="N473" s="448"/>
      <c r="O473" s="448"/>
      <c r="P473" s="448"/>
      <c r="Q473" s="448"/>
      <c r="R473" s="448"/>
      <c r="S473" s="448"/>
      <c r="T473" s="448"/>
      <c r="U473" s="448"/>
      <c r="V473" s="448"/>
      <c r="W473" s="448"/>
      <c r="X473" s="448"/>
      <c r="Y473" s="449"/>
      <c r="Z473" s="478"/>
      <c r="AA473" s="479"/>
      <c r="AB473" s="480"/>
      <c r="AC473" s="265"/>
      <c r="AD473" s="265"/>
    </row>
    <row r="474" spans="1:30" ht="51" customHeight="1">
      <c r="A474" s="259"/>
      <c r="B474" s="420"/>
      <c r="C474" s="421"/>
      <c r="D474" s="301"/>
      <c r="E474" s="302" t="s">
        <v>353</v>
      </c>
      <c r="F474" s="475" t="s">
        <v>372</v>
      </c>
      <c r="G474" s="475"/>
      <c r="H474" s="475"/>
      <c r="I474" s="475"/>
      <c r="J474" s="475"/>
      <c r="K474" s="475"/>
      <c r="L474" s="475"/>
      <c r="M474" s="475"/>
      <c r="N474" s="475"/>
      <c r="O474" s="475"/>
      <c r="P474" s="475"/>
      <c r="Q474" s="475"/>
      <c r="R474" s="475"/>
      <c r="S474" s="475"/>
      <c r="T474" s="475"/>
      <c r="U474" s="475"/>
      <c r="V474" s="475"/>
      <c r="W474" s="475"/>
      <c r="X474" s="475"/>
      <c r="Y474" s="476"/>
      <c r="Z474" s="481"/>
      <c r="AA474" s="482"/>
      <c r="AB474" s="483"/>
      <c r="AC474" s="265"/>
      <c r="AD474" s="265"/>
    </row>
    <row r="475" spans="1:30" ht="38.25" customHeight="1">
      <c r="A475" s="259"/>
      <c r="B475" s="420"/>
      <c r="C475" s="421"/>
      <c r="D475" s="300" t="s">
        <v>95</v>
      </c>
      <c r="E475" s="448" t="s">
        <v>374</v>
      </c>
      <c r="F475" s="448"/>
      <c r="G475" s="448"/>
      <c r="H475" s="448"/>
      <c r="I475" s="448"/>
      <c r="J475" s="448"/>
      <c r="K475" s="448"/>
      <c r="L475" s="448"/>
      <c r="M475" s="448"/>
      <c r="N475" s="448"/>
      <c r="O475" s="448"/>
      <c r="P475" s="448"/>
      <c r="Q475" s="448"/>
      <c r="R475" s="448"/>
      <c r="S475" s="448"/>
      <c r="T475" s="448"/>
      <c r="U475" s="448"/>
      <c r="V475" s="448"/>
      <c r="W475" s="448"/>
      <c r="X475" s="448"/>
      <c r="Y475" s="449"/>
      <c r="Z475" s="478"/>
      <c r="AA475" s="479"/>
      <c r="AB475" s="480"/>
      <c r="AC475" s="265"/>
      <c r="AD475" s="265"/>
    </row>
    <row r="476" spans="1:30" ht="25.5" customHeight="1">
      <c r="A476" s="259"/>
      <c r="B476" s="420"/>
      <c r="C476" s="421"/>
      <c r="D476" s="301"/>
      <c r="E476" s="302" t="s">
        <v>353</v>
      </c>
      <c r="F476" s="475" t="s">
        <v>373</v>
      </c>
      <c r="G476" s="475"/>
      <c r="H476" s="475"/>
      <c r="I476" s="475"/>
      <c r="J476" s="475"/>
      <c r="K476" s="475"/>
      <c r="L476" s="475"/>
      <c r="M476" s="475"/>
      <c r="N476" s="475"/>
      <c r="O476" s="475"/>
      <c r="P476" s="475"/>
      <c r="Q476" s="475"/>
      <c r="R476" s="475"/>
      <c r="S476" s="475"/>
      <c r="T476" s="475"/>
      <c r="U476" s="475"/>
      <c r="V476" s="475"/>
      <c r="W476" s="475"/>
      <c r="X476" s="475"/>
      <c r="Y476" s="476"/>
      <c r="Z476" s="481"/>
      <c r="AA476" s="482"/>
      <c r="AB476" s="483"/>
      <c r="AC476" s="265"/>
      <c r="AD476" s="265"/>
    </row>
    <row r="477" spans="1:30" ht="12.75">
      <c r="A477" s="259"/>
      <c r="B477" s="420"/>
      <c r="C477" s="421"/>
      <c r="D477" s="300" t="s">
        <v>140</v>
      </c>
      <c r="E477" s="448" t="s">
        <v>375</v>
      </c>
      <c r="F477" s="448"/>
      <c r="G477" s="448"/>
      <c r="H477" s="448"/>
      <c r="I477" s="448"/>
      <c r="J477" s="448"/>
      <c r="K477" s="448"/>
      <c r="L477" s="448"/>
      <c r="M477" s="448"/>
      <c r="N477" s="448"/>
      <c r="O477" s="448"/>
      <c r="P477" s="448"/>
      <c r="Q477" s="448"/>
      <c r="R477" s="448"/>
      <c r="S477" s="448"/>
      <c r="T477" s="448"/>
      <c r="U477" s="448"/>
      <c r="V477" s="448"/>
      <c r="W477" s="448"/>
      <c r="X477" s="448"/>
      <c r="Y477" s="449"/>
      <c r="Z477" s="478"/>
      <c r="AA477" s="479"/>
      <c r="AB477" s="480"/>
      <c r="AC477" s="265"/>
      <c r="AD477" s="265"/>
    </row>
    <row r="478" spans="1:30" ht="25.5" customHeight="1">
      <c r="A478" s="259"/>
      <c r="B478" s="420"/>
      <c r="C478" s="421"/>
      <c r="D478" s="301"/>
      <c r="E478" s="302" t="s">
        <v>353</v>
      </c>
      <c r="F478" s="475" t="s">
        <v>376</v>
      </c>
      <c r="G478" s="475"/>
      <c r="H478" s="475"/>
      <c r="I478" s="475"/>
      <c r="J478" s="475"/>
      <c r="K478" s="475"/>
      <c r="L478" s="475"/>
      <c r="M478" s="475"/>
      <c r="N478" s="475"/>
      <c r="O478" s="475"/>
      <c r="P478" s="475"/>
      <c r="Q478" s="475"/>
      <c r="R478" s="475"/>
      <c r="S478" s="475"/>
      <c r="T478" s="475"/>
      <c r="U478" s="475"/>
      <c r="V478" s="475"/>
      <c r="W478" s="475"/>
      <c r="X478" s="475"/>
      <c r="Y478" s="476"/>
      <c r="Z478" s="481"/>
      <c r="AA478" s="482"/>
      <c r="AB478" s="483"/>
      <c r="AC478" s="265"/>
      <c r="AD478" s="265"/>
    </row>
    <row r="479" spans="1:30" ht="12.75">
      <c r="A479" s="259"/>
      <c r="B479" s="420"/>
      <c r="C479" s="421"/>
      <c r="D479" s="300" t="s">
        <v>141</v>
      </c>
      <c r="E479" s="448" t="s">
        <v>377</v>
      </c>
      <c r="F479" s="448"/>
      <c r="G479" s="448"/>
      <c r="H479" s="448"/>
      <c r="I479" s="448"/>
      <c r="J479" s="448"/>
      <c r="K479" s="448"/>
      <c r="L479" s="448"/>
      <c r="M479" s="448"/>
      <c r="N479" s="448"/>
      <c r="O479" s="448"/>
      <c r="P479" s="448"/>
      <c r="Q479" s="448"/>
      <c r="R479" s="448"/>
      <c r="S479" s="448"/>
      <c r="T479" s="448"/>
      <c r="U479" s="448"/>
      <c r="V479" s="448"/>
      <c r="W479" s="448"/>
      <c r="X479" s="448"/>
      <c r="Y479" s="449"/>
      <c r="Z479" s="450"/>
      <c r="AA479" s="451"/>
      <c r="AB479" s="452"/>
      <c r="AC479" s="265"/>
      <c r="AD479" s="265"/>
    </row>
    <row r="480" spans="1:30" ht="25.5" customHeight="1">
      <c r="A480" s="259"/>
      <c r="B480" s="420"/>
      <c r="C480" s="421"/>
      <c r="D480" s="275"/>
      <c r="E480" s="280" t="s">
        <v>350</v>
      </c>
      <c r="F480" s="424" t="s">
        <v>378</v>
      </c>
      <c r="G480" s="409"/>
      <c r="H480" s="409"/>
      <c r="I480" s="409"/>
      <c r="J480" s="409"/>
      <c r="K480" s="409"/>
      <c r="L480" s="409"/>
      <c r="M480" s="409"/>
      <c r="N480" s="409"/>
      <c r="O480" s="409"/>
      <c r="P480" s="409"/>
      <c r="Q480" s="409"/>
      <c r="R480" s="409"/>
      <c r="S480" s="409"/>
      <c r="T480" s="409"/>
      <c r="U480" s="409"/>
      <c r="V480" s="409"/>
      <c r="W480" s="409"/>
      <c r="X480" s="409"/>
      <c r="Y480" s="486"/>
      <c r="Z480" s="453"/>
      <c r="AA480" s="454"/>
      <c r="AB480" s="455"/>
      <c r="AC480" s="265"/>
      <c r="AD480" s="265"/>
    </row>
    <row r="481" spans="1:30" ht="25.5" customHeight="1">
      <c r="A481" s="259"/>
      <c r="B481" s="420"/>
      <c r="C481" s="421"/>
      <c r="D481" s="275"/>
      <c r="E481" s="304"/>
      <c r="F481" s="305">
        <v>1</v>
      </c>
      <c r="G481" s="422" t="s">
        <v>379</v>
      </c>
      <c r="H481" s="422"/>
      <c r="I481" s="422"/>
      <c r="J481" s="422"/>
      <c r="K481" s="422"/>
      <c r="L481" s="422"/>
      <c r="M481" s="422"/>
      <c r="N481" s="422"/>
      <c r="O481" s="422"/>
      <c r="P481" s="422"/>
      <c r="Q481" s="422"/>
      <c r="R481" s="422"/>
      <c r="S481" s="422"/>
      <c r="T481" s="422"/>
      <c r="U481" s="422"/>
      <c r="V481" s="422"/>
      <c r="W481" s="422"/>
      <c r="X481" s="422"/>
      <c r="Y481" s="423"/>
      <c r="Z481" s="453"/>
      <c r="AA481" s="454"/>
      <c r="AB481" s="455"/>
      <c r="AC481" s="265"/>
      <c r="AD481" s="265"/>
    </row>
    <row r="482" spans="1:30" ht="25.5" customHeight="1">
      <c r="A482" s="259"/>
      <c r="B482" s="420"/>
      <c r="C482" s="421"/>
      <c r="D482" s="275"/>
      <c r="E482" s="304"/>
      <c r="F482" s="305">
        <v>2</v>
      </c>
      <c r="G482" s="422" t="s">
        <v>380</v>
      </c>
      <c r="H482" s="422"/>
      <c r="I482" s="422"/>
      <c r="J482" s="422"/>
      <c r="K482" s="422"/>
      <c r="L482" s="422"/>
      <c r="M482" s="422"/>
      <c r="N482" s="422"/>
      <c r="O482" s="422"/>
      <c r="P482" s="422"/>
      <c r="Q482" s="422"/>
      <c r="R482" s="422"/>
      <c r="S482" s="422"/>
      <c r="T482" s="422"/>
      <c r="U482" s="422"/>
      <c r="V482" s="422"/>
      <c r="W482" s="422"/>
      <c r="X482" s="422"/>
      <c r="Y482" s="423"/>
      <c r="Z482" s="453"/>
      <c r="AA482" s="454"/>
      <c r="AB482" s="455"/>
      <c r="AC482" s="265"/>
      <c r="AD482" s="265"/>
    </row>
    <row r="483" spans="1:30" ht="38.25" customHeight="1">
      <c r="A483" s="259"/>
      <c r="B483" s="420"/>
      <c r="C483" s="421"/>
      <c r="D483" s="275"/>
      <c r="E483" s="304"/>
      <c r="F483" s="305">
        <v>3</v>
      </c>
      <c r="G483" s="422" t="s">
        <v>382</v>
      </c>
      <c r="H483" s="422"/>
      <c r="I483" s="422"/>
      <c r="J483" s="422"/>
      <c r="K483" s="422"/>
      <c r="L483" s="422"/>
      <c r="M483" s="422"/>
      <c r="N483" s="422"/>
      <c r="O483" s="422"/>
      <c r="P483" s="422"/>
      <c r="Q483" s="422"/>
      <c r="R483" s="422"/>
      <c r="S483" s="422"/>
      <c r="T483" s="422"/>
      <c r="U483" s="422"/>
      <c r="V483" s="422"/>
      <c r="W483" s="422"/>
      <c r="X483" s="422"/>
      <c r="Y483" s="423"/>
      <c r="Z483" s="453"/>
      <c r="AA483" s="454"/>
      <c r="AB483" s="455"/>
      <c r="AC483" s="265"/>
      <c r="AD483" s="265"/>
    </row>
    <row r="484" spans="1:30" ht="12.75">
      <c r="A484" s="259"/>
      <c r="B484" s="420"/>
      <c r="C484" s="421"/>
      <c r="D484" s="301"/>
      <c r="E484" s="306"/>
      <c r="F484" s="307">
        <v>4</v>
      </c>
      <c r="G484" s="484" t="s">
        <v>381</v>
      </c>
      <c r="H484" s="484"/>
      <c r="I484" s="484"/>
      <c r="J484" s="484"/>
      <c r="K484" s="484"/>
      <c r="L484" s="484"/>
      <c r="M484" s="484"/>
      <c r="N484" s="484"/>
      <c r="O484" s="484"/>
      <c r="P484" s="484"/>
      <c r="Q484" s="484"/>
      <c r="R484" s="484"/>
      <c r="S484" s="484"/>
      <c r="T484" s="484"/>
      <c r="U484" s="484"/>
      <c r="V484" s="484"/>
      <c r="W484" s="484"/>
      <c r="X484" s="484"/>
      <c r="Y484" s="485"/>
      <c r="Z484" s="456"/>
      <c r="AA484" s="457"/>
      <c r="AB484" s="458"/>
      <c r="AC484" s="265"/>
      <c r="AD484" s="265"/>
    </row>
    <row r="485" spans="1:30" ht="12.75">
      <c r="A485" s="259"/>
      <c r="B485" s="420"/>
      <c r="C485" s="421"/>
      <c r="D485" s="300" t="s">
        <v>383</v>
      </c>
      <c r="E485" s="448" t="s">
        <v>384</v>
      </c>
      <c r="F485" s="448"/>
      <c r="G485" s="448"/>
      <c r="H485" s="448"/>
      <c r="I485" s="448"/>
      <c r="J485" s="448"/>
      <c r="K485" s="448"/>
      <c r="L485" s="448"/>
      <c r="M485" s="448"/>
      <c r="N485" s="448"/>
      <c r="O485" s="448"/>
      <c r="P485" s="448"/>
      <c r="Q485" s="448"/>
      <c r="R485" s="448"/>
      <c r="S485" s="448"/>
      <c r="T485" s="448"/>
      <c r="U485" s="448"/>
      <c r="V485" s="448"/>
      <c r="W485" s="448"/>
      <c r="X485" s="448"/>
      <c r="Y485" s="449"/>
      <c r="Z485" s="478"/>
      <c r="AA485" s="479"/>
      <c r="AB485" s="480"/>
      <c r="AC485" s="265"/>
      <c r="AD485" s="265"/>
    </row>
    <row r="486" spans="1:30" ht="25.5" customHeight="1">
      <c r="A486" s="259"/>
      <c r="B486" s="415"/>
      <c r="C486" s="416"/>
      <c r="D486" s="276"/>
      <c r="E486" s="284" t="s">
        <v>353</v>
      </c>
      <c r="F486" s="413" t="s">
        <v>385</v>
      </c>
      <c r="G486" s="413"/>
      <c r="H486" s="413"/>
      <c r="I486" s="413"/>
      <c r="J486" s="413"/>
      <c r="K486" s="413"/>
      <c r="L486" s="413"/>
      <c r="M486" s="413"/>
      <c r="N486" s="413"/>
      <c r="O486" s="413"/>
      <c r="P486" s="413"/>
      <c r="Q486" s="413"/>
      <c r="R486" s="413"/>
      <c r="S486" s="413"/>
      <c r="T486" s="413"/>
      <c r="U486" s="413"/>
      <c r="V486" s="413"/>
      <c r="W486" s="413"/>
      <c r="X486" s="413"/>
      <c r="Y486" s="414"/>
      <c r="Z486" s="410"/>
      <c r="AA486" s="411"/>
      <c r="AB486" s="412"/>
      <c r="AC486" s="265"/>
      <c r="AD486" s="265"/>
    </row>
    <row r="487" spans="1:30" s="10" customFormat="1" ht="21.75" customHeight="1">
      <c r="A487" s="263"/>
      <c r="B487" s="379">
        <f>IF(D487="","",B458+1)</f>
        <v>2</v>
      </c>
      <c r="C487" s="380"/>
      <c r="D487" s="381" t="s">
        <v>388</v>
      </c>
      <c r="E487" s="382"/>
      <c r="F487" s="382"/>
      <c r="G487" s="382"/>
      <c r="H487" s="382"/>
      <c r="I487" s="382"/>
      <c r="J487" s="382"/>
      <c r="K487" s="382"/>
      <c r="L487" s="382"/>
      <c r="M487" s="382"/>
      <c r="N487" s="382"/>
      <c r="O487" s="382"/>
      <c r="P487" s="382"/>
      <c r="Q487" s="382"/>
      <c r="R487" s="382"/>
      <c r="S487" s="382"/>
      <c r="T487" s="382"/>
      <c r="U487" s="382"/>
      <c r="V487" s="382"/>
      <c r="W487" s="382"/>
      <c r="X487" s="382"/>
      <c r="Y487" s="383"/>
      <c r="Z487" s="384"/>
      <c r="AA487" s="385"/>
      <c r="AB487" s="386"/>
      <c r="AC487" s="263"/>
      <c r="AD487" s="263"/>
    </row>
    <row r="488" spans="1:30" s="10" customFormat="1" ht="44.25" customHeight="1">
      <c r="A488" s="263"/>
      <c r="B488" s="379">
        <f>IF(D488="","",B487+1)</f>
        <v>3</v>
      </c>
      <c r="C488" s="380"/>
      <c r="D488" s="472" t="s">
        <v>719</v>
      </c>
      <c r="E488" s="473"/>
      <c r="F488" s="473"/>
      <c r="G488" s="473"/>
      <c r="H488" s="473"/>
      <c r="I488" s="473"/>
      <c r="J488" s="473"/>
      <c r="K488" s="473"/>
      <c r="L488" s="473"/>
      <c r="M488" s="473"/>
      <c r="N488" s="473"/>
      <c r="O488" s="473"/>
      <c r="P488" s="473"/>
      <c r="Q488" s="473"/>
      <c r="R488" s="473"/>
      <c r="S488" s="473"/>
      <c r="T488" s="473"/>
      <c r="U488" s="473"/>
      <c r="V488" s="473"/>
      <c r="W488" s="473"/>
      <c r="X488" s="473"/>
      <c r="Y488" s="474"/>
      <c r="Z488" s="384"/>
      <c r="AA488" s="385"/>
      <c r="AB488" s="386"/>
      <c r="AC488" s="263"/>
      <c r="AD488" s="263"/>
    </row>
    <row r="489" spans="1:30" ht="13.5" customHeight="1">
      <c r="A489" s="259"/>
      <c r="B489" s="259"/>
      <c r="C489" s="259"/>
      <c r="D489" s="259"/>
      <c r="E489" s="259"/>
      <c r="F489" s="259"/>
      <c r="G489" s="259"/>
      <c r="H489" s="259"/>
      <c r="I489" s="259"/>
      <c r="J489" s="259"/>
      <c r="K489" s="259"/>
      <c r="L489" s="259"/>
      <c r="M489" s="259"/>
      <c r="N489" s="259"/>
      <c r="O489" s="259"/>
      <c r="P489" s="259"/>
      <c r="Q489" s="259"/>
      <c r="R489" s="259"/>
      <c r="S489" s="259"/>
      <c r="T489" s="259"/>
      <c r="U489" s="259"/>
      <c r="V489" s="259"/>
      <c r="W489" s="259"/>
      <c r="X489" s="259"/>
      <c r="Y489" s="259"/>
      <c r="Z489" s="259"/>
      <c r="AA489" s="259"/>
      <c r="AB489" s="259"/>
      <c r="AC489" s="265"/>
      <c r="AD489" s="265"/>
    </row>
    <row r="490" spans="1:30" s="1" customFormat="1" ht="15" customHeight="1">
      <c r="A490" s="406">
        <v>17</v>
      </c>
      <c r="B490" s="407"/>
      <c r="C490" s="259" t="s">
        <v>389</v>
      </c>
      <c r="D490" s="259"/>
      <c r="E490" s="259"/>
      <c r="F490" s="259"/>
      <c r="G490" s="259"/>
      <c r="H490" s="259"/>
      <c r="I490" s="259"/>
      <c r="J490" s="259"/>
      <c r="K490" s="259"/>
      <c r="L490" s="259"/>
      <c r="M490" s="259"/>
      <c r="N490" s="259"/>
      <c r="O490" s="259"/>
      <c r="P490" s="259"/>
      <c r="Q490" s="259"/>
      <c r="R490" s="259"/>
      <c r="S490" s="259"/>
      <c r="T490" s="259"/>
      <c r="U490" s="259"/>
      <c r="V490" s="259"/>
      <c r="W490" s="259"/>
      <c r="X490" s="259"/>
      <c r="Y490" s="294"/>
      <c r="Z490" s="259"/>
      <c r="AA490" s="259"/>
      <c r="AB490" s="259"/>
      <c r="AC490" s="259"/>
      <c r="AD490" s="259"/>
    </row>
    <row r="491" spans="1:30" s="10" customFormat="1" ht="33" customHeight="1">
      <c r="A491" s="263"/>
      <c r="B491" s="379">
        <f aca="true" t="shared" si="8" ref="B491:B497">IF(D491="","",B490+1)</f>
        <v>1</v>
      </c>
      <c r="C491" s="380"/>
      <c r="D491" s="381" t="s">
        <v>390</v>
      </c>
      <c r="E491" s="382"/>
      <c r="F491" s="382"/>
      <c r="G491" s="382"/>
      <c r="H491" s="382"/>
      <c r="I491" s="382"/>
      <c r="J491" s="382"/>
      <c r="K491" s="382"/>
      <c r="L491" s="382"/>
      <c r="M491" s="382"/>
      <c r="N491" s="382"/>
      <c r="O491" s="382"/>
      <c r="P491" s="382"/>
      <c r="Q491" s="382"/>
      <c r="R491" s="382"/>
      <c r="S491" s="382"/>
      <c r="T491" s="382"/>
      <c r="U491" s="382"/>
      <c r="V491" s="382"/>
      <c r="W491" s="382"/>
      <c r="X491" s="382"/>
      <c r="Y491" s="383"/>
      <c r="Z491" s="384"/>
      <c r="AA491" s="385"/>
      <c r="AB491" s="386"/>
      <c r="AC491" s="263"/>
      <c r="AD491" s="263"/>
    </row>
    <row r="492" spans="1:30" s="10" customFormat="1" ht="33" customHeight="1">
      <c r="A492" s="263"/>
      <c r="B492" s="379">
        <f t="shared" si="8"/>
        <v>2</v>
      </c>
      <c r="C492" s="380"/>
      <c r="D492" s="381" t="s">
        <v>731</v>
      </c>
      <c r="E492" s="382"/>
      <c r="F492" s="382"/>
      <c r="G492" s="382"/>
      <c r="H492" s="382"/>
      <c r="I492" s="382"/>
      <c r="J492" s="382"/>
      <c r="K492" s="382"/>
      <c r="L492" s="382"/>
      <c r="M492" s="382"/>
      <c r="N492" s="382"/>
      <c r="O492" s="382"/>
      <c r="P492" s="382"/>
      <c r="Q492" s="382"/>
      <c r="R492" s="382"/>
      <c r="S492" s="382"/>
      <c r="T492" s="382"/>
      <c r="U492" s="382"/>
      <c r="V492" s="382"/>
      <c r="W492" s="382"/>
      <c r="X492" s="382"/>
      <c r="Y492" s="383"/>
      <c r="Z492" s="384"/>
      <c r="AA492" s="385"/>
      <c r="AB492" s="386"/>
      <c r="AC492" s="263"/>
      <c r="AD492" s="263"/>
    </row>
    <row r="493" spans="1:30" s="10" customFormat="1" ht="27" customHeight="1">
      <c r="A493" s="263"/>
      <c r="B493" s="379">
        <f t="shared" si="8"/>
        <v>3</v>
      </c>
      <c r="C493" s="380"/>
      <c r="D493" s="381" t="s">
        <v>391</v>
      </c>
      <c r="E493" s="382"/>
      <c r="F493" s="382"/>
      <c r="G493" s="382"/>
      <c r="H493" s="382"/>
      <c r="I493" s="382"/>
      <c r="J493" s="382"/>
      <c r="K493" s="382"/>
      <c r="L493" s="382"/>
      <c r="M493" s="382"/>
      <c r="N493" s="382"/>
      <c r="O493" s="382"/>
      <c r="P493" s="382"/>
      <c r="Q493" s="382"/>
      <c r="R493" s="382"/>
      <c r="S493" s="382"/>
      <c r="T493" s="382"/>
      <c r="U493" s="382"/>
      <c r="V493" s="382"/>
      <c r="W493" s="382"/>
      <c r="X493" s="382"/>
      <c r="Y493" s="383"/>
      <c r="Z493" s="384"/>
      <c r="AA493" s="385"/>
      <c r="AB493" s="386"/>
      <c r="AC493" s="263"/>
      <c r="AD493" s="263"/>
    </row>
    <row r="494" spans="1:30" s="10" customFormat="1" ht="33" customHeight="1">
      <c r="A494" s="263"/>
      <c r="B494" s="379">
        <f t="shared" si="8"/>
        <v>4</v>
      </c>
      <c r="C494" s="380"/>
      <c r="D494" s="381" t="s">
        <v>392</v>
      </c>
      <c r="E494" s="382"/>
      <c r="F494" s="382"/>
      <c r="G494" s="382"/>
      <c r="H494" s="382"/>
      <c r="I494" s="382"/>
      <c r="J494" s="382"/>
      <c r="K494" s="382"/>
      <c r="L494" s="382"/>
      <c r="M494" s="382"/>
      <c r="N494" s="382"/>
      <c r="O494" s="382"/>
      <c r="P494" s="382"/>
      <c r="Q494" s="382"/>
      <c r="R494" s="382"/>
      <c r="S494" s="382"/>
      <c r="T494" s="382"/>
      <c r="U494" s="382"/>
      <c r="V494" s="382"/>
      <c r="W494" s="382"/>
      <c r="X494" s="382"/>
      <c r="Y494" s="383"/>
      <c r="Z494" s="384"/>
      <c r="AA494" s="385"/>
      <c r="AB494" s="386"/>
      <c r="AC494" s="263"/>
      <c r="AD494" s="263"/>
    </row>
    <row r="495" spans="1:30" s="10" customFormat="1" ht="33" customHeight="1">
      <c r="A495" s="263"/>
      <c r="B495" s="379">
        <f t="shared" si="8"/>
        <v>5</v>
      </c>
      <c r="C495" s="380"/>
      <c r="D495" s="381" t="s">
        <v>393</v>
      </c>
      <c r="E495" s="382"/>
      <c r="F495" s="382"/>
      <c r="G495" s="382"/>
      <c r="H495" s="382"/>
      <c r="I495" s="382"/>
      <c r="J495" s="382"/>
      <c r="K495" s="382"/>
      <c r="L495" s="382"/>
      <c r="M495" s="382"/>
      <c r="N495" s="382"/>
      <c r="O495" s="382"/>
      <c r="P495" s="382"/>
      <c r="Q495" s="382"/>
      <c r="R495" s="382"/>
      <c r="S495" s="382"/>
      <c r="T495" s="382"/>
      <c r="U495" s="382"/>
      <c r="V495" s="382"/>
      <c r="W495" s="382"/>
      <c r="X495" s="382"/>
      <c r="Y495" s="383"/>
      <c r="Z495" s="384"/>
      <c r="AA495" s="385"/>
      <c r="AB495" s="386"/>
      <c r="AC495" s="263"/>
      <c r="AD495" s="263"/>
    </row>
    <row r="496" spans="1:30" s="10" customFormat="1" ht="40.5" customHeight="1">
      <c r="A496" s="263"/>
      <c r="B496" s="379">
        <f t="shared" si="8"/>
        <v>6</v>
      </c>
      <c r="C496" s="380"/>
      <c r="D496" s="381" t="s">
        <v>404</v>
      </c>
      <c r="E496" s="382"/>
      <c r="F496" s="382"/>
      <c r="G496" s="382"/>
      <c r="H496" s="382"/>
      <c r="I496" s="382"/>
      <c r="J496" s="382"/>
      <c r="K496" s="382"/>
      <c r="L496" s="382"/>
      <c r="M496" s="382"/>
      <c r="N496" s="382"/>
      <c r="O496" s="382"/>
      <c r="P496" s="382"/>
      <c r="Q496" s="382"/>
      <c r="R496" s="382"/>
      <c r="S496" s="382"/>
      <c r="T496" s="382"/>
      <c r="U496" s="382"/>
      <c r="V496" s="382"/>
      <c r="W496" s="382"/>
      <c r="X496" s="382"/>
      <c r="Y496" s="383"/>
      <c r="Z496" s="384"/>
      <c r="AA496" s="385"/>
      <c r="AB496" s="386"/>
      <c r="AC496" s="263"/>
      <c r="AD496" s="263"/>
    </row>
    <row r="497" spans="1:30" s="10" customFormat="1" ht="27" customHeight="1">
      <c r="A497" s="263"/>
      <c r="B497" s="391">
        <f t="shared" si="8"/>
        <v>7</v>
      </c>
      <c r="C497" s="392"/>
      <c r="D497" s="388" t="s">
        <v>405</v>
      </c>
      <c r="E497" s="389"/>
      <c r="F497" s="389"/>
      <c r="G497" s="389"/>
      <c r="H497" s="389"/>
      <c r="I497" s="389"/>
      <c r="J497" s="389"/>
      <c r="K497" s="389"/>
      <c r="L497" s="389"/>
      <c r="M497" s="389"/>
      <c r="N497" s="389"/>
      <c r="O497" s="389"/>
      <c r="P497" s="389"/>
      <c r="Q497" s="389"/>
      <c r="R497" s="389"/>
      <c r="S497" s="389"/>
      <c r="T497" s="389"/>
      <c r="U497" s="389"/>
      <c r="V497" s="389"/>
      <c r="W497" s="389"/>
      <c r="X497" s="389"/>
      <c r="Y497" s="390"/>
      <c r="Z497" s="393"/>
      <c r="AA497" s="394"/>
      <c r="AB497" s="395"/>
      <c r="AC497" s="263"/>
      <c r="AD497" s="263"/>
    </row>
    <row r="498" spans="1:30" s="10" customFormat="1" ht="13.5" customHeight="1">
      <c r="A498" s="263"/>
      <c r="B498" s="415"/>
      <c r="C498" s="416"/>
      <c r="D498" s="276" t="s">
        <v>16</v>
      </c>
      <c r="E498" s="413" t="s">
        <v>403</v>
      </c>
      <c r="F498" s="413"/>
      <c r="G498" s="413"/>
      <c r="H498" s="413"/>
      <c r="I498" s="413"/>
      <c r="J498" s="413"/>
      <c r="K498" s="413"/>
      <c r="L498" s="413"/>
      <c r="M498" s="413"/>
      <c r="N498" s="413"/>
      <c r="O498" s="413"/>
      <c r="P498" s="413"/>
      <c r="Q498" s="413"/>
      <c r="R498" s="413"/>
      <c r="S498" s="413"/>
      <c r="T498" s="413"/>
      <c r="U498" s="413"/>
      <c r="V498" s="413"/>
      <c r="W498" s="413"/>
      <c r="X498" s="413"/>
      <c r="Y498" s="414"/>
      <c r="Z498" s="410"/>
      <c r="AA498" s="411"/>
      <c r="AB498" s="412"/>
      <c r="AC498" s="263"/>
      <c r="AD498" s="263"/>
    </row>
    <row r="499" spans="1:30" s="10" customFormat="1" ht="33" customHeight="1">
      <c r="A499" s="263"/>
      <c r="B499" s="379">
        <f>IF(D499="","",B497+1)</f>
        <v>8</v>
      </c>
      <c r="C499" s="380"/>
      <c r="D499" s="381" t="s">
        <v>394</v>
      </c>
      <c r="E499" s="382"/>
      <c r="F499" s="382"/>
      <c r="G499" s="382"/>
      <c r="H499" s="382"/>
      <c r="I499" s="382"/>
      <c r="J499" s="382"/>
      <c r="K499" s="382"/>
      <c r="L499" s="382"/>
      <c r="M499" s="382"/>
      <c r="N499" s="382"/>
      <c r="O499" s="382"/>
      <c r="P499" s="382"/>
      <c r="Q499" s="382"/>
      <c r="R499" s="382"/>
      <c r="S499" s="382"/>
      <c r="T499" s="382"/>
      <c r="U499" s="382"/>
      <c r="V499" s="382"/>
      <c r="W499" s="382"/>
      <c r="X499" s="382"/>
      <c r="Y499" s="383"/>
      <c r="Z499" s="384"/>
      <c r="AA499" s="385"/>
      <c r="AB499" s="386"/>
      <c r="AC499" s="263"/>
      <c r="AD499" s="263"/>
    </row>
    <row r="500" spans="1:30" s="10" customFormat="1" ht="27" customHeight="1">
      <c r="A500" s="263"/>
      <c r="B500" s="379">
        <f>IF(D500="","",B499+1)</f>
        <v>9</v>
      </c>
      <c r="C500" s="380"/>
      <c r="D500" s="381" t="s">
        <v>732</v>
      </c>
      <c r="E500" s="382"/>
      <c r="F500" s="382"/>
      <c r="G500" s="382"/>
      <c r="H500" s="382"/>
      <c r="I500" s="382"/>
      <c r="J500" s="382"/>
      <c r="K500" s="382"/>
      <c r="L500" s="382"/>
      <c r="M500" s="382"/>
      <c r="N500" s="382"/>
      <c r="O500" s="382"/>
      <c r="P500" s="382"/>
      <c r="Q500" s="382"/>
      <c r="R500" s="382"/>
      <c r="S500" s="382"/>
      <c r="T500" s="382"/>
      <c r="U500" s="382"/>
      <c r="V500" s="382"/>
      <c r="W500" s="382"/>
      <c r="X500" s="382"/>
      <c r="Y500" s="383"/>
      <c r="Z500" s="384"/>
      <c r="AA500" s="385"/>
      <c r="AB500" s="386"/>
      <c r="AC500" s="263"/>
      <c r="AD500" s="263"/>
    </row>
    <row r="501" spans="1:30" ht="13.5" customHeight="1">
      <c r="A501" s="259"/>
      <c r="B501" s="259"/>
      <c r="C501" s="259"/>
      <c r="D501" s="259"/>
      <c r="E501" s="259"/>
      <c r="F501" s="259"/>
      <c r="G501" s="259"/>
      <c r="H501" s="259"/>
      <c r="I501" s="259"/>
      <c r="J501" s="259"/>
      <c r="K501" s="259"/>
      <c r="L501" s="259"/>
      <c r="M501" s="259"/>
      <c r="N501" s="259"/>
      <c r="O501" s="259"/>
      <c r="P501" s="259"/>
      <c r="Q501" s="259"/>
      <c r="R501" s="259"/>
      <c r="S501" s="259"/>
      <c r="T501" s="259"/>
      <c r="U501" s="259"/>
      <c r="V501" s="259"/>
      <c r="W501" s="259"/>
      <c r="X501" s="259"/>
      <c r="Y501" s="259"/>
      <c r="Z501" s="259"/>
      <c r="AA501" s="259"/>
      <c r="AB501" s="259"/>
      <c r="AC501" s="265"/>
      <c r="AD501" s="265"/>
    </row>
    <row r="502" spans="1:30" s="1" customFormat="1" ht="15" customHeight="1">
      <c r="A502" s="406">
        <v>18</v>
      </c>
      <c r="B502" s="407"/>
      <c r="C502" s="259" t="s">
        <v>395</v>
      </c>
      <c r="D502" s="259"/>
      <c r="E502" s="259"/>
      <c r="F502" s="259"/>
      <c r="G502" s="259"/>
      <c r="H502" s="259"/>
      <c r="I502" s="259"/>
      <c r="J502" s="259"/>
      <c r="K502" s="259"/>
      <c r="L502" s="259"/>
      <c r="M502" s="259"/>
      <c r="N502" s="259"/>
      <c r="O502" s="259"/>
      <c r="P502" s="259"/>
      <c r="Q502" s="259"/>
      <c r="R502" s="259"/>
      <c r="S502" s="259"/>
      <c r="T502" s="259"/>
      <c r="U502" s="259"/>
      <c r="V502" s="259"/>
      <c r="W502" s="259"/>
      <c r="X502" s="259"/>
      <c r="Y502" s="294" t="s">
        <v>310</v>
      </c>
      <c r="Z502" s="259"/>
      <c r="AA502" s="259"/>
      <c r="AB502" s="259"/>
      <c r="AC502" s="259"/>
      <c r="AD502" s="259"/>
    </row>
    <row r="503" spans="1:30" ht="13.5" customHeight="1">
      <c r="A503" s="259"/>
      <c r="B503" s="391">
        <f>IF(D503="","",B502+1)</f>
        <v>1</v>
      </c>
      <c r="C503" s="392"/>
      <c r="D503" s="388" t="s">
        <v>396</v>
      </c>
      <c r="E503" s="389"/>
      <c r="F503" s="389"/>
      <c r="G503" s="389"/>
      <c r="H503" s="389"/>
      <c r="I503" s="389"/>
      <c r="J503" s="389"/>
      <c r="K503" s="389"/>
      <c r="L503" s="389"/>
      <c r="M503" s="389"/>
      <c r="N503" s="389"/>
      <c r="O503" s="389"/>
      <c r="P503" s="389"/>
      <c r="Q503" s="389"/>
      <c r="R503" s="389"/>
      <c r="S503" s="389"/>
      <c r="T503" s="389"/>
      <c r="U503" s="389"/>
      <c r="V503" s="389"/>
      <c r="W503" s="389"/>
      <c r="X503" s="389"/>
      <c r="Y503" s="390"/>
      <c r="Z503" s="393"/>
      <c r="AA503" s="394"/>
      <c r="AB503" s="395"/>
      <c r="AC503" s="265"/>
      <c r="AD503" s="265"/>
    </row>
    <row r="504" spans="1:30" ht="25.5" customHeight="1">
      <c r="A504" s="259"/>
      <c r="B504" s="420"/>
      <c r="C504" s="421"/>
      <c r="D504" s="275" t="s">
        <v>32</v>
      </c>
      <c r="E504" s="424" t="s">
        <v>397</v>
      </c>
      <c r="F504" s="424"/>
      <c r="G504" s="424"/>
      <c r="H504" s="424"/>
      <c r="I504" s="424"/>
      <c r="J504" s="424"/>
      <c r="K504" s="424"/>
      <c r="L504" s="424"/>
      <c r="M504" s="424"/>
      <c r="N504" s="424"/>
      <c r="O504" s="424"/>
      <c r="P504" s="424"/>
      <c r="Q504" s="424"/>
      <c r="R504" s="424"/>
      <c r="S504" s="424"/>
      <c r="T504" s="424"/>
      <c r="U504" s="424"/>
      <c r="V504" s="424"/>
      <c r="W504" s="424"/>
      <c r="X504" s="424"/>
      <c r="Y504" s="425"/>
      <c r="Z504" s="417"/>
      <c r="AA504" s="418"/>
      <c r="AB504" s="419"/>
      <c r="AC504" s="265"/>
      <c r="AD504" s="265"/>
    </row>
    <row r="505" spans="1:30" ht="25.5" customHeight="1">
      <c r="A505" s="259"/>
      <c r="B505" s="415"/>
      <c r="C505" s="416"/>
      <c r="D505" s="276" t="s">
        <v>33</v>
      </c>
      <c r="E505" s="413" t="s">
        <v>398</v>
      </c>
      <c r="F505" s="413"/>
      <c r="G505" s="413"/>
      <c r="H505" s="413"/>
      <c r="I505" s="413"/>
      <c r="J505" s="413"/>
      <c r="K505" s="413"/>
      <c r="L505" s="413"/>
      <c r="M505" s="413"/>
      <c r="N505" s="413"/>
      <c r="O505" s="413"/>
      <c r="P505" s="413"/>
      <c r="Q505" s="413"/>
      <c r="R505" s="413"/>
      <c r="S505" s="413"/>
      <c r="T505" s="413"/>
      <c r="U505" s="413"/>
      <c r="V505" s="413"/>
      <c r="W505" s="413"/>
      <c r="X505" s="413"/>
      <c r="Y505" s="414"/>
      <c r="Z505" s="410"/>
      <c r="AA505" s="411"/>
      <c r="AB505" s="412"/>
      <c r="AC505" s="265"/>
      <c r="AD505" s="265"/>
    </row>
    <row r="506" spans="1:30" s="10" customFormat="1" ht="33" customHeight="1">
      <c r="A506" s="263"/>
      <c r="B506" s="379">
        <f>IF(D506="","",B503+1)</f>
        <v>2</v>
      </c>
      <c r="C506" s="380"/>
      <c r="D506" s="381" t="s">
        <v>399</v>
      </c>
      <c r="E506" s="382"/>
      <c r="F506" s="382"/>
      <c r="G506" s="382"/>
      <c r="H506" s="382"/>
      <c r="I506" s="382"/>
      <c r="J506" s="382"/>
      <c r="K506" s="382"/>
      <c r="L506" s="382"/>
      <c r="M506" s="382"/>
      <c r="N506" s="382"/>
      <c r="O506" s="382"/>
      <c r="P506" s="382"/>
      <c r="Q506" s="382"/>
      <c r="R506" s="382"/>
      <c r="S506" s="382"/>
      <c r="T506" s="382"/>
      <c r="U506" s="382"/>
      <c r="V506" s="382"/>
      <c r="W506" s="382"/>
      <c r="X506" s="382"/>
      <c r="Y506" s="383"/>
      <c r="Z506" s="384"/>
      <c r="AA506" s="385"/>
      <c r="AB506" s="386"/>
      <c r="AC506" s="263"/>
      <c r="AD506" s="263"/>
    </row>
    <row r="507" spans="1:30" s="10" customFormat="1" ht="33" customHeight="1">
      <c r="A507" s="263"/>
      <c r="B507" s="379">
        <f aca="true" t="shared" si="9" ref="B507:B512">IF(D507="","",B506+1)</f>
        <v>3</v>
      </c>
      <c r="C507" s="380"/>
      <c r="D507" s="381" t="s">
        <v>400</v>
      </c>
      <c r="E507" s="382"/>
      <c r="F507" s="382"/>
      <c r="G507" s="382"/>
      <c r="H507" s="382"/>
      <c r="I507" s="382"/>
      <c r="J507" s="382"/>
      <c r="K507" s="382"/>
      <c r="L507" s="382"/>
      <c r="M507" s="382"/>
      <c r="N507" s="382"/>
      <c r="O507" s="382"/>
      <c r="P507" s="382"/>
      <c r="Q507" s="382"/>
      <c r="R507" s="382"/>
      <c r="S507" s="382"/>
      <c r="T507" s="382"/>
      <c r="U507" s="382"/>
      <c r="V507" s="382"/>
      <c r="W507" s="382"/>
      <c r="X507" s="382"/>
      <c r="Y507" s="383"/>
      <c r="Z507" s="384"/>
      <c r="AA507" s="385"/>
      <c r="AB507" s="386"/>
      <c r="AC507" s="263"/>
      <c r="AD507" s="263"/>
    </row>
    <row r="508" spans="1:30" s="10" customFormat="1" ht="40.5" customHeight="1">
      <c r="A508" s="263"/>
      <c r="B508" s="379">
        <f t="shared" si="9"/>
        <v>4</v>
      </c>
      <c r="C508" s="380"/>
      <c r="D508" s="381" t="s">
        <v>401</v>
      </c>
      <c r="E508" s="382"/>
      <c r="F508" s="382"/>
      <c r="G508" s="382"/>
      <c r="H508" s="382"/>
      <c r="I508" s="382"/>
      <c r="J508" s="382"/>
      <c r="K508" s="382"/>
      <c r="L508" s="382"/>
      <c r="M508" s="382"/>
      <c r="N508" s="382"/>
      <c r="O508" s="382"/>
      <c r="P508" s="382"/>
      <c r="Q508" s="382"/>
      <c r="R508" s="382"/>
      <c r="S508" s="382"/>
      <c r="T508" s="382"/>
      <c r="U508" s="382"/>
      <c r="V508" s="382"/>
      <c r="W508" s="382"/>
      <c r="X508" s="382"/>
      <c r="Y508" s="383"/>
      <c r="Z508" s="384"/>
      <c r="AA508" s="385"/>
      <c r="AB508" s="386"/>
      <c r="AC508" s="263"/>
      <c r="AD508" s="263"/>
    </row>
    <row r="509" spans="1:30" s="10" customFormat="1" ht="33" customHeight="1">
      <c r="A509" s="263"/>
      <c r="B509" s="379">
        <f t="shared" si="9"/>
        <v>5</v>
      </c>
      <c r="C509" s="380"/>
      <c r="D509" s="381" t="s">
        <v>414</v>
      </c>
      <c r="E509" s="382"/>
      <c r="F509" s="382"/>
      <c r="G509" s="382"/>
      <c r="H509" s="382"/>
      <c r="I509" s="382"/>
      <c r="J509" s="382"/>
      <c r="K509" s="382"/>
      <c r="L509" s="382"/>
      <c r="M509" s="382"/>
      <c r="N509" s="382"/>
      <c r="O509" s="382"/>
      <c r="P509" s="382"/>
      <c r="Q509" s="382"/>
      <c r="R509" s="382"/>
      <c r="S509" s="382"/>
      <c r="T509" s="382"/>
      <c r="U509" s="382"/>
      <c r="V509" s="382"/>
      <c r="W509" s="382"/>
      <c r="X509" s="382"/>
      <c r="Y509" s="383"/>
      <c r="Z509" s="384"/>
      <c r="AA509" s="385"/>
      <c r="AB509" s="386"/>
      <c r="AC509" s="263"/>
      <c r="AD509" s="263"/>
    </row>
    <row r="510" spans="1:30" s="10" customFormat="1" ht="67.5" customHeight="1">
      <c r="A510" s="263"/>
      <c r="B510" s="379">
        <f t="shared" si="9"/>
        <v>6</v>
      </c>
      <c r="C510" s="380"/>
      <c r="D510" s="381" t="s">
        <v>402</v>
      </c>
      <c r="E510" s="382"/>
      <c r="F510" s="382"/>
      <c r="G510" s="382"/>
      <c r="H510" s="382"/>
      <c r="I510" s="382"/>
      <c r="J510" s="382"/>
      <c r="K510" s="382"/>
      <c r="L510" s="382"/>
      <c r="M510" s="382"/>
      <c r="N510" s="382"/>
      <c r="O510" s="382"/>
      <c r="P510" s="382"/>
      <c r="Q510" s="382"/>
      <c r="R510" s="382"/>
      <c r="S510" s="382"/>
      <c r="T510" s="382"/>
      <c r="U510" s="382"/>
      <c r="V510" s="382"/>
      <c r="W510" s="382"/>
      <c r="X510" s="382"/>
      <c r="Y510" s="383"/>
      <c r="Z510" s="384"/>
      <c r="AA510" s="385"/>
      <c r="AB510" s="386"/>
      <c r="AC510" s="263"/>
      <c r="AD510" s="263"/>
    </row>
    <row r="511" spans="1:30" s="10" customFormat="1" ht="40.5" customHeight="1">
      <c r="A511" s="263"/>
      <c r="B511" s="379">
        <f t="shared" si="9"/>
        <v>7</v>
      </c>
      <c r="C511" s="380"/>
      <c r="D511" s="381" t="s">
        <v>406</v>
      </c>
      <c r="E511" s="382"/>
      <c r="F511" s="382"/>
      <c r="G511" s="382"/>
      <c r="H511" s="382"/>
      <c r="I511" s="382"/>
      <c r="J511" s="382"/>
      <c r="K511" s="382"/>
      <c r="L511" s="382"/>
      <c r="M511" s="382"/>
      <c r="N511" s="382"/>
      <c r="O511" s="382"/>
      <c r="P511" s="382"/>
      <c r="Q511" s="382"/>
      <c r="R511" s="382"/>
      <c r="S511" s="382"/>
      <c r="T511" s="382"/>
      <c r="U511" s="382"/>
      <c r="V511" s="382"/>
      <c r="W511" s="382"/>
      <c r="X511" s="382"/>
      <c r="Y511" s="383"/>
      <c r="Z511" s="384"/>
      <c r="AA511" s="385"/>
      <c r="AB511" s="386"/>
      <c r="AC511" s="263"/>
      <c r="AD511" s="263"/>
    </row>
    <row r="512" spans="1:30" s="10" customFormat="1" ht="33" customHeight="1">
      <c r="A512" s="263"/>
      <c r="B512" s="391">
        <f t="shared" si="9"/>
        <v>8</v>
      </c>
      <c r="C512" s="392"/>
      <c r="D512" s="388" t="s">
        <v>407</v>
      </c>
      <c r="E512" s="389"/>
      <c r="F512" s="389"/>
      <c r="G512" s="389"/>
      <c r="H512" s="389"/>
      <c r="I512" s="389"/>
      <c r="J512" s="389"/>
      <c r="K512" s="389"/>
      <c r="L512" s="389"/>
      <c r="M512" s="389"/>
      <c r="N512" s="389"/>
      <c r="O512" s="389"/>
      <c r="P512" s="389"/>
      <c r="Q512" s="389"/>
      <c r="R512" s="389"/>
      <c r="S512" s="389"/>
      <c r="T512" s="389"/>
      <c r="U512" s="389"/>
      <c r="V512" s="389"/>
      <c r="W512" s="389"/>
      <c r="X512" s="389"/>
      <c r="Y512" s="390"/>
      <c r="Z512" s="393"/>
      <c r="AA512" s="394"/>
      <c r="AB512" s="395"/>
      <c r="AC512" s="263"/>
      <c r="AD512" s="263"/>
    </row>
    <row r="513" spans="1:30" s="10" customFormat="1" ht="13.5" customHeight="1">
      <c r="A513" s="263"/>
      <c r="B513" s="415"/>
      <c r="C513" s="416"/>
      <c r="D513" s="276" t="s">
        <v>16</v>
      </c>
      <c r="E513" s="413" t="s">
        <v>403</v>
      </c>
      <c r="F513" s="413"/>
      <c r="G513" s="413"/>
      <c r="H513" s="413"/>
      <c r="I513" s="413"/>
      <c r="J513" s="413"/>
      <c r="K513" s="413"/>
      <c r="L513" s="413"/>
      <c r="M513" s="413"/>
      <c r="N513" s="413"/>
      <c r="O513" s="413"/>
      <c r="P513" s="413"/>
      <c r="Q513" s="413"/>
      <c r="R513" s="413"/>
      <c r="S513" s="413"/>
      <c r="T513" s="413"/>
      <c r="U513" s="413"/>
      <c r="V513" s="413"/>
      <c r="W513" s="413"/>
      <c r="X513" s="413"/>
      <c r="Y513" s="414"/>
      <c r="Z513" s="410"/>
      <c r="AA513" s="411"/>
      <c r="AB513" s="412"/>
      <c r="AC513" s="263"/>
      <c r="AD513" s="263"/>
    </row>
    <row r="514" spans="1:30" s="10" customFormat="1" ht="33" customHeight="1">
      <c r="A514" s="263"/>
      <c r="B514" s="379">
        <f>IF(D514="","",B512+1)</f>
        <v>9</v>
      </c>
      <c r="C514" s="380"/>
      <c r="D514" s="381" t="s">
        <v>408</v>
      </c>
      <c r="E514" s="382"/>
      <c r="F514" s="382"/>
      <c r="G514" s="382"/>
      <c r="H514" s="382"/>
      <c r="I514" s="382"/>
      <c r="J514" s="382"/>
      <c r="K514" s="382"/>
      <c r="L514" s="382"/>
      <c r="M514" s="382"/>
      <c r="N514" s="382"/>
      <c r="O514" s="382"/>
      <c r="P514" s="382"/>
      <c r="Q514" s="382"/>
      <c r="R514" s="382"/>
      <c r="S514" s="382"/>
      <c r="T514" s="382"/>
      <c r="U514" s="382"/>
      <c r="V514" s="382"/>
      <c r="W514" s="382"/>
      <c r="X514" s="382"/>
      <c r="Y514" s="383"/>
      <c r="Z514" s="384"/>
      <c r="AA514" s="385"/>
      <c r="AB514" s="386"/>
      <c r="AC514" s="263"/>
      <c r="AD514" s="263"/>
    </row>
    <row r="515" spans="1:30" ht="13.5" customHeight="1">
      <c r="A515" s="259"/>
      <c r="B515" s="259"/>
      <c r="C515" s="259"/>
      <c r="D515" s="259"/>
      <c r="E515" s="259"/>
      <c r="F515" s="259"/>
      <c r="G515" s="259"/>
      <c r="H515" s="259"/>
      <c r="I515" s="259"/>
      <c r="J515" s="259"/>
      <c r="K515" s="259"/>
      <c r="L515" s="259"/>
      <c r="M515" s="259"/>
      <c r="N515" s="259"/>
      <c r="O515" s="259"/>
      <c r="P515" s="259"/>
      <c r="Q515" s="259"/>
      <c r="R515" s="259"/>
      <c r="S515" s="259"/>
      <c r="T515" s="259"/>
      <c r="U515" s="259"/>
      <c r="V515" s="259"/>
      <c r="W515" s="259"/>
      <c r="X515" s="259"/>
      <c r="Y515" s="259"/>
      <c r="Z515" s="259"/>
      <c r="AA515" s="259"/>
      <c r="AB515" s="259"/>
      <c r="AC515" s="265"/>
      <c r="AD515" s="265"/>
    </row>
    <row r="516" spans="1:30" s="1" customFormat="1" ht="15" customHeight="1">
      <c r="A516" s="406">
        <v>19</v>
      </c>
      <c r="B516" s="407"/>
      <c r="C516" s="259" t="s">
        <v>409</v>
      </c>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94" t="s">
        <v>310</v>
      </c>
      <c r="Z516" s="259"/>
      <c r="AA516" s="259"/>
      <c r="AB516" s="259"/>
      <c r="AC516" s="259"/>
      <c r="AD516" s="259"/>
    </row>
    <row r="517" spans="1:30" s="10" customFormat="1" ht="33" customHeight="1">
      <c r="A517" s="263"/>
      <c r="B517" s="379">
        <f aca="true" t="shared" si="10" ref="B517:B525">IF(D517="","",B516+1)</f>
        <v>1</v>
      </c>
      <c r="C517" s="380"/>
      <c r="D517" s="381" t="s">
        <v>410</v>
      </c>
      <c r="E517" s="382"/>
      <c r="F517" s="382"/>
      <c r="G517" s="382"/>
      <c r="H517" s="382"/>
      <c r="I517" s="382"/>
      <c r="J517" s="382"/>
      <c r="K517" s="382"/>
      <c r="L517" s="382"/>
      <c r="M517" s="382"/>
      <c r="N517" s="382"/>
      <c r="O517" s="382"/>
      <c r="P517" s="382"/>
      <c r="Q517" s="382"/>
      <c r="R517" s="382"/>
      <c r="S517" s="382"/>
      <c r="T517" s="382"/>
      <c r="U517" s="382"/>
      <c r="V517" s="382"/>
      <c r="W517" s="382"/>
      <c r="X517" s="382"/>
      <c r="Y517" s="383"/>
      <c r="Z517" s="384"/>
      <c r="AA517" s="385"/>
      <c r="AB517" s="386"/>
      <c r="AC517" s="263"/>
      <c r="AD517" s="263"/>
    </row>
    <row r="518" spans="1:30" s="10" customFormat="1" ht="40.5" customHeight="1">
      <c r="A518" s="263"/>
      <c r="B518" s="379">
        <f t="shared" si="10"/>
        <v>2</v>
      </c>
      <c r="C518" s="380"/>
      <c r="D518" s="381" t="s">
        <v>411</v>
      </c>
      <c r="E518" s="382"/>
      <c r="F518" s="382"/>
      <c r="G518" s="382"/>
      <c r="H518" s="382"/>
      <c r="I518" s="382"/>
      <c r="J518" s="382"/>
      <c r="K518" s="382"/>
      <c r="L518" s="382"/>
      <c r="M518" s="382"/>
      <c r="N518" s="382"/>
      <c r="O518" s="382"/>
      <c r="P518" s="382"/>
      <c r="Q518" s="382"/>
      <c r="R518" s="382"/>
      <c r="S518" s="382"/>
      <c r="T518" s="382"/>
      <c r="U518" s="382"/>
      <c r="V518" s="382"/>
      <c r="W518" s="382"/>
      <c r="X518" s="382"/>
      <c r="Y518" s="383"/>
      <c r="Z518" s="384"/>
      <c r="AA518" s="385"/>
      <c r="AB518" s="386"/>
      <c r="AC518" s="263"/>
      <c r="AD518" s="263"/>
    </row>
    <row r="519" spans="1:30" s="10" customFormat="1" ht="40.5" customHeight="1">
      <c r="A519" s="263"/>
      <c r="B519" s="379">
        <f t="shared" si="10"/>
        <v>3</v>
      </c>
      <c r="C519" s="380"/>
      <c r="D519" s="381" t="s">
        <v>412</v>
      </c>
      <c r="E519" s="382"/>
      <c r="F519" s="382"/>
      <c r="G519" s="382"/>
      <c r="H519" s="382"/>
      <c r="I519" s="382"/>
      <c r="J519" s="382"/>
      <c r="K519" s="382"/>
      <c r="L519" s="382"/>
      <c r="M519" s="382"/>
      <c r="N519" s="382"/>
      <c r="O519" s="382"/>
      <c r="P519" s="382"/>
      <c r="Q519" s="382"/>
      <c r="R519" s="382"/>
      <c r="S519" s="382"/>
      <c r="T519" s="382"/>
      <c r="U519" s="382"/>
      <c r="V519" s="382"/>
      <c r="W519" s="382"/>
      <c r="X519" s="382"/>
      <c r="Y519" s="383"/>
      <c r="Z519" s="384"/>
      <c r="AA519" s="385"/>
      <c r="AB519" s="386"/>
      <c r="AC519" s="263"/>
      <c r="AD519" s="263"/>
    </row>
    <row r="520" spans="1:30" s="10" customFormat="1" ht="33" customHeight="1">
      <c r="A520" s="263"/>
      <c r="B520" s="379">
        <f t="shared" si="10"/>
        <v>4</v>
      </c>
      <c r="C520" s="380"/>
      <c r="D520" s="381" t="s">
        <v>400</v>
      </c>
      <c r="E520" s="382"/>
      <c r="F520" s="382"/>
      <c r="G520" s="382"/>
      <c r="H520" s="382"/>
      <c r="I520" s="382"/>
      <c r="J520" s="382"/>
      <c r="K520" s="382"/>
      <c r="L520" s="382"/>
      <c r="M520" s="382"/>
      <c r="N520" s="382"/>
      <c r="O520" s="382"/>
      <c r="P520" s="382"/>
      <c r="Q520" s="382"/>
      <c r="R520" s="382"/>
      <c r="S520" s="382"/>
      <c r="T520" s="382"/>
      <c r="U520" s="382"/>
      <c r="V520" s="382"/>
      <c r="W520" s="382"/>
      <c r="X520" s="382"/>
      <c r="Y520" s="383"/>
      <c r="Z520" s="384"/>
      <c r="AA520" s="385"/>
      <c r="AB520" s="386"/>
      <c r="AC520" s="263"/>
      <c r="AD520" s="263"/>
    </row>
    <row r="521" spans="1:30" s="10" customFormat="1" ht="40.5" customHeight="1">
      <c r="A521" s="263"/>
      <c r="B521" s="379">
        <f t="shared" si="10"/>
        <v>5</v>
      </c>
      <c r="C521" s="380"/>
      <c r="D521" s="381" t="s">
        <v>401</v>
      </c>
      <c r="E521" s="382"/>
      <c r="F521" s="382"/>
      <c r="G521" s="382"/>
      <c r="H521" s="382"/>
      <c r="I521" s="382"/>
      <c r="J521" s="382"/>
      <c r="K521" s="382"/>
      <c r="L521" s="382"/>
      <c r="M521" s="382"/>
      <c r="N521" s="382"/>
      <c r="O521" s="382"/>
      <c r="P521" s="382"/>
      <c r="Q521" s="382"/>
      <c r="R521" s="382"/>
      <c r="S521" s="382"/>
      <c r="T521" s="382"/>
      <c r="U521" s="382"/>
      <c r="V521" s="382"/>
      <c r="W521" s="382"/>
      <c r="X521" s="382"/>
      <c r="Y521" s="383"/>
      <c r="Z521" s="384"/>
      <c r="AA521" s="385"/>
      <c r="AB521" s="386"/>
      <c r="AC521" s="263"/>
      <c r="AD521" s="263"/>
    </row>
    <row r="522" spans="1:30" s="10" customFormat="1" ht="33" customHeight="1">
      <c r="A522" s="263"/>
      <c r="B522" s="379">
        <f t="shared" si="10"/>
        <v>6</v>
      </c>
      <c r="C522" s="380"/>
      <c r="D522" s="381" t="s">
        <v>413</v>
      </c>
      <c r="E522" s="382"/>
      <c r="F522" s="382"/>
      <c r="G522" s="382"/>
      <c r="H522" s="382"/>
      <c r="I522" s="382"/>
      <c r="J522" s="382"/>
      <c r="K522" s="382"/>
      <c r="L522" s="382"/>
      <c r="M522" s="382"/>
      <c r="N522" s="382"/>
      <c r="O522" s="382"/>
      <c r="P522" s="382"/>
      <c r="Q522" s="382"/>
      <c r="R522" s="382"/>
      <c r="S522" s="382"/>
      <c r="T522" s="382"/>
      <c r="U522" s="382"/>
      <c r="V522" s="382"/>
      <c r="W522" s="382"/>
      <c r="X522" s="382"/>
      <c r="Y522" s="383"/>
      <c r="Z522" s="384"/>
      <c r="AA522" s="385"/>
      <c r="AB522" s="386"/>
      <c r="AC522" s="263"/>
      <c r="AD522" s="263"/>
    </row>
    <row r="523" spans="1:30" s="10" customFormat="1" ht="57.75" customHeight="1">
      <c r="A523" s="263"/>
      <c r="B523" s="379">
        <f t="shared" si="10"/>
        <v>7</v>
      </c>
      <c r="C523" s="380"/>
      <c r="D523" s="381" t="s">
        <v>402</v>
      </c>
      <c r="E523" s="382"/>
      <c r="F523" s="382"/>
      <c r="G523" s="382"/>
      <c r="H523" s="382"/>
      <c r="I523" s="382"/>
      <c r="J523" s="382"/>
      <c r="K523" s="382"/>
      <c r="L523" s="382"/>
      <c r="M523" s="382"/>
      <c r="N523" s="382"/>
      <c r="O523" s="382"/>
      <c r="P523" s="382"/>
      <c r="Q523" s="382"/>
      <c r="R523" s="382"/>
      <c r="S523" s="382"/>
      <c r="T523" s="382"/>
      <c r="U523" s="382"/>
      <c r="V523" s="382"/>
      <c r="W523" s="382"/>
      <c r="X523" s="382"/>
      <c r="Y523" s="383"/>
      <c r="Z523" s="384"/>
      <c r="AA523" s="385"/>
      <c r="AB523" s="386"/>
      <c r="AC523" s="263"/>
      <c r="AD523" s="263"/>
    </row>
    <row r="524" spans="1:30" s="10" customFormat="1" ht="40.5" customHeight="1">
      <c r="A524" s="263"/>
      <c r="B524" s="379">
        <f t="shared" si="10"/>
        <v>8</v>
      </c>
      <c r="C524" s="380"/>
      <c r="D524" s="381" t="s">
        <v>415</v>
      </c>
      <c r="E524" s="382"/>
      <c r="F524" s="382"/>
      <c r="G524" s="382"/>
      <c r="H524" s="382"/>
      <c r="I524" s="382"/>
      <c r="J524" s="382"/>
      <c r="K524" s="382"/>
      <c r="L524" s="382"/>
      <c r="M524" s="382"/>
      <c r="N524" s="382"/>
      <c r="O524" s="382"/>
      <c r="P524" s="382"/>
      <c r="Q524" s="382"/>
      <c r="R524" s="382"/>
      <c r="S524" s="382"/>
      <c r="T524" s="382"/>
      <c r="U524" s="382"/>
      <c r="V524" s="382"/>
      <c r="W524" s="382"/>
      <c r="X524" s="382"/>
      <c r="Y524" s="383"/>
      <c r="Z524" s="384"/>
      <c r="AA524" s="385"/>
      <c r="AB524" s="386"/>
      <c r="AC524" s="263"/>
      <c r="AD524" s="263"/>
    </row>
    <row r="525" spans="1:30" s="10" customFormat="1" ht="33" customHeight="1">
      <c r="A525" s="263"/>
      <c r="B525" s="391">
        <f t="shared" si="10"/>
        <v>9</v>
      </c>
      <c r="C525" s="392"/>
      <c r="D525" s="388" t="s">
        <v>416</v>
      </c>
      <c r="E525" s="389"/>
      <c r="F525" s="389"/>
      <c r="G525" s="389"/>
      <c r="H525" s="389"/>
      <c r="I525" s="389"/>
      <c r="J525" s="389"/>
      <c r="K525" s="389"/>
      <c r="L525" s="389"/>
      <c r="M525" s="389"/>
      <c r="N525" s="389"/>
      <c r="O525" s="389"/>
      <c r="P525" s="389"/>
      <c r="Q525" s="389"/>
      <c r="R525" s="389"/>
      <c r="S525" s="389"/>
      <c r="T525" s="389"/>
      <c r="U525" s="389"/>
      <c r="V525" s="389"/>
      <c r="W525" s="389"/>
      <c r="X525" s="389"/>
      <c r="Y525" s="390"/>
      <c r="Z525" s="393"/>
      <c r="AA525" s="394"/>
      <c r="AB525" s="395"/>
      <c r="AC525" s="263"/>
      <c r="AD525" s="263"/>
    </row>
    <row r="526" spans="1:30" s="10" customFormat="1" ht="13.5" customHeight="1">
      <c r="A526" s="263"/>
      <c r="B526" s="415"/>
      <c r="C526" s="416"/>
      <c r="D526" s="276" t="s">
        <v>16</v>
      </c>
      <c r="E526" s="413" t="s">
        <v>403</v>
      </c>
      <c r="F526" s="413"/>
      <c r="G526" s="413"/>
      <c r="H526" s="413"/>
      <c r="I526" s="413"/>
      <c r="J526" s="413"/>
      <c r="K526" s="413"/>
      <c r="L526" s="413"/>
      <c r="M526" s="413"/>
      <c r="N526" s="413"/>
      <c r="O526" s="413"/>
      <c r="P526" s="413"/>
      <c r="Q526" s="413"/>
      <c r="R526" s="413"/>
      <c r="S526" s="413"/>
      <c r="T526" s="413"/>
      <c r="U526" s="413"/>
      <c r="V526" s="413"/>
      <c r="W526" s="413"/>
      <c r="X526" s="413"/>
      <c r="Y526" s="414"/>
      <c r="Z526" s="410"/>
      <c r="AA526" s="411"/>
      <c r="AB526" s="412"/>
      <c r="AC526" s="263"/>
      <c r="AD526" s="263"/>
    </row>
    <row r="527" spans="1:30" s="10" customFormat="1" ht="33" customHeight="1">
      <c r="A527" s="263"/>
      <c r="B527" s="379">
        <f>IF(D527="","",B525+1)</f>
        <v>10</v>
      </c>
      <c r="C527" s="380"/>
      <c r="D527" s="381" t="s">
        <v>408</v>
      </c>
      <c r="E527" s="382"/>
      <c r="F527" s="382"/>
      <c r="G527" s="382"/>
      <c r="H527" s="382"/>
      <c r="I527" s="382"/>
      <c r="J527" s="382"/>
      <c r="K527" s="382"/>
      <c r="L527" s="382"/>
      <c r="M527" s="382"/>
      <c r="N527" s="382"/>
      <c r="O527" s="382"/>
      <c r="P527" s="382"/>
      <c r="Q527" s="382"/>
      <c r="R527" s="382"/>
      <c r="S527" s="382"/>
      <c r="T527" s="382"/>
      <c r="U527" s="382"/>
      <c r="V527" s="382"/>
      <c r="W527" s="382"/>
      <c r="X527" s="382"/>
      <c r="Y527" s="383"/>
      <c r="Z527" s="384"/>
      <c r="AA527" s="385"/>
      <c r="AB527" s="386"/>
      <c r="AC527" s="263"/>
      <c r="AD527" s="263"/>
    </row>
    <row r="528" spans="1:30" ht="13.5" customHeight="1">
      <c r="A528" s="259"/>
      <c r="B528" s="259"/>
      <c r="C528" s="259"/>
      <c r="D528" s="259"/>
      <c r="E528" s="259"/>
      <c r="F528" s="259"/>
      <c r="G528" s="259"/>
      <c r="H528" s="259"/>
      <c r="I528" s="259"/>
      <c r="J528" s="259"/>
      <c r="K528" s="259"/>
      <c r="L528" s="259"/>
      <c r="M528" s="259"/>
      <c r="N528" s="259"/>
      <c r="O528" s="259"/>
      <c r="P528" s="259"/>
      <c r="Q528" s="259"/>
      <c r="R528" s="259"/>
      <c r="S528" s="259"/>
      <c r="T528" s="259"/>
      <c r="U528" s="259"/>
      <c r="V528" s="259"/>
      <c r="W528" s="259"/>
      <c r="X528" s="259"/>
      <c r="Y528" s="259"/>
      <c r="Z528" s="259"/>
      <c r="AA528" s="259"/>
      <c r="AB528" s="259"/>
      <c r="AC528" s="265"/>
      <c r="AD528" s="265"/>
    </row>
    <row r="529" spans="1:30" s="1" customFormat="1" ht="15" customHeight="1">
      <c r="A529" s="406">
        <v>20</v>
      </c>
      <c r="B529" s="407"/>
      <c r="C529" s="259" t="s">
        <v>632</v>
      </c>
      <c r="D529" s="259"/>
      <c r="E529" s="259"/>
      <c r="F529" s="259"/>
      <c r="G529" s="259"/>
      <c r="H529" s="259"/>
      <c r="I529" s="259"/>
      <c r="J529" s="259"/>
      <c r="K529" s="259"/>
      <c r="L529" s="259"/>
      <c r="M529" s="259"/>
      <c r="N529" s="463" t="s">
        <v>310</v>
      </c>
      <c r="O529" s="464"/>
      <c r="P529" s="464"/>
      <c r="Q529" s="464"/>
      <c r="R529" s="464"/>
      <c r="S529" s="464"/>
      <c r="T529" s="464"/>
      <c r="U529" s="464"/>
      <c r="V529" s="464"/>
      <c r="W529" s="464"/>
      <c r="X529" s="464"/>
      <c r="Y529" s="464"/>
      <c r="Z529" s="259"/>
      <c r="AA529" s="259"/>
      <c r="AB529" s="259"/>
      <c r="AC529" s="259"/>
      <c r="AD529" s="259"/>
    </row>
    <row r="530" spans="1:30" s="10" customFormat="1" ht="40.5" customHeight="1">
      <c r="A530" s="263"/>
      <c r="B530" s="379">
        <f>IF(D530="","",B529+1)</f>
        <v>1</v>
      </c>
      <c r="C530" s="380"/>
      <c r="D530" s="381" t="s">
        <v>417</v>
      </c>
      <c r="E530" s="382"/>
      <c r="F530" s="382"/>
      <c r="G530" s="382"/>
      <c r="H530" s="382"/>
      <c r="I530" s="382"/>
      <c r="J530" s="382"/>
      <c r="K530" s="382"/>
      <c r="L530" s="382"/>
      <c r="M530" s="382"/>
      <c r="N530" s="382"/>
      <c r="O530" s="382"/>
      <c r="P530" s="382"/>
      <c r="Q530" s="382"/>
      <c r="R530" s="382"/>
      <c r="S530" s="382"/>
      <c r="T530" s="382"/>
      <c r="U530" s="382"/>
      <c r="V530" s="382"/>
      <c r="W530" s="382"/>
      <c r="X530" s="382"/>
      <c r="Y530" s="383"/>
      <c r="Z530" s="384"/>
      <c r="AA530" s="385"/>
      <c r="AB530" s="386"/>
      <c r="AC530" s="263"/>
      <c r="AD530" s="263"/>
    </row>
    <row r="531" spans="1:30" s="10" customFormat="1" ht="67.5" customHeight="1">
      <c r="A531" s="263"/>
      <c r="B531" s="379">
        <f>IF(D531="","",B530+1)</f>
        <v>2</v>
      </c>
      <c r="C531" s="380"/>
      <c r="D531" s="381" t="s">
        <v>633</v>
      </c>
      <c r="E531" s="382"/>
      <c r="F531" s="382"/>
      <c r="G531" s="382"/>
      <c r="H531" s="382"/>
      <c r="I531" s="382"/>
      <c r="J531" s="382"/>
      <c r="K531" s="382"/>
      <c r="L531" s="382"/>
      <c r="M531" s="382"/>
      <c r="N531" s="382"/>
      <c r="O531" s="382"/>
      <c r="P531" s="382"/>
      <c r="Q531" s="382"/>
      <c r="R531" s="382"/>
      <c r="S531" s="382"/>
      <c r="T531" s="382"/>
      <c r="U531" s="382"/>
      <c r="V531" s="382"/>
      <c r="W531" s="382"/>
      <c r="X531" s="382"/>
      <c r="Y531" s="383"/>
      <c r="Z531" s="384"/>
      <c r="AA531" s="385"/>
      <c r="AB531" s="386"/>
      <c r="AC531" s="263"/>
      <c r="AD531" s="263"/>
    </row>
    <row r="532" spans="1:30" s="10" customFormat="1" ht="54" customHeight="1">
      <c r="A532" s="263"/>
      <c r="B532" s="379">
        <f>IF(D532="","",B531+1)</f>
        <v>3</v>
      </c>
      <c r="C532" s="380"/>
      <c r="D532" s="381" t="s">
        <v>664</v>
      </c>
      <c r="E532" s="382"/>
      <c r="F532" s="382"/>
      <c r="G532" s="382"/>
      <c r="H532" s="382"/>
      <c r="I532" s="382"/>
      <c r="J532" s="382"/>
      <c r="K532" s="382"/>
      <c r="L532" s="382"/>
      <c r="M532" s="382"/>
      <c r="N532" s="382"/>
      <c r="O532" s="382"/>
      <c r="P532" s="382"/>
      <c r="Q532" s="382"/>
      <c r="R532" s="382"/>
      <c r="S532" s="382"/>
      <c r="T532" s="382"/>
      <c r="U532" s="382"/>
      <c r="V532" s="382"/>
      <c r="W532" s="382"/>
      <c r="X532" s="382"/>
      <c r="Y532" s="383"/>
      <c r="Z532" s="384"/>
      <c r="AA532" s="385"/>
      <c r="AB532" s="386"/>
      <c r="AC532" s="263"/>
      <c r="AD532" s="263"/>
    </row>
    <row r="533" spans="1:30" ht="27" customHeight="1">
      <c r="A533" s="259"/>
      <c r="B533" s="391">
        <f>IF(D533="","",B532+1)</f>
        <v>4</v>
      </c>
      <c r="C533" s="392"/>
      <c r="D533" s="388" t="s">
        <v>418</v>
      </c>
      <c r="E533" s="389"/>
      <c r="F533" s="389"/>
      <c r="G533" s="389"/>
      <c r="H533" s="389"/>
      <c r="I533" s="389"/>
      <c r="J533" s="389"/>
      <c r="K533" s="389"/>
      <c r="L533" s="389"/>
      <c r="M533" s="389"/>
      <c r="N533" s="389"/>
      <c r="O533" s="389"/>
      <c r="P533" s="389"/>
      <c r="Q533" s="389"/>
      <c r="R533" s="389"/>
      <c r="S533" s="389"/>
      <c r="T533" s="389"/>
      <c r="U533" s="389"/>
      <c r="V533" s="389"/>
      <c r="W533" s="389"/>
      <c r="X533" s="389"/>
      <c r="Y533" s="390"/>
      <c r="Z533" s="393"/>
      <c r="AA533" s="394"/>
      <c r="AB533" s="395"/>
      <c r="AC533" s="265"/>
      <c r="AD533" s="265"/>
    </row>
    <row r="534" spans="1:30" ht="38.25" customHeight="1">
      <c r="A534" s="259"/>
      <c r="B534" s="420"/>
      <c r="C534" s="421"/>
      <c r="D534" s="275" t="s">
        <v>32</v>
      </c>
      <c r="E534" s="462" t="s">
        <v>733</v>
      </c>
      <c r="F534" s="424"/>
      <c r="G534" s="424"/>
      <c r="H534" s="424"/>
      <c r="I534" s="424"/>
      <c r="J534" s="424"/>
      <c r="K534" s="424"/>
      <c r="L534" s="424"/>
      <c r="M534" s="424"/>
      <c r="N534" s="424"/>
      <c r="O534" s="424"/>
      <c r="P534" s="424"/>
      <c r="Q534" s="424"/>
      <c r="R534" s="424"/>
      <c r="S534" s="424"/>
      <c r="T534" s="424"/>
      <c r="U534" s="424"/>
      <c r="V534" s="424"/>
      <c r="W534" s="424"/>
      <c r="X534" s="424"/>
      <c r="Y534" s="425"/>
      <c r="Z534" s="417"/>
      <c r="AA534" s="418"/>
      <c r="AB534" s="419"/>
      <c r="AC534" s="265"/>
      <c r="AD534" s="265"/>
    </row>
    <row r="535" spans="1:30" ht="25.5" customHeight="1">
      <c r="A535" s="259"/>
      <c r="B535" s="415"/>
      <c r="C535" s="416"/>
      <c r="D535" s="276" t="s">
        <v>33</v>
      </c>
      <c r="E535" s="413" t="s">
        <v>419</v>
      </c>
      <c r="F535" s="413"/>
      <c r="G535" s="413"/>
      <c r="H535" s="413"/>
      <c r="I535" s="413"/>
      <c r="J535" s="413"/>
      <c r="K535" s="413"/>
      <c r="L535" s="413"/>
      <c r="M535" s="413"/>
      <c r="N535" s="413"/>
      <c r="O535" s="413"/>
      <c r="P535" s="413"/>
      <c r="Q535" s="413"/>
      <c r="R535" s="413"/>
      <c r="S535" s="413"/>
      <c r="T535" s="413"/>
      <c r="U535" s="413"/>
      <c r="V535" s="413"/>
      <c r="W535" s="413"/>
      <c r="X535" s="413"/>
      <c r="Y535" s="414"/>
      <c r="Z535" s="410"/>
      <c r="AA535" s="411"/>
      <c r="AB535" s="412"/>
      <c r="AC535" s="265"/>
      <c r="AD535" s="265"/>
    </row>
    <row r="536" spans="1:30" s="10" customFormat="1" ht="40.5" customHeight="1">
      <c r="A536" s="263"/>
      <c r="B536" s="379">
        <f>IF(D536="","",B533+1)</f>
        <v>5</v>
      </c>
      <c r="C536" s="380"/>
      <c r="D536" s="381" t="s">
        <v>634</v>
      </c>
      <c r="E536" s="382"/>
      <c r="F536" s="382"/>
      <c r="G536" s="382"/>
      <c r="H536" s="382"/>
      <c r="I536" s="382"/>
      <c r="J536" s="382"/>
      <c r="K536" s="382"/>
      <c r="L536" s="382"/>
      <c r="M536" s="382"/>
      <c r="N536" s="382"/>
      <c r="O536" s="382"/>
      <c r="P536" s="382"/>
      <c r="Q536" s="382"/>
      <c r="R536" s="382"/>
      <c r="S536" s="382"/>
      <c r="T536" s="382"/>
      <c r="U536" s="382"/>
      <c r="V536" s="382"/>
      <c r="W536" s="382"/>
      <c r="X536" s="382"/>
      <c r="Y536" s="383"/>
      <c r="Z536" s="384"/>
      <c r="AA536" s="385"/>
      <c r="AB536" s="386"/>
      <c r="AC536" s="263"/>
      <c r="AD536" s="263"/>
    </row>
    <row r="537" spans="1:30" s="10" customFormat="1" ht="40.5" customHeight="1">
      <c r="A537" s="263"/>
      <c r="B537" s="379">
        <f aca="true" t="shared" si="11" ref="B537:B543">IF(D537="","",B536+1)</f>
        <v>6</v>
      </c>
      <c r="C537" s="380"/>
      <c r="D537" s="381" t="s">
        <v>635</v>
      </c>
      <c r="E537" s="382"/>
      <c r="F537" s="382"/>
      <c r="G537" s="382"/>
      <c r="H537" s="382"/>
      <c r="I537" s="382"/>
      <c r="J537" s="382"/>
      <c r="K537" s="382"/>
      <c r="L537" s="382"/>
      <c r="M537" s="382"/>
      <c r="N537" s="382"/>
      <c r="O537" s="382"/>
      <c r="P537" s="382"/>
      <c r="Q537" s="382"/>
      <c r="R537" s="382"/>
      <c r="S537" s="382"/>
      <c r="T537" s="382"/>
      <c r="U537" s="382"/>
      <c r="V537" s="382"/>
      <c r="W537" s="382"/>
      <c r="X537" s="382"/>
      <c r="Y537" s="383"/>
      <c r="Z537" s="384"/>
      <c r="AA537" s="385"/>
      <c r="AB537" s="386"/>
      <c r="AC537" s="263"/>
      <c r="AD537" s="263"/>
    </row>
    <row r="538" spans="1:30" s="10" customFormat="1" ht="40.5" customHeight="1">
      <c r="A538" s="263"/>
      <c r="B538" s="379">
        <f t="shared" si="11"/>
        <v>7</v>
      </c>
      <c r="C538" s="380"/>
      <c r="D538" s="381" t="s">
        <v>665</v>
      </c>
      <c r="E538" s="382"/>
      <c r="F538" s="382"/>
      <c r="G538" s="382"/>
      <c r="H538" s="382"/>
      <c r="I538" s="382"/>
      <c r="J538" s="382"/>
      <c r="K538" s="382"/>
      <c r="L538" s="382"/>
      <c r="M538" s="382"/>
      <c r="N538" s="382"/>
      <c r="O538" s="382"/>
      <c r="P538" s="382"/>
      <c r="Q538" s="382"/>
      <c r="R538" s="382"/>
      <c r="S538" s="382"/>
      <c r="T538" s="382"/>
      <c r="U538" s="382"/>
      <c r="V538" s="382"/>
      <c r="W538" s="382"/>
      <c r="X538" s="382"/>
      <c r="Y538" s="383"/>
      <c r="Z538" s="384"/>
      <c r="AA538" s="385"/>
      <c r="AB538" s="386"/>
      <c r="AC538" s="263"/>
      <c r="AD538" s="263"/>
    </row>
    <row r="539" spans="1:30" s="10" customFormat="1" ht="33" customHeight="1">
      <c r="A539" s="263"/>
      <c r="B539" s="379">
        <f t="shared" si="11"/>
        <v>8</v>
      </c>
      <c r="C539" s="380"/>
      <c r="D539" s="381" t="s">
        <v>420</v>
      </c>
      <c r="E539" s="382"/>
      <c r="F539" s="382"/>
      <c r="G539" s="382"/>
      <c r="H539" s="382"/>
      <c r="I539" s="382"/>
      <c r="J539" s="382"/>
      <c r="K539" s="382"/>
      <c r="L539" s="382"/>
      <c r="M539" s="382"/>
      <c r="N539" s="382"/>
      <c r="O539" s="382"/>
      <c r="P539" s="382"/>
      <c r="Q539" s="382"/>
      <c r="R539" s="382"/>
      <c r="S539" s="382"/>
      <c r="T539" s="382"/>
      <c r="U539" s="382"/>
      <c r="V539" s="382"/>
      <c r="W539" s="382"/>
      <c r="X539" s="382"/>
      <c r="Y539" s="383"/>
      <c r="Z539" s="384"/>
      <c r="AA539" s="385"/>
      <c r="AB539" s="386"/>
      <c r="AC539" s="263"/>
      <c r="AD539" s="263"/>
    </row>
    <row r="540" spans="1:30" s="10" customFormat="1" ht="40.5" customHeight="1">
      <c r="A540" s="263"/>
      <c r="B540" s="379">
        <f t="shared" si="11"/>
        <v>9</v>
      </c>
      <c r="C540" s="380"/>
      <c r="D540" s="381" t="s">
        <v>636</v>
      </c>
      <c r="E540" s="382"/>
      <c r="F540" s="382"/>
      <c r="G540" s="382"/>
      <c r="H540" s="382"/>
      <c r="I540" s="382"/>
      <c r="J540" s="382"/>
      <c r="K540" s="382"/>
      <c r="L540" s="382"/>
      <c r="M540" s="382"/>
      <c r="N540" s="382"/>
      <c r="O540" s="382"/>
      <c r="P540" s="382"/>
      <c r="Q540" s="382"/>
      <c r="R540" s="382"/>
      <c r="S540" s="382"/>
      <c r="T540" s="382"/>
      <c r="U540" s="382"/>
      <c r="V540" s="382"/>
      <c r="W540" s="382"/>
      <c r="X540" s="382"/>
      <c r="Y540" s="383"/>
      <c r="Z540" s="384"/>
      <c r="AA540" s="385"/>
      <c r="AB540" s="386"/>
      <c r="AC540" s="263"/>
      <c r="AD540" s="263"/>
    </row>
    <row r="541" spans="1:30" s="10" customFormat="1" ht="33" customHeight="1">
      <c r="A541" s="263"/>
      <c r="B541" s="379">
        <f t="shared" si="11"/>
        <v>10</v>
      </c>
      <c r="C541" s="380"/>
      <c r="D541" s="381" t="s">
        <v>637</v>
      </c>
      <c r="E541" s="382"/>
      <c r="F541" s="382"/>
      <c r="G541" s="382"/>
      <c r="H541" s="382"/>
      <c r="I541" s="382"/>
      <c r="J541" s="382"/>
      <c r="K541" s="382"/>
      <c r="L541" s="382"/>
      <c r="M541" s="382"/>
      <c r="N541" s="382"/>
      <c r="O541" s="382"/>
      <c r="P541" s="382"/>
      <c r="Q541" s="382"/>
      <c r="R541" s="382"/>
      <c r="S541" s="382"/>
      <c r="T541" s="382"/>
      <c r="U541" s="382"/>
      <c r="V541" s="382"/>
      <c r="W541" s="382"/>
      <c r="X541" s="382"/>
      <c r="Y541" s="383"/>
      <c r="Z541" s="384"/>
      <c r="AA541" s="385"/>
      <c r="AB541" s="386"/>
      <c r="AC541" s="263"/>
      <c r="AD541" s="263"/>
    </row>
    <row r="542" spans="1:30" s="10" customFormat="1" ht="63" customHeight="1">
      <c r="A542" s="263"/>
      <c r="B542" s="379">
        <f t="shared" si="11"/>
        <v>11</v>
      </c>
      <c r="C542" s="380"/>
      <c r="D542" s="381" t="s">
        <v>638</v>
      </c>
      <c r="E542" s="382"/>
      <c r="F542" s="382"/>
      <c r="G542" s="382"/>
      <c r="H542" s="382"/>
      <c r="I542" s="382"/>
      <c r="J542" s="382"/>
      <c r="K542" s="382"/>
      <c r="L542" s="382"/>
      <c r="M542" s="382"/>
      <c r="N542" s="382"/>
      <c r="O542" s="382"/>
      <c r="P542" s="382"/>
      <c r="Q542" s="382"/>
      <c r="R542" s="382"/>
      <c r="S542" s="382"/>
      <c r="T542" s="382"/>
      <c r="U542" s="382"/>
      <c r="V542" s="382"/>
      <c r="W542" s="382"/>
      <c r="X542" s="382"/>
      <c r="Y542" s="383"/>
      <c r="Z542" s="384"/>
      <c r="AA542" s="385"/>
      <c r="AB542" s="386"/>
      <c r="AC542" s="263"/>
      <c r="AD542" s="263"/>
    </row>
    <row r="543" spans="1:30" s="10" customFormat="1" ht="40.5" customHeight="1">
      <c r="A543" s="263"/>
      <c r="B543" s="379">
        <f t="shared" si="11"/>
        <v>12</v>
      </c>
      <c r="C543" s="380"/>
      <c r="D543" s="381" t="s">
        <v>421</v>
      </c>
      <c r="E543" s="382"/>
      <c r="F543" s="382"/>
      <c r="G543" s="382"/>
      <c r="H543" s="382"/>
      <c r="I543" s="382"/>
      <c r="J543" s="382"/>
      <c r="K543" s="382"/>
      <c r="L543" s="382"/>
      <c r="M543" s="382"/>
      <c r="N543" s="382"/>
      <c r="O543" s="382"/>
      <c r="P543" s="382"/>
      <c r="Q543" s="382"/>
      <c r="R543" s="382"/>
      <c r="S543" s="382"/>
      <c r="T543" s="382"/>
      <c r="U543" s="382"/>
      <c r="V543" s="382"/>
      <c r="W543" s="382"/>
      <c r="X543" s="382"/>
      <c r="Y543" s="383"/>
      <c r="Z543" s="384"/>
      <c r="AA543" s="385"/>
      <c r="AB543" s="386"/>
      <c r="AC543" s="263"/>
      <c r="AD543" s="263"/>
    </row>
    <row r="544" spans="1:30" s="10" customFormat="1" ht="27" customHeight="1">
      <c r="A544" s="263"/>
      <c r="B544" s="391">
        <v>13</v>
      </c>
      <c r="C544" s="392"/>
      <c r="D544" s="459" t="s">
        <v>734</v>
      </c>
      <c r="E544" s="460"/>
      <c r="F544" s="460"/>
      <c r="G544" s="460"/>
      <c r="H544" s="460"/>
      <c r="I544" s="460"/>
      <c r="J544" s="460"/>
      <c r="K544" s="460"/>
      <c r="L544" s="460"/>
      <c r="M544" s="460"/>
      <c r="N544" s="460"/>
      <c r="O544" s="460"/>
      <c r="P544" s="460"/>
      <c r="Q544" s="460"/>
      <c r="R544" s="460"/>
      <c r="S544" s="460"/>
      <c r="T544" s="460"/>
      <c r="U544" s="460"/>
      <c r="V544" s="460"/>
      <c r="W544" s="460"/>
      <c r="X544" s="460"/>
      <c r="Y544" s="461"/>
      <c r="Z544" s="393"/>
      <c r="AA544" s="394"/>
      <c r="AB544" s="395"/>
      <c r="AC544" s="263"/>
      <c r="AD544" s="263"/>
    </row>
    <row r="545" spans="1:30" s="10" customFormat="1" ht="13.5" customHeight="1">
      <c r="A545" s="263"/>
      <c r="B545" s="470"/>
      <c r="C545" s="438"/>
      <c r="D545" s="300" t="s">
        <v>424</v>
      </c>
      <c r="E545" s="448" t="s">
        <v>422</v>
      </c>
      <c r="F545" s="448"/>
      <c r="G545" s="448"/>
      <c r="H545" s="448"/>
      <c r="I545" s="448"/>
      <c r="J545" s="448"/>
      <c r="K545" s="448"/>
      <c r="L545" s="448"/>
      <c r="M545" s="448"/>
      <c r="N545" s="448"/>
      <c r="O545" s="448"/>
      <c r="P545" s="448"/>
      <c r="Q545" s="448"/>
      <c r="R545" s="448"/>
      <c r="S545" s="448"/>
      <c r="T545" s="448"/>
      <c r="U545" s="448"/>
      <c r="V545" s="448"/>
      <c r="W545" s="448"/>
      <c r="X545" s="448"/>
      <c r="Y545" s="449"/>
      <c r="Z545" s="450"/>
      <c r="AA545" s="451"/>
      <c r="AB545" s="452"/>
      <c r="AC545" s="263"/>
      <c r="AD545" s="263"/>
    </row>
    <row r="546" spans="1:30" s="10" customFormat="1" ht="25.5" customHeight="1">
      <c r="A546" s="263"/>
      <c r="B546" s="470"/>
      <c r="C546" s="438"/>
      <c r="D546" s="275"/>
      <c r="E546" s="280" t="s">
        <v>423</v>
      </c>
      <c r="F546" s="424" t="s">
        <v>639</v>
      </c>
      <c r="G546" s="424"/>
      <c r="H546" s="424"/>
      <c r="I546" s="424"/>
      <c r="J546" s="424"/>
      <c r="K546" s="424"/>
      <c r="L546" s="424"/>
      <c r="M546" s="424"/>
      <c r="N546" s="424"/>
      <c r="O546" s="424"/>
      <c r="P546" s="424"/>
      <c r="Q546" s="424"/>
      <c r="R546" s="424"/>
      <c r="S546" s="424"/>
      <c r="T546" s="424"/>
      <c r="U546" s="424"/>
      <c r="V546" s="424"/>
      <c r="W546" s="424"/>
      <c r="X546" s="424"/>
      <c r="Y546" s="425"/>
      <c r="Z546" s="453"/>
      <c r="AA546" s="454"/>
      <c r="AB546" s="455"/>
      <c r="AC546" s="263"/>
      <c r="AD546" s="263"/>
    </row>
    <row r="547" spans="1:30" s="10" customFormat="1" ht="13.5" customHeight="1">
      <c r="A547" s="263"/>
      <c r="B547" s="470"/>
      <c r="C547" s="438"/>
      <c r="D547" s="301"/>
      <c r="E547" s="302" t="s">
        <v>425</v>
      </c>
      <c r="F547" s="465" t="s">
        <v>640</v>
      </c>
      <c r="G547" s="465"/>
      <c r="H547" s="465"/>
      <c r="I547" s="465"/>
      <c r="J547" s="465"/>
      <c r="K547" s="465"/>
      <c r="L547" s="465"/>
      <c r="M547" s="465"/>
      <c r="N547" s="465"/>
      <c r="O547" s="465"/>
      <c r="P547" s="465"/>
      <c r="Q547" s="465"/>
      <c r="R547" s="465"/>
      <c r="S547" s="465"/>
      <c r="T547" s="465"/>
      <c r="U547" s="465"/>
      <c r="V547" s="465"/>
      <c r="W547" s="465"/>
      <c r="X547" s="465"/>
      <c r="Y547" s="466"/>
      <c r="Z547" s="456"/>
      <c r="AA547" s="457"/>
      <c r="AB547" s="458"/>
      <c r="AC547" s="263"/>
      <c r="AD547" s="263"/>
    </row>
    <row r="548" spans="1:30" s="10" customFormat="1" ht="13.5" customHeight="1">
      <c r="A548" s="263"/>
      <c r="B548" s="470"/>
      <c r="C548" s="438"/>
      <c r="D548" s="300" t="s">
        <v>33</v>
      </c>
      <c r="E548" s="448" t="s">
        <v>422</v>
      </c>
      <c r="F548" s="448"/>
      <c r="G548" s="448"/>
      <c r="H548" s="448"/>
      <c r="I548" s="448"/>
      <c r="J548" s="448"/>
      <c r="K548" s="448"/>
      <c r="L548" s="448"/>
      <c r="M548" s="448"/>
      <c r="N548" s="448"/>
      <c r="O548" s="448"/>
      <c r="P548" s="448"/>
      <c r="Q548" s="448"/>
      <c r="R548" s="448"/>
      <c r="S548" s="448"/>
      <c r="T548" s="448"/>
      <c r="U548" s="448"/>
      <c r="V548" s="448"/>
      <c r="W548" s="448"/>
      <c r="X548" s="448"/>
      <c r="Y548" s="449"/>
      <c r="Z548" s="450"/>
      <c r="AA548" s="451"/>
      <c r="AB548" s="452"/>
      <c r="AC548" s="263"/>
      <c r="AD548" s="263"/>
    </row>
    <row r="549" spans="1:30" s="10" customFormat="1" ht="25.5" customHeight="1">
      <c r="A549" s="263"/>
      <c r="B549" s="470"/>
      <c r="C549" s="438"/>
      <c r="D549" s="275"/>
      <c r="E549" s="280" t="s">
        <v>359</v>
      </c>
      <c r="F549" s="424" t="s">
        <v>426</v>
      </c>
      <c r="G549" s="424"/>
      <c r="H549" s="424"/>
      <c r="I549" s="424"/>
      <c r="J549" s="424"/>
      <c r="K549" s="424"/>
      <c r="L549" s="424"/>
      <c r="M549" s="424"/>
      <c r="N549" s="424"/>
      <c r="O549" s="424"/>
      <c r="P549" s="424"/>
      <c r="Q549" s="424"/>
      <c r="R549" s="424"/>
      <c r="S549" s="424"/>
      <c r="T549" s="424"/>
      <c r="U549" s="424"/>
      <c r="V549" s="424"/>
      <c r="W549" s="424"/>
      <c r="X549" s="424"/>
      <c r="Y549" s="425"/>
      <c r="Z549" s="453"/>
      <c r="AA549" s="454"/>
      <c r="AB549" s="455"/>
      <c r="AC549" s="263"/>
      <c r="AD549" s="263"/>
    </row>
    <row r="550" spans="1:30" s="12" customFormat="1" ht="13.5" customHeight="1">
      <c r="A550" s="263"/>
      <c r="B550" s="470"/>
      <c r="C550" s="438"/>
      <c r="D550" s="275"/>
      <c r="E550" s="280" t="s">
        <v>360</v>
      </c>
      <c r="F550" s="424" t="s">
        <v>427</v>
      </c>
      <c r="G550" s="424"/>
      <c r="H550" s="424"/>
      <c r="I550" s="424"/>
      <c r="J550" s="424"/>
      <c r="K550" s="424"/>
      <c r="L550" s="424"/>
      <c r="M550" s="424"/>
      <c r="N550" s="424"/>
      <c r="O550" s="424"/>
      <c r="P550" s="424"/>
      <c r="Q550" s="424"/>
      <c r="R550" s="424"/>
      <c r="S550" s="424"/>
      <c r="T550" s="424"/>
      <c r="U550" s="424"/>
      <c r="V550" s="424"/>
      <c r="W550" s="424"/>
      <c r="X550" s="424"/>
      <c r="Y550" s="425"/>
      <c r="Z550" s="453"/>
      <c r="AA550" s="454"/>
      <c r="AB550" s="455"/>
      <c r="AC550" s="266"/>
      <c r="AD550" s="266"/>
    </row>
    <row r="551" spans="1:30" s="10" customFormat="1" ht="13.5" customHeight="1">
      <c r="A551" s="263"/>
      <c r="B551" s="470"/>
      <c r="C551" s="438"/>
      <c r="D551" s="300" t="s">
        <v>62</v>
      </c>
      <c r="E551" s="448" t="s">
        <v>422</v>
      </c>
      <c r="F551" s="448"/>
      <c r="G551" s="448"/>
      <c r="H551" s="448"/>
      <c r="I551" s="448"/>
      <c r="J551" s="448"/>
      <c r="K551" s="448"/>
      <c r="L551" s="448"/>
      <c r="M551" s="448"/>
      <c r="N551" s="448"/>
      <c r="O551" s="448"/>
      <c r="P551" s="448"/>
      <c r="Q551" s="448"/>
      <c r="R551" s="448"/>
      <c r="S551" s="448"/>
      <c r="T551" s="448"/>
      <c r="U551" s="448"/>
      <c r="V551" s="448"/>
      <c r="W551" s="448"/>
      <c r="X551" s="448"/>
      <c r="Y551" s="449"/>
      <c r="Z551" s="450"/>
      <c r="AA551" s="451"/>
      <c r="AB551" s="452"/>
      <c r="AC551" s="263"/>
      <c r="AD551" s="263"/>
    </row>
    <row r="552" spans="1:30" s="10" customFormat="1" ht="12">
      <c r="A552" s="263"/>
      <c r="B552" s="470"/>
      <c r="C552" s="438"/>
      <c r="D552" s="275"/>
      <c r="E552" s="280" t="s">
        <v>641</v>
      </c>
      <c r="F552" s="424" t="s">
        <v>642</v>
      </c>
      <c r="G552" s="424"/>
      <c r="H552" s="424"/>
      <c r="I552" s="424"/>
      <c r="J552" s="424"/>
      <c r="K552" s="424"/>
      <c r="L552" s="424"/>
      <c r="M552" s="424"/>
      <c r="N552" s="424"/>
      <c r="O552" s="424"/>
      <c r="P552" s="424"/>
      <c r="Q552" s="424"/>
      <c r="R552" s="424"/>
      <c r="S552" s="424"/>
      <c r="T552" s="424"/>
      <c r="U552" s="424"/>
      <c r="V552" s="424"/>
      <c r="W552" s="424"/>
      <c r="X552" s="424"/>
      <c r="Y552" s="425"/>
      <c r="Z552" s="453"/>
      <c r="AA552" s="454"/>
      <c r="AB552" s="455"/>
      <c r="AC552" s="263"/>
      <c r="AD552" s="263"/>
    </row>
    <row r="553" spans="1:30" s="10" customFormat="1" ht="12">
      <c r="A553" s="263"/>
      <c r="B553" s="470"/>
      <c r="C553" s="438"/>
      <c r="D553" s="275"/>
      <c r="E553" s="280"/>
      <c r="F553" s="588" t="s">
        <v>643</v>
      </c>
      <c r="G553" s="588"/>
      <c r="H553" s="588"/>
      <c r="I553" s="588"/>
      <c r="J553" s="588"/>
      <c r="K553" s="588"/>
      <c r="L553" s="588"/>
      <c r="M553" s="588"/>
      <c r="N553" s="588"/>
      <c r="O553" s="588"/>
      <c r="P553" s="588"/>
      <c r="Q553" s="588"/>
      <c r="R553" s="588"/>
      <c r="S553" s="588"/>
      <c r="T553" s="588"/>
      <c r="U553" s="588"/>
      <c r="V553" s="588"/>
      <c r="W553" s="588"/>
      <c r="X553" s="588"/>
      <c r="Y553" s="589"/>
      <c r="Z553" s="453"/>
      <c r="AA553" s="454"/>
      <c r="AB553" s="455"/>
      <c r="AC553" s="263"/>
      <c r="AD553" s="263"/>
    </row>
    <row r="554" spans="1:30" s="10" customFormat="1" ht="12">
      <c r="A554" s="263"/>
      <c r="B554" s="470"/>
      <c r="C554" s="438"/>
      <c r="D554" s="275"/>
      <c r="E554" s="280"/>
      <c r="F554" s="588" t="s">
        <v>644</v>
      </c>
      <c r="G554" s="588"/>
      <c r="H554" s="588"/>
      <c r="I554" s="588"/>
      <c r="J554" s="588"/>
      <c r="K554" s="588"/>
      <c r="L554" s="588"/>
      <c r="M554" s="588"/>
      <c r="N554" s="588"/>
      <c r="O554" s="588"/>
      <c r="P554" s="588"/>
      <c r="Q554" s="588"/>
      <c r="R554" s="588"/>
      <c r="S554" s="588"/>
      <c r="T554" s="588"/>
      <c r="U554" s="588"/>
      <c r="V554" s="588"/>
      <c r="W554" s="588"/>
      <c r="X554" s="588"/>
      <c r="Y554" s="589"/>
      <c r="Z554" s="453"/>
      <c r="AA554" s="454"/>
      <c r="AB554" s="455"/>
      <c r="AC554" s="263"/>
      <c r="AD554" s="263"/>
    </row>
    <row r="555" spans="1:30" s="10" customFormat="1" ht="12">
      <c r="A555" s="263"/>
      <c r="B555" s="470"/>
      <c r="C555" s="438"/>
      <c r="D555" s="275"/>
      <c r="E555" s="280"/>
      <c r="F555" s="588" t="s">
        <v>645</v>
      </c>
      <c r="G555" s="588"/>
      <c r="H555" s="588"/>
      <c r="I555" s="588"/>
      <c r="J555" s="588"/>
      <c r="K555" s="588"/>
      <c r="L555" s="588"/>
      <c r="M555" s="588"/>
      <c r="N555" s="588"/>
      <c r="O555" s="588"/>
      <c r="P555" s="588"/>
      <c r="Q555" s="588"/>
      <c r="R555" s="588"/>
      <c r="S555" s="588"/>
      <c r="T555" s="588"/>
      <c r="U555" s="588"/>
      <c r="V555" s="588"/>
      <c r="W555" s="588"/>
      <c r="X555" s="588"/>
      <c r="Y555" s="589"/>
      <c r="Z555" s="453"/>
      <c r="AA555" s="454"/>
      <c r="AB555" s="455"/>
      <c r="AC555" s="263"/>
      <c r="AD555" s="263"/>
    </row>
    <row r="556" spans="1:30" s="12" customFormat="1" ht="13.5" customHeight="1">
      <c r="A556" s="263"/>
      <c r="B556" s="471"/>
      <c r="C556" s="439"/>
      <c r="D556" s="276"/>
      <c r="E556" s="284" t="s">
        <v>425</v>
      </c>
      <c r="F556" s="413" t="s">
        <v>427</v>
      </c>
      <c r="G556" s="413"/>
      <c r="H556" s="413"/>
      <c r="I556" s="413"/>
      <c r="J556" s="413"/>
      <c r="K556" s="413"/>
      <c r="L556" s="413"/>
      <c r="M556" s="413"/>
      <c r="N556" s="413"/>
      <c r="O556" s="413"/>
      <c r="P556" s="413"/>
      <c r="Q556" s="413"/>
      <c r="R556" s="413"/>
      <c r="S556" s="413"/>
      <c r="T556" s="413"/>
      <c r="U556" s="413"/>
      <c r="V556" s="413"/>
      <c r="W556" s="413"/>
      <c r="X556" s="413"/>
      <c r="Y556" s="414"/>
      <c r="Z556" s="467"/>
      <c r="AA556" s="468"/>
      <c r="AB556" s="469"/>
      <c r="AC556" s="266"/>
      <c r="AD556" s="266"/>
    </row>
    <row r="557" spans="1:30" s="10" customFormat="1" ht="54" customHeight="1">
      <c r="A557" s="263"/>
      <c r="B557" s="379">
        <f>IF(D557="","",B544+1)</f>
        <v>14</v>
      </c>
      <c r="C557" s="380"/>
      <c r="D557" s="381" t="s">
        <v>646</v>
      </c>
      <c r="E557" s="382"/>
      <c r="F557" s="382"/>
      <c r="G557" s="382"/>
      <c r="H557" s="382"/>
      <c r="I557" s="382"/>
      <c r="J557" s="382"/>
      <c r="K557" s="382"/>
      <c r="L557" s="382"/>
      <c r="M557" s="382"/>
      <c r="N557" s="382"/>
      <c r="O557" s="382"/>
      <c r="P557" s="382"/>
      <c r="Q557" s="382"/>
      <c r="R557" s="382"/>
      <c r="S557" s="382"/>
      <c r="T557" s="382"/>
      <c r="U557" s="382"/>
      <c r="V557" s="382"/>
      <c r="W557" s="382"/>
      <c r="X557" s="382"/>
      <c r="Y557" s="383"/>
      <c r="Z557" s="384"/>
      <c r="AA557" s="385"/>
      <c r="AB557" s="386"/>
      <c r="AC557" s="263"/>
      <c r="AD557" s="263"/>
    </row>
    <row r="558" spans="1:30" ht="13.5" customHeight="1">
      <c r="A558" s="259"/>
      <c r="B558" s="259"/>
      <c r="C558" s="259"/>
      <c r="D558" s="259"/>
      <c r="E558" s="259"/>
      <c r="F558" s="259"/>
      <c r="G558" s="259"/>
      <c r="H558" s="259"/>
      <c r="I558" s="259"/>
      <c r="J558" s="259"/>
      <c r="K558" s="259"/>
      <c r="L558" s="259"/>
      <c r="M558" s="259"/>
      <c r="N558" s="259"/>
      <c r="O558" s="259"/>
      <c r="P558" s="259"/>
      <c r="Q558" s="259"/>
      <c r="R558" s="259"/>
      <c r="S558" s="259"/>
      <c r="T558" s="259"/>
      <c r="U558" s="259"/>
      <c r="V558" s="259"/>
      <c r="W558" s="259"/>
      <c r="X558" s="259"/>
      <c r="Y558" s="259"/>
      <c r="Z558" s="259"/>
      <c r="AA558" s="259"/>
      <c r="AB558" s="259"/>
      <c r="AC558" s="265"/>
      <c r="AD558" s="265"/>
    </row>
    <row r="559" spans="1:30" s="1" customFormat="1" ht="15" customHeight="1">
      <c r="A559" s="406">
        <v>21</v>
      </c>
      <c r="B559" s="407"/>
      <c r="C559" s="259" t="s">
        <v>647</v>
      </c>
      <c r="D559" s="259"/>
      <c r="E559" s="259"/>
      <c r="F559" s="259"/>
      <c r="G559" s="259"/>
      <c r="H559" s="259"/>
      <c r="I559" s="259"/>
      <c r="J559" s="259"/>
      <c r="K559" s="259"/>
      <c r="L559" s="259"/>
      <c r="M559" s="259"/>
      <c r="N559" s="259"/>
      <c r="O559" s="259"/>
      <c r="P559" s="259"/>
      <c r="Q559" s="259"/>
      <c r="R559" s="259"/>
      <c r="S559" s="259"/>
      <c r="T559" s="259"/>
      <c r="U559" s="259"/>
      <c r="V559" s="259"/>
      <c r="W559" s="259"/>
      <c r="X559" s="259"/>
      <c r="Y559" s="294" t="s">
        <v>310</v>
      </c>
      <c r="Z559" s="259"/>
      <c r="AA559" s="259"/>
      <c r="AB559" s="259"/>
      <c r="AC559" s="259"/>
      <c r="AD559" s="259"/>
    </row>
    <row r="560" spans="1:30" s="10" customFormat="1" ht="17.25" customHeight="1">
      <c r="A560" s="263"/>
      <c r="B560" s="379">
        <f>IF(D560="","",B547+1)</f>
        <v>1</v>
      </c>
      <c r="C560" s="380"/>
      <c r="D560" s="381" t="s">
        <v>648</v>
      </c>
      <c r="E560" s="382"/>
      <c r="F560" s="382"/>
      <c r="G560" s="382"/>
      <c r="H560" s="382"/>
      <c r="I560" s="382"/>
      <c r="J560" s="382"/>
      <c r="K560" s="382"/>
      <c r="L560" s="382"/>
      <c r="M560" s="382"/>
      <c r="N560" s="382"/>
      <c r="O560" s="382"/>
      <c r="P560" s="382"/>
      <c r="Q560" s="382"/>
      <c r="R560" s="382"/>
      <c r="S560" s="382"/>
      <c r="T560" s="382"/>
      <c r="U560" s="382"/>
      <c r="V560" s="382"/>
      <c r="W560" s="382"/>
      <c r="X560" s="382"/>
      <c r="Y560" s="383"/>
      <c r="Z560" s="384"/>
      <c r="AA560" s="385"/>
      <c r="AB560" s="386"/>
      <c r="AC560" s="263"/>
      <c r="AD560" s="263"/>
    </row>
    <row r="561" spans="1:30" s="10" customFormat="1" ht="27" customHeight="1">
      <c r="A561" s="263"/>
      <c r="B561" s="391">
        <v>2</v>
      </c>
      <c r="C561" s="392"/>
      <c r="D561" s="459" t="s">
        <v>735</v>
      </c>
      <c r="E561" s="460"/>
      <c r="F561" s="460"/>
      <c r="G561" s="460"/>
      <c r="H561" s="460"/>
      <c r="I561" s="460"/>
      <c r="J561" s="460"/>
      <c r="K561" s="460"/>
      <c r="L561" s="460"/>
      <c r="M561" s="460"/>
      <c r="N561" s="460"/>
      <c r="O561" s="460"/>
      <c r="P561" s="460"/>
      <c r="Q561" s="460"/>
      <c r="R561" s="460"/>
      <c r="S561" s="460"/>
      <c r="T561" s="460"/>
      <c r="U561" s="460"/>
      <c r="V561" s="460"/>
      <c r="W561" s="460"/>
      <c r="X561" s="460"/>
      <c r="Y561" s="460"/>
      <c r="Z561" s="393"/>
      <c r="AA561" s="394"/>
      <c r="AB561" s="395"/>
      <c r="AC561" s="263"/>
      <c r="AD561" s="263"/>
    </row>
    <row r="562" spans="1:30" s="10" customFormat="1" ht="13.5" customHeight="1">
      <c r="A562" s="263"/>
      <c r="B562" s="470"/>
      <c r="C562" s="438"/>
      <c r="D562" s="300" t="s">
        <v>32</v>
      </c>
      <c r="E562" s="448" t="s">
        <v>649</v>
      </c>
      <c r="F562" s="448"/>
      <c r="G562" s="448"/>
      <c r="H562" s="448"/>
      <c r="I562" s="448"/>
      <c r="J562" s="448"/>
      <c r="K562" s="448"/>
      <c r="L562" s="448"/>
      <c r="M562" s="448"/>
      <c r="N562" s="448"/>
      <c r="O562" s="448"/>
      <c r="P562" s="448"/>
      <c r="Q562" s="448"/>
      <c r="R562" s="448"/>
      <c r="S562" s="448"/>
      <c r="T562" s="448"/>
      <c r="U562" s="448"/>
      <c r="V562" s="448"/>
      <c r="W562" s="448"/>
      <c r="X562" s="448"/>
      <c r="Y562" s="449"/>
      <c r="Z562" s="450"/>
      <c r="AA562" s="451"/>
      <c r="AB562" s="452"/>
      <c r="AC562" s="263"/>
      <c r="AD562" s="263"/>
    </row>
    <row r="563" spans="1:30" s="10" customFormat="1" ht="25.5" customHeight="1">
      <c r="A563" s="263"/>
      <c r="B563" s="470"/>
      <c r="C563" s="438"/>
      <c r="D563" s="275"/>
      <c r="E563" s="280" t="s">
        <v>359</v>
      </c>
      <c r="F563" s="424" t="s">
        <v>650</v>
      </c>
      <c r="G563" s="424"/>
      <c r="H563" s="424"/>
      <c r="I563" s="424"/>
      <c r="J563" s="424"/>
      <c r="K563" s="424"/>
      <c r="L563" s="424"/>
      <c r="M563" s="424"/>
      <c r="N563" s="424"/>
      <c r="O563" s="424"/>
      <c r="P563" s="424"/>
      <c r="Q563" s="424"/>
      <c r="R563" s="424"/>
      <c r="S563" s="424"/>
      <c r="T563" s="424"/>
      <c r="U563" s="424"/>
      <c r="V563" s="424"/>
      <c r="W563" s="424"/>
      <c r="X563" s="424"/>
      <c r="Y563" s="425"/>
      <c r="Z563" s="453"/>
      <c r="AA563" s="454"/>
      <c r="AB563" s="455"/>
      <c r="AC563" s="263"/>
      <c r="AD563" s="263"/>
    </row>
    <row r="564" spans="1:30" s="10" customFormat="1" ht="13.5" customHeight="1">
      <c r="A564" s="263"/>
      <c r="B564" s="470"/>
      <c r="C564" s="438"/>
      <c r="D564" s="301"/>
      <c r="E564" s="302" t="s">
        <v>360</v>
      </c>
      <c r="F564" s="465" t="s">
        <v>654</v>
      </c>
      <c r="G564" s="465"/>
      <c r="H564" s="465"/>
      <c r="I564" s="465"/>
      <c r="J564" s="465"/>
      <c r="K564" s="465"/>
      <c r="L564" s="465"/>
      <c r="M564" s="465"/>
      <c r="N564" s="465"/>
      <c r="O564" s="465"/>
      <c r="P564" s="465"/>
      <c r="Q564" s="465"/>
      <c r="R564" s="465"/>
      <c r="S564" s="465"/>
      <c r="T564" s="465"/>
      <c r="U564" s="465"/>
      <c r="V564" s="465"/>
      <c r="W564" s="465"/>
      <c r="X564" s="465"/>
      <c r="Y564" s="466"/>
      <c r="Z564" s="456"/>
      <c r="AA564" s="457"/>
      <c r="AB564" s="458"/>
      <c r="AC564" s="263"/>
      <c r="AD564" s="263"/>
    </row>
    <row r="565" spans="1:30" s="10" customFormat="1" ht="13.5" customHeight="1">
      <c r="A565" s="263"/>
      <c r="B565" s="470"/>
      <c r="C565" s="438"/>
      <c r="D565" s="300" t="s">
        <v>33</v>
      </c>
      <c r="E565" s="448" t="s">
        <v>649</v>
      </c>
      <c r="F565" s="448"/>
      <c r="G565" s="448"/>
      <c r="H565" s="448"/>
      <c r="I565" s="448"/>
      <c r="J565" s="448"/>
      <c r="K565" s="448"/>
      <c r="L565" s="448"/>
      <c r="M565" s="448"/>
      <c r="N565" s="448"/>
      <c r="O565" s="448"/>
      <c r="P565" s="448"/>
      <c r="Q565" s="448"/>
      <c r="R565" s="448"/>
      <c r="S565" s="448"/>
      <c r="T565" s="448"/>
      <c r="U565" s="448"/>
      <c r="V565" s="448"/>
      <c r="W565" s="448"/>
      <c r="X565" s="448"/>
      <c r="Y565" s="449"/>
      <c r="Z565" s="450"/>
      <c r="AA565" s="451"/>
      <c r="AB565" s="452"/>
      <c r="AC565" s="263"/>
      <c r="AD565" s="263"/>
    </row>
    <row r="566" spans="1:30" s="10" customFormat="1" ht="25.5" customHeight="1">
      <c r="A566" s="263"/>
      <c r="B566" s="470"/>
      <c r="C566" s="438"/>
      <c r="D566" s="275"/>
      <c r="E566" s="280" t="s">
        <v>359</v>
      </c>
      <c r="F566" s="424" t="s">
        <v>426</v>
      </c>
      <c r="G566" s="424"/>
      <c r="H566" s="424"/>
      <c r="I566" s="424"/>
      <c r="J566" s="424"/>
      <c r="K566" s="424"/>
      <c r="L566" s="424"/>
      <c r="M566" s="424"/>
      <c r="N566" s="424"/>
      <c r="O566" s="424"/>
      <c r="P566" s="424"/>
      <c r="Q566" s="424"/>
      <c r="R566" s="424"/>
      <c r="S566" s="424"/>
      <c r="T566" s="424"/>
      <c r="U566" s="424"/>
      <c r="V566" s="424"/>
      <c r="W566" s="424"/>
      <c r="X566" s="424"/>
      <c r="Y566" s="425"/>
      <c r="Z566" s="453"/>
      <c r="AA566" s="454"/>
      <c r="AB566" s="455"/>
      <c r="AC566" s="263"/>
      <c r="AD566" s="263"/>
    </row>
    <row r="567" spans="1:30" s="12" customFormat="1" ht="13.5" customHeight="1">
      <c r="A567" s="263"/>
      <c r="B567" s="471"/>
      <c r="C567" s="439"/>
      <c r="D567" s="276"/>
      <c r="E567" s="284" t="s">
        <v>360</v>
      </c>
      <c r="F567" s="413" t="s">
        <v>427</v>
      </c>
      <c r="G567" s="413"/>
      <c r="H567" s="413"/>
      <c r="I567" s="413"/>
      <c r="J567" s="413"/>
      <c r="K567" s="413"/>
      <c r="L567" s="413"/>
      <c r="M567" s="413"/>
      <c r="N567" s="413"/>
      <c r="O567" s="413"/>
      <c r="P567" s="413"/>
      <c r="Q567" s="413"/>
      <c r="R567" s="413"/>
      <c r="S567" s="413"/>
      <c r="T567" s="413"/>
      <c r="U567" s="413"/>
      <c r="V567" s="413"/>
      <c r="W567" s="413"/>
      <c r="X567" s="413"/>
      <c r="Y567" s="414"/>
      <c r="Z567" s="467"/>
      <c r="AA567" s="468"/>
      <c r="AB567" s="469"/>
      <c r="AC567" s="266"/>
      <c r="AD567" s="266"/>
    </row>
    <row r="568" spans="1:30" s="10" customFormat="1" ht="60.75" customHeight="1">
      <c r="A568" s="263"/>
      <c r="B568" s="379">
        <f>IF(D568="","",B561+1)</f>
        <v>3</v>
      </c>
      <c r="C568" s="380"/>
      <c r="D568" s="381" t="s">
        <v>646</v>
      </c>
      <c r="E568" s="382"/>
      <c r="F568" s="382"/>
      <c r="G568" s="382"/>
      <c r="H568" s="382"/>
      <c r="I568" s="382"/>
      <c r="J568" s="382"/>
      <c r="K568" s="382"/>
      <c r="L568" s="382"/>
      <c r="M568" s="382"/>
      <c r="N568" s="382"/>
      <c r="O568" s="382"/>
      <c r="P568" s="382"/>
      <c r="Q568" s="382"/>
      <c r="R568" s="382"/>
      <c r="S568" s="382"/>
      <c r="T568" s="382"/>
      <c r="U568" s="382"/>
      <c r="V568" s="382"/>
      <c r="W568" s="382"/>
      <c r="X568" s="382"/>
      <c r="Y568" s="383"/>
      <c r="Z568" s="384"/>
      <c r="AA568" s="385"/>
      <c r="AB568" s="386"/>
      <c r="AC568" s="263"/>
      <c r="AD568" s="263"/>
    </row>
    <row r="569" spans="1:30" ht="13.5" customHeight="1">
      <c r="A569" s="259"/>
      <c r="B569" s="259"/>
      <c r="C569" s="259"/>
      <c r="D569" s="259"/>
      <c r="E569" s="259"/>
      <c r="F569" s="259"/>
      <c r="G569" s="259"/>
      <c r="H569" s="259"/>
      <c r="I569" s="259"/>
      <c r="J569" s="259"/>
      <c r="K569" s="259"/>
      <c r="L569" s="259"/>
      <c r="M569" s="259"/>
      <c r="N569" s="259"/>
      <c r="O569" s="259"/>
      <c r="P569" s="259"/>
      <c r="Q569" s="259"/>
      <c r="R569" s="259"/>
      <c r="S569" s="259"/>
      <c r="T569" s="259"/>
      <c r="U569" s="259"/>
      <c r="V569" s="259"/>
      <c r="W569" s="259"/>
      <c r="X569" s="259"/>
      <c r="Y569" s="259"/>
      <c r="Z569" s="259"/>
      <c r="AA569" s="259"/>
      <c r="AB569" s="259"/>
      <c r="AC569" s="265"/>
      <c r="AD569" s="265"/>
    </row>
    <row r="570" spans="1:30" s="1" customFormat="1" ht="15" customHeight="1">
      <c r="A570" s="406">
        <f>MAX($A$553:A569)+1</f>
        <v>22</v>
      </c>
      <c r="B570" s="407"/>
      <c r="C570" s="259" t="s">
        <v>651</v>
      </c>
      <c r="D570" s="259"/>
      <c r="E570" s="259"/>
      <c r="F570" s="259"/>
      <c r="G570" s="259"/>
      <c r="H570" s="259"/>
      <c r="I570" s="259"/>
      <c r="J570" s="259"/>
      <c r="K570" s="259"/>
      <c r="L570" s="259"/>
      <c r="M570" s="259"/>
      <c r="N570" s="259"/>
      <c r="O570" s="259"/>
      <c r="P570" s="259"/>
      <c r="Q570" s="259"/>
      <c r="R570" s="366"/>
      <c r="S570" s="259"/>
      <c r="T570" s="259"/>
      <c r="U570" s="259"/>
      <c r="V570" s="259"/>
      <c r="W570" s="259"/>
      <c r="X570" s="259"/>
      <c r="Y570" s="294" t="s">
        <v>310</v>
      </c>
      <c r="Z570" s="259"/>
      <c r="AA570" s="259"/>
      <c r="AB570" s="259"/>
      <c r="AC570" s="259"/>
      <c r="AD570" s="259"/>
    </row>
    <row r="571" spans="1:30" s="10" customFormat="1" ht="27" customHeight="1">
      <c r="A571" s="263"/>
      <c r="B571" s="379">
        <f>IF(D571="","",B570+1)</f>
        <v>1</v>
      </c>
      <c r="C571" s="380"/>
      <c r="D571" s="381" t="s">
        <v>652</v>
      </c>
      <c r="E571" s="382"/>
      <c r="F571" s="382"/>
      <c r="G571" s="382"/>
      <c r="H571" s="382"/>
      <c r="I571" s="382"/>
      <c r="J571" s="382"/>
      <c r="K571" s="382"/>
      <c r="L571" s="382"/>
      <c r="M571" s="382"/>
      <c r="N571" s="382"/>
      <c r="O571" s="382"/>
      <c r="P571" s="382"/>
      <c r="Q571" s="382"/>
      <c r="R571" s="382"/>
      <c r="S571" s="382"/>
      <c r="T571" s="382"/>
      <c r="U571" s="382"/>
      <c r="V571" s="382"/>
      <c r="W571" s="382"/>
      <c r="X571" s="382"/>
      <c r="Y571" s="383"/>
      <c r="Z571" s="384"/>
      <c r="AA571" s="385"/>
      <c r="AB571" s="386"/>
      <c r="AC571" s="263"/>
      <c r="AD571" s="263"/>
    </row>
    <row r="572" spans="1:30" s="10" customFormat="1" ht="27" customHeight="1">
      <c r="A572" s="263"/>
      <c r="B572" s="391">
        <v>2</v>
      </c>
      <c r="C572" s="392"/>
      <c r="D572" s="459" t="s">
        <v>653</v>
      </c>
      <c r="E572" s="460"/>
      <c r="F572" s="460"/>
      <c r="G572" s="460"/>
      <c r="H572" s="460"/>
      <c r="I572" s="460"/>
      <c r="J572" s="460"/>
      <c r="K572" s="460"/>
      <c r="L572" s="460"/>
      <c r="M572" s="460"/>
      <c r="N572" s="460"/>
      <c r="O572" s="460"/>
      <c r="P572" s="460"/>
      <c r="Q572" s="460"/>
      <c r="R572" s="460"/>
      <c r="S572" s="460"/>
      <c r="T572" s="460"/>
      <c r="U572" s="460"/>
      <c r="V572" s="460"/>
      <c r="W572" s="460"/>
      <c r="X572" s="460"/>
      <c r="Y572" s="460"/>
      <c r="Z572" s="393"/>
      <c r="AA572" s="394"/>
      <c r="AB572" s="395"/>
      <c r="AC572" s="263"/>
      <c r="AD572" s="263"/>
    </row>
    <row r="573" spans="1:30" s="10" customFormat="1" ht="13.5" customHeight="1">
      <c r="A573" s="263"/>
      <c r="B573" s="470"/>
      <c r="C573" s="438"/>
      <c r="D573" s="300" t="s">
        <v>32</v>
      </c>
      <c r="E573" s="448" t="s">
        <v>649</v>
      </c>
      <c r="F573" s="448"/>
      <c r="G573" s="448"/>
      <c r="H573" s="448"/>
      <c r="I573" s="448"/>
      <c r="J573" s="448"/>
      <c r="K573" s="448"/>
      <c r="L573" s="448"/>
      <c r="M573" s="448"/>
      <c r="N573" s="448"/>
      <c r="O573" s="448"/>
      <c r="P573" s="448"/>
      <c r="Q573" s="448"/>
      <c r="R573" s="448"/>
      <c r="S573" s="448"/>
      <c r="T573" s="448"/>
      <c r="U573" s="448"/>
      <c r="V573" s="448"/>
      <c r="W573" s="448"/>
      <c r="X573" s="448"/>
      <c r="Y573" s="449"/>
      <c r="Z573" s="450"/>
      <c r="AA573" s="451"/>
      <c r="AB573" s="452"/>
      <c r="AC573" s="263"/>
      <c r="AD573" s="263"/>
    </row>
    <row r="574" spans="1:30" s="10" customFormat="1" ht="25.5" customHeight="1">
      <c r="A574" s="263"/>
      <c r="B574" s="470"/>
      <c r="C574" s="438"/>
      <c r="D574" s="275"/>
      <c r="E574" s="280" t="s">
        <v>359</v>
      </c>
      <c r="F574" s="424" t="s">
        <v>650</v>
      </c>
      <c r="G574" s="424"/>
      <c r="H574" s="424"/>
      <c r="I574" s="424"/>
      <c r="J574" s="424"/>
      <c r="K574" s="424"/>
      <c r="L574" s="424"/>
      <c r="M574" s="424"/>
      <c r="N574" s="424"/>
      <c r="O574" s="424"/>
      <c r="P574" s="424"/>
      <c r="Q574" s="424"/>
      <c r="R574" s="424"/>
      <c r="S574" s="424"/>
      <c r="T574" s="424"/>
      <c r="U574" s="424"/>
      <c r="V574" s="424"/>
      <c r="W574" s="424"/>
      <c r="X574" s="424"/>
      <c r="Y574" s="425"/>
      <c r="Z574" s="453"/>
      <c r="AA574" s="454"/>
      <c r="AB574" s="455"/>
      <c r="AC574" s="263"/>
      <c r="AD574" s="263"/>
    </row>
    <row r="575" spans="1:30" s="10" customFormat="1" ht="13.5" customHeight="1">
      <c r="A575" s="263"/>
      <c r="B575" s="470"/>
      <c r="C575" s="438"/>
      <c r="D575" s="301"/>
      <c r="E575" s="302" t="s">
        <v>360</v>
      </c>
      <c r="F575" s="465" t="s">
        <v>654</v>
      </c>
      <c r="G575" s="465"/>
      <c r="H575" s="465"/>
      <c r="I575" s="465"/>
      <c r="J575" s="465"/>
      <c r="K575" s="465"/>
      <c r="L575" s="465"/>
      <c r="M575" s="465"/>
      <c r="N575" s="465"/>
      <c r="O575" s="465"/>
      <c r="P575" s="465"/>
      <c r="Q575" s="465"/>
      <c r="R575" s="465"/>
      <c r="S575" s="465"/>
      <c r="T575" s="465"/>
      <c r="U575" s="465"/>
      <c r="V575" s="465"/>
      <c r="W575" s="465"/>
      <c r="X575" s="465"/>
      <c r="Y575" s="466"/>
      <c r="Z575" s="456"/>
      <c r="AA575" s="457"/>
      <c r="AB575" s="458"/>
      <c r="AC575" s="263"/>
      <c r="AD575" s="263"/>
    </row>
    <row r="576" spans="1:30" s="10" customFormat="1" ht="13.5" customHeight="1">
      <c r="A576" s="263"/>
      <c r="B576" s="470"/>
      <c r="C576" s="438"/>
      <c r="D576" s="300" t="s">
        <v>33</v>
      </c>
      <c r="E576" s="448" t="s">
        <v>649</v>
      </c>
      <c r="F576" s="448"/>
      <c r="G576" s="448"/>
      <c r="H576" s="448"/>
      <c r="I576" s="448"/>
      <c r="J576" s="448"/>
      <c r="K576" s="448"/>
      <c r="L576" s="448"/>
      <c r="M576" s="448"/>
      <c r="N576" s="448"/>
      <c r="O576" s="448"/>
      <c r="P576" s="448"/>
      <c r="Q576" s="448"/>
      <c r="R576" s="448"/>
      <c r="S576" s="448"/>
      <c r="T576" s="448"/>
      <c r="U576" s="448"/>
      <c r="V576" s="448"/>
      <c r="W576" s="448"/>
      <c r="X576" s="448"/>
      <c r="Y576" s="449"/>
      <c r="Z576" s="450"/>
      <c r="AA576" s="451"/>
      <c r="AB576" s="452"/>
      <c r="AC576" s="263"/>
      <c r="AD576" s="263"/>
    </row>
    <row r="577" spans="1:30" s="10" customFormat="1" ht="25.5" customHeight="1">
      <c r="A577" s="263"/>
      <c r="B577" s="470"/>
      <c r="C577" s="438"/>
      <c r="D577" s="275"/>
      <c r="E577" s="280" t="s">
        <v>359</v>
      </c>
      <c r="F577" s="424" t="s">
        <v>426</v>
      </c>
      <c r="G577" s="424"/>
      <c r="H577" s="424"/>
      <c r="I577" s="424"/>
      <c r="J577" s="424"/>
      <c r="K577" s="424"/>
      <c r="L577" s="424"/>
      <c r="M577" s="424"/>
      <c r="N577" s="424"/>
      <c r="O577" s="424"/>
      <c r="P577" s="424"/>
      <c r="Q577" s="424"/>
      <c r="R577" s="424"/>
      <c r="S577" s="424"/>
      <c r="T577" s="424"/>
      <c r="U577" s="424"/>
      <c r="V577" s="424"/>
      <c r="W577" s="424"/>
      <c r="X577" s="424"/>
      <c r="Y577" s="425"/>
      <c r="Z577" s="453"/>
      <c r="AA577" s="454"/>
      <c r="AB577" s="455"/>
      <c r="AC577" s="263"/>
      <c r="AD577" s="263"/>
    </row>
    <row r="578" spans="1:30" s="12" customFormat="1" ht="13.5" customHeight="1">
      <c r="A578" s="263"/>
      <c r="B578" s="471"/>
      <c r="C578" s="439"/>
      <c r="D578" s="276"/>
      <c r="E578" s="284" t="s">
        <v>655</v>
      </c>
      <c r="F578" s="413" t="s">
        <v>427</v>
      </c>
      <c r="G578" s="413"/>
      <c r="H578" s="413"/>
      <c r="I578" s="413"/>
      <c r="J578" s="413"/>
      <c r="K578" s="413"/>
      <c r="L578" s="413"/>
      <c r="M578" s="413"/>
      <c r="N578" s="413"/>
      <c r="O578" s="413"/>
      <c r="P578" s="413"/>
      <c r="Q578" s="413"/>
      <c r="R578" s="413"/>
      <c r="S578" s="413"/>
      <c r="T578" s="413"/>
      <c r="U578" s="413"/>
      <c r="V578" s="413"/>
      <c r="W578" s="413"/>
      <c r="X578" s="413"/>
      <c r="Y578" s="414"/>
      <c r="Z578" s="467"/>
      <c r="AA578" s="468"/>
      <c r="AB578" s="469"/>
      <c r="AC578" s="266"/>
      <c r="AD578" s="266"/>
    </row>
    <row r="579" spans="1:30" s="10" customFormat="1" ht="60.75" customHeight="1">
      <c r="A579" s="263"/>
      <c r="B579" s="379">
        <f>IF(D579="","",B572+1)</f>
        <v>3</v>
      </c>
      <c r="C579" s="380"/>
      <c r="D579" s="381" t="s">
        <v>666</v>
      </c>
      <c r="E579" s="382"/>
      <c r="F579" s="382"/>
      <c r="G579" s="382"/>
      <c r="H579" s="382"/>
      <c r="I579" s="382"/>
      <c r="J579" s="382"/>
      <c r="K579" s="382"/>
      <c r="L579" s="382"/>
      <c r="M579" s="382"/>
      <c r="N579" s="382"/>
      <c r="O579" s="382"/>
      <c r="P579" s="382"/>
      <c r="Q579" s="382"/>
      <c r="R579" s="382"/>
      <c r="S579" s="382"/>
      <c r="T579" s="382"/>
      <c r="U579" s="382"/>
      <c r="V579" s="382"/>
      <c r="W579" s="382"/>
      <c r="X579" s="382"/>
      <c r="Y579" s="383"/>
      <c r="Z579" s="384"/>
      <c r="AA579" s="385"/>
      <c r="AB579" s="386"/>
      <c r="AC579" s="263"/>
      <c r="AD579" s="263"/>
    </row>
    <row r="580" spans="1:30" ht="13.5" customHeight="1">
      <c r="A580" s="259"/>
      <c r="B580" s="259"/>
      <c r="C580" s="259"/>
      <c r="D580" s="259"/>
      <c r="E580" s="259"/>
      <c r="F580" s="259"/>
      <c r="G580" s="259"/>
      <c r="H580" s="259"/>
      <c r="I580" s="259"/>
      <c r="J580" s="259"/>
      <c r="K580" s="259"/>
      <c r="L580" s="259"/>
      <c r="M580" s="259"/>
      <c r="N580" s="259"/>
      <c r="O580" s="259"/>
      <c r="P580" s="259"/>
      <c r="Q580" s="259"/>
      <c r="R580" s="259"/>
      <c r="S580" s="259"/>
      <c r="T580" s="259"/>
      <c r="U580" s="259"/>
      <c r="V580" s="259"/>
      <c r="W580" s="259"/>
      <c r="X580" s="259"/>
      <c r="Y580" s="259"/>
      <c r="Z580" s="259"/>
      <c r="AA580" s="259"/>
      <c r="AB580" s="259"/>
      <c r="AC580" s="265"/>
      <c r="AD580" s="265"/>
    </row>
    <row r="581" spans="1:30" s="1" customFormat="1" ht="15" customHeight="1">
      <c r="A581" s="406">
        <f>MAX($A$553:A580)+1</f>
        <v>23</v>
      </c>
      <c r="B581" s="407"/>
      <c r="C581" s="259" t="s">
        <v>656</v>
      </c>
      <c r="D581" s="259"/>
      <c r="E581" s="259"/>
      <c r="F581" s="259"/>
      <c r="G581" s="259"/>
      <c r="H581" s="259"/>
      <c r="I581" s="259"/>
      <c r="J581" s="259"/>
      <c r="K581" s="259"/>
      <c r="L581" s="259"/>
      <c r="M581" s="259"/>
      <c r="N581" s="259"/>
      <c r="O581" s="259"/>
      <c r="P581" s="259"/>
      <c r="Q581" s="259"/>
      <c r="R581" s="259"/>
      <c r="S581" s="259"/>
      <c r="T581" s="259"/>
      <c r="U581" s="259"/>
      <c r="V581" s="259"/>
      <c r="W581" s="259"/>
      <c r="X581" s="259"/>
      <c r="Y581" s="294" t="s">
        <v>310</v>
      </c>
      <c r="Z581" s="259"/>
      <c r="AA581" s="259"/>
      <c r="AB581" s="259"/>
      <c r="AC581" s="259"/>
      <c r="AD581" s="259"/>
    </row>
    <row r="582" spans="1:30" s="10" customFormat="1" ht="27" customHeight="1">
      <c r="A582" s="263"/>
      <c r="B582" s="379">
        <f>IF(D582="","",B581+1)</f>
        <v>1</v>
      </c>
      <c r="C582" s="380"/>
      <c r="D582" s="381" t="s">
        <v>652</v>
      </c>
      <c r="E582" s="382"/>
      <c r="F582" s="382"/>
      <c r="G582" s="382"/>
      <c r="H582" s="382"/>
      <c r="I582" s="382"/>
      <c r="J582" s="382"/>
      <c r="K582" s="382"/>
      <c r="L582" s="382"/>
      <c r="M582" s="382"/>
      <c r="N582" s="382"/>
      <c r="O582" s="382"/>
      <c r="P582" s="382"/>
      <c r="Q582" s="382"/>
      <c r="R582" s="382"/>
      <c r="S582" s="382"/>
      <c r="T582" s="382"/>
      <c r="U582" s="382"/>
      <c r="V582" s="382"/>
      <c r="W582" s="382"/>
      <c r="X582" s="382"/>
      <c r="Y582" s="383"/>
      <c r="Z582" s="384"/>
      <c r="AA582" s="385"/>
      <c r="AB582" s="386"/>
      <c r="AC582" s="263"/>
      <c r="AD582" s="263"/>
    </row>
    <row r="583" spans="1:30" s="10" customFormat="1" ht="27" customHeight="1">
      <c r="A583" s="263"/>
      <c r="B583" s="379">
        <f>IF(D583="","",B582+1)</f>
        <v>2</v>
      </c>
      <c r="C583" s="380"/>
      <c r="D583" s="381" t="s">
        <v>657</v>
      </c>
      <c r="E583" s="382"/>
      <c r="F583" s="382"/>
      <c r="G583" s="382"/>
      <c r="H583" s="382"/>
      <c r="I583" s="382"/>
      <c r="J583" s="382"/>
      <c r="K583" s="382"/>
      <c r="L583" s="382"/>
      <c r="M583" s="382"/>
      <c r="N583" s="382"/>
      <c r="O583" s="382"/>
      <c r="P583" s="382"/>
      <c r="Q583" s="382"/>
      <c r="R583" s="382"/>
      <c r="S583" s="382"/>
      <c r="T583" s="382"/>
      <c r="U583" s="382"/>
      <c r="V583" s="382"/>
      <c r="W583" s="382"/>
      <c r="X583" s="382"/>
      <c r="Y583" s="383"/>
      <c r="Z583" s="384"/>
      <c r="AA583" s="385"/>
      <c r="AB583" s="386"/>
      <c r="AC583" s="263"/>
      <c r="AD583" s="263"/>
    </row>
    <row r="584" spans="1:30" ht="13.5" customHeight="1">
      <c r="A584" s="259"/>
      <c r="B584" s="259"/>
      <c r="C584" s="259"/>
      <c r="D584" s="259"/>
      <c r="E584" s="259"/>
      <c r="F584" s="259"/>
      <c r="G584" s="259"/>
      <c r="H584" s="259"/>
      <c r="I584" s="259"/>
      <c r="J584" s="259"/>
      <c r="K584" s="259"/>
      <c r="L584" s="259"/>
      <c r="M584" s="259"/>
      <c r="N584" s="259"/>
      <c r="O584" s="259"/>
      <c r="P584" s="259"/>
      <c r="Q584" s="259"/>
      <c r="R584" s="259"/>
      <c r="S584" s="259"/>
      <c r="T584" s="259"/>
      <c r="U584" s="259"/>
      <c r="V584" s="259"/>
      <c r="W584" s="259"/>
      <c r="X584" s="259"/>
      <c r="Y584" s="259"/>
      <c r="Z584" s="259"/>
      <c r="AA584" s="259"/>
      <c r="AB584" s="259"/>
      <c r="AC584" s="265"/>
      <c r="AD584" s="265"/>
    </row>
    <row r="585" spans="1:30" s="1" customFormat="1" ht="15" customHeight="1">
      <c r="A585" s="406">
        <f>MAX($A$553:A584)+1</f>
        <v>24</v>
      </c>
      <c r="B585" s="407"/>
      <c r="C585" s="259" t="s">
        <v>721</v>
      </c>
      <c r="D585" s="259"/>
      <c r="E585" s="259"/>
      <c r="F585" s="259"/>
      <c r="G585" s="259"/>
      <c r="H585" s="259"/>
      <c r="I585" s="259"/>
      <c r="J585" s="259"/>
      <c r="K585" s="259"/>
      <c r="L585" s="259"/>
      <c r="M585" s="259"/>
      <c r="N585" s="259"/>
      <c r="O585" s="259"/>
      <c r="P585" s="259"/>
      <c r="Q585" s="259"/>
      <c r="R585" s="259"/>
      <c r="S585" s="259"/>
      <c r="T585" s="259"/>
      <c r="U585" s="259"/>
      <c r="V585" s="259"/>
      <c r="W585" s="259"/>
      <c r="X585" s="259"/>
      <c r="Y585" s="294" t="s">
        <v>310</v>
      </c>
      <c r="Z585" s="259"/>
      <c r="AA585" s="259"/>
      <c r="AB585" s="259"/>
      <c r="AC585" s="259"/>
      <c r="AD585" s="259"/>
    </row>
    <row r="586" spans="1:30" s="10" customFormat="1" ht="27" customHeight="1">
      <c r="A586" s="263"/>
      <c r="B586" s="379">
        <f>IF(D586="","",B585+1)</f>
        <v>1</v>
      </c>
      <c r="C586" s="380"/>
      <c r="D586" s="381" t="s">
        <v>652</v>
      </c>
      <c r="E586" s="382"/>
      <c r="F586" s="382"/>
      <c r="G586" s="382"/>
      <c r="H586" s="382"/>
      <c r="I586" s="382"/>
      <c r="J586" s="382"/>
      <c r="K586" s="382"/>
      <c r="L586" s="382"/>
      <c r="M586" s="382"/>
      <c r="N586" s="382"/>
      <c r="O586" s="382"/>
      <c r="P586" s="382"/>
      <c r="Q586" s="382"/>
      <c r="R586" s="382"/>
      <c r="S586" s="382"/>
      <c r="T586" s="382"/>
      <c r="U586" s="382"/>
      <c r="V586" s="382"/>
      <c r="W586" s="382"/>
      <c r="X586" s="382"/>
      <c r="Y586" s="383"/>
      <c r="Z586" s="384"/>
      <c r="AA586" s="385"/>
      <c r="AB586" s="386"/>
      <c r="AC586" s="263"/>
      <c r="AD586" s="263"/>
    </row>
    <row r="587" spans="1:30" s="10" customFormat="1" ht="27" customHeight="1">
      <c r="A587" s="263"/>
      <c r="B587" s="287"/>
      <c r="C587" s="287"/>
      <c r="D587" s="288"/>
      <c r="E587" s="288"/>
      <c r="F587" s="288"/>
      <c r="G587" s="288"/>
      <c r="H587" s="288"/>
      <c r="I587" s="288"/>
      <c r="J587" s="288"/>
      <c r="K587" s="288"/>
      <c r="L587" s="288"/>
      <c r="M587" s="288"/>
      <c r="N587" s="288"/>
      <c r="O587" s="288"/>
      <c r="P587" s="288"/>
      <c r="Q587" s="288"/>
      <c r="R587" s="288"/>
      <c r="S587" s="288"/>
      <c r="T587" s="288"/>
      <c r="U587" s="288"/>
      <c r="V587" s="288"/>
      <c r="W587" s="288"/>
      <c r="X587" s="288"/>
      <c r="Y587" s="288"/>
      <c r="Z587" s="354"/>
      <c r="AA587" s="354"/>
      <c r="AB587" s="354"/>
      <c r="AC587" s="263"/>
      <c r="AD587" s="263"/>
    </row>
    <row r="588" spans="1:30" s="10" customFormat="1" ht="27" customHeight="1">
      <c r="A588" s="263"/>
      <c r="B588" s="287"/>
      <c r="C588" s="287"/>
      <c r="D588" s="288"/>
      <c r="E588" s="288"/>
      <c r="F588" s="288"/>
      <c r="G588" s="288"/>
      <c r="H588" s="288"/>
      <c r="I588" s="288"/>
      <c r="J588" s="288"/>
      <c r="K588" s="288"/>
      <c r="L588" s="288"/>
      <c r="M588" s="288"/>
      <c r="N588" s="288"/>
      <c r="O588" s="288"/>
      <c r="P588" s="288"/>
      <c r="Q588" s="288"/>
      <c r="R588" s="288"/>
      <c r="S588" s="288"/>
      <c r="T588" s="288"/>
      <c r="U588" s="288"/>
      <c r="V588" s="288"/>
      <c r="W588" s="288"/>
      <c r="X588" s="288"/>
      <c r="Y588" s="288"/>
      <c r="Z588" s="354"/>
      <c r="AA588" s="354"/>
      <c r="AB588" s="354"/>
      <c r="AC588" s="263"/>
      <c r="AD588" s="263"/>
    </row>
    <row r="589" spans="1:30" s="10" customFormat="1" ht="27" customHeight="1">
      <c r="A589" s="263"/>
      <c r="B589" s="287"/>
      <c r="C589" s="287"/>
      <c r="D589" s="288"/>
      <c r="E589" s="288"/>
      <c r="F589" s="288"/>
      <c r="G589" s="288"/>
      <c r="H589" s="288"/>
      <c r="I589" s="288"/>
      <c r="J589" s="288"/>
      <c r="K589" s="288"/>
      <c r="L589" s="288"/>
      <c r="M589" s="288"/>
      <c r="N589" s="288"/>
      <c r="O589" s="288"/>
      <c r="P589" s="288"/>
      <c r="Q589" s="288"/>
      <c r="R589" s="288"/>
      <c r="S589" s="288"/>
      <c r="T589" s="288"/>
      <c r="U589" s="288"/>
      <c r="V589" s="288"/>
      <c r="W589" s="288"/>
      <c r="X589" s="288"/>
      <c r="Y589" s="288"/>
      <c r="Z589" s="354"/>
      <c r="AA589" s="354"/>
      <c r="AB589" s="354"/>
      <c r="AC589" s="263"/>
      <c r="AD589" s="263"/>
    </row>
    <row r="590" spans="1:30" s="10" customFormat="1" ht="27" customHeight="1">
      <c r="A590" s="263"/>
      <c r="B590" s="287"/>
      <c r="C590" s="287"/>
      <c r="D590" s="288"/>
      <c r="E590" s="288"/>
      <c r="F590" s="288"/>
      <c r="G590" s="288"/>
      <c r="H590" s="288"/>
      <c r="I590" s="288"/>
      <c r="J590" s="288"/>
      <c r="K590" s="288"/>
      <c r="L590" s="288"/>
      <c r="M590" s="288"/>
      <c r="N590" s="288"/>
      <c r="O590" s="288"/>
      <c r="P590" s="288"/>
      <c r="Q590" s="288"/>
      <c r="R590" s="288"/>
      <c r="S590" s="288"/>
      <c r="T590" s="288"/>
      <c r="U590" s="288"/>
      <c r="V590" s="288"/>
      <c r="W590" s="288"/>
      <c r="X590" s="288"/>
      <c r="Y590" s="288"/>
      <c r="Z590" s="354"/>
      <c r="AA590" s="354"/>
      <c r="AB590" s="354"/>
      <c r="AC590" s="263"/>
      <c r="AD590" s="263"/>
    </row>
    <row r="591" spans="1:30" s="10" customFormat="1" ht="27" customHeight="1">
      <c r="A591" s="263"/>
      <c r="B591" s="287"/>
      <c r="C591" s="287"/>
      <c r="D591" s="288"/>
      <c r="E591" s="288"/>
      <c r="F591" s="288"/>
      <c r="G591" s="288"/>
      <c r="H591" s="288"/>
      <c r="I591" s="288"/>
      <c r="J591" s="288"/>
      <c r="K591" s="288"/>
      <c r="L591" s="288"/>
      <c r="M591" s="288"/>
      <c r="N591" s="288"/>
      <c r="O591" s="288"/>
      <c r="P591" s="288"/>
      <c r="Q591" s="288"/>
      <c r="R591" s="288"/>
      <c r="S591" s="288"/>
      <c r="T591" s="288"/>
      <c r="U591" s="288"/>
      <c r="V591" s="288"/>
      <c r="W591" s="288"/>
      <c r="X591" s="288"/>
      <c r="Y591" s="288"/>
      <c r="Z591" s="354"/>
      <c r="AA591" s="354"/>
      <c r="AB591" s="354"/>
      <c r="AC591" s="263"/>
      <c r="AD591" s="263"/>
    </row>
    <row r="592" spans="1:30" s="10" customFormat="1" ht="27" customHeight="1">
      <c r="A592" s="263"/>
      <c r="B592" s="287"/>
      <c r="C592" s="287"/>
      <c r="D592" s="288"/>
      <c r="E592" s="288"/>
      <c r="F592" s="288"/>
      <c r="G592" s="288"/>
      <c r="H592" s="288"/>
      <c r="I592" s="288"/>
      <c r="J592" s="288"/>
      <c r="K592" s="288"/>
      <c r="L592" s="288"/>
      <c r="M592" s="288"/>
      <c r="N592" s="288"/>
      <c r="O592" s="288"/>
      <c r="P592" s="288"/>
      <c r="Q592" s="288"/>
      <c r="R592" s="288"/>
      <c r="S592" s="288"/>
      <c r="T592" s="288"/>
      <c r="U592" s="288"/>
      <c r="V592" s="288"/>
      <c r="W592" s="288"/>
      <c r="X592" s="288"/>
      <c r="Y592" s="288"/>
      <c r="Z592" s="354"/>
      <c r="AA592" s="354"/>
      <c r="AB592" s="354"/>
      <c r="AC592" s="263"/>
      <c r="AD592" s="263"/>
    </row>
    <row r="593" spans="1:30" s="10" customFormat="1" ht="9" customHeight="1">
      <c r="A593" s="263"/>
      <c r="B593" s="287"/>
      <c r="C593" s="287"/>
      <c r="D593" s="288"/>
      <c r="E593" s="288"/>
      <c r="F593" s="288"/>
      <c r="G593" s="288"/>
      <c r="H593" s="288"/>
      <c r="I593" s="288"/>
      <c r="J593" s="288"/>
      <c r="K593" s="288"/>
      <c r="L593" s="288"/>
      <c r="M593" s="288"/>
      <c r="N593" s="288"/>
      <c r="O593" s="288"/>
      <c r="P593" s="288"/>
      <c r="Q593" s="288"/>
      <c r="R593" s="288"/>
      <c r="S593" s="288"/>
      <c r="T593" s="288"/>
      <c r="U593" s="288"/>
      <c r="V593" s="288"/>
      <c r="W593" s="288"/>
      <c r="X593" s="288"/>
      <c r="Y593" s="288"/>
      <c r="Z593" s="354"/>
      <c r="AA593" s="354"/>
      <c r="AB593" s="354"/>
      <c r="AC593" s="263"/>
      <c r="AD593" s="263"/>
    </row>
    <row r="594" spans="1:30" s="1" customFormat="1" ht="15" customHeight="1">
      <c r="A594" s="406">
        <v>25</v>
      </c>
      <c r="B594" s="407"/>
      <c r="C594" s="259" t="s">
        <v>720</v>
      </c>
      <c r="D594" s="259"/>
      <c r="E594" s="259"/>
      <c r="F594" s="259"/>
      <c r="G594" s="259"/>
      <c r="H594" s="259"/>
      <c r="I594" s="259"/>
      <c r="J594" s="259"/>
      <c r="K594" s="259"/>
      <c r="L594" s="259"/>
      <c r="M594" s="259"/>
      <c r="N594" s="259"/>
      <c r="O594" s="259"/>
      <c r="P594" s="259"/>
      <c r="Q594" s="259"/>
      <c r="R594" s="259"/>
      <c r="S594" s="259"/>
      <c r="T594" s="259"/>
      <c r="U594" s="259"/>
      <c r="V594" s="259"/>
      <c r="W594" s="259"/>
      <c r="X594" s="259"/>
      <c r="Y594" s="294" t="s">
        <v>428</v>
      </c>
      <c r="Z594" s="259"/>
      <c r="AA594" s="259"/>
      <c r="AB594" s="259"/>
      <c r="AC594" s="259"/>
      <c r="AD594" s="259"/>
    </row>
    <row r="595" spans="1:30" s="10" customFormat="1" ht="27" customHeight="1">
      <c r="A595" s="263"/>
      <c r="B595" s="379">
        <f>IF(D595="","",B594+1)</f>
        <v>1</v>
      </c>
      <c r="C595" s="380"/>
      <c r="D595" s="381" t="s">
        <v>429</v>
      </c>
      <c r="E595" s="382"/>
      <c r="F595" s="382"/>
      <c r="G595" s="382"/>
      <c r="H595" s="382"/>
      <c r="I595" s="382"/>
      <c r="J595" s="382"/>
      <c r="K595" s="382"/>
      <c r="L595" s="382"/>
      <c r="M595" s="382"/>
      <c r="N595" s="382"/>
      <c r="O595" s="382"/>
      <c r="P595" s="382"/>
      <c r="Q595" s="382"/>
      <c r="R595" s="382"/>
      <c r="S595" s="382"/>
      <c r="T595" s="382"/>
      <c r="U595" s="382"/>
      <c r="V595" s="382"/>
      <c r="W595" s="382"/>
      <c r="X595" s="382"/>
      <c r="Y595" s="383"/>
      <c r="Z595" s="384"/>
      <c r="AA595" s="385"/>
      <c r="AB595" s="386"/>
      <c r="AC595" s="263"/>
      <c r="AD595" s="263"/>
    </row>
    <row r="596" spans="1:30" s="10" customFormat="1" ht="40.5" customHeight="1">
      <c r="A596" s="263"/>
      <c r="B596" s="379">
        <f>IF(D596="","",B595+1)</f>
        <v>2</v>
      </c>
      <c r="C596" s="380"/>
      <c r="D596" s="381" t="s">
        <v>430</v>
      </c>
      <c r="E596" s="382"/>
      <c r="F596" s="382"/>
      <c r="G596" s="382"/>
      <c r="H596" s="382"/>
      <c r="I596" s="382"/>
      <c r="J596" s="382"/>
      <c r="K596" s="382"/>
      <c r="L596" s="382"/>
      <c r="M596" s="382"/>
      <c r="N596" s="382"/>
      <c r="O596" s="382"/>
      <c r="P596" s="382"/>
      <c r="Q596" s="382"/>
      <c r="R596" s="382"/>
      <c r="S596" s="382"/>
      <c r="T596" s="382"/>
      <c r="U596" s="382"/>
      <c r="V596" s="382"/>
      <c r="W596" s="382"/>
      <c r="X596" s="382"/>
      <c r="Y596" s="383"/>
      <c r="Z596" s="384"/>
      <c r="AA596" s="385"/>
      <c r="AB596" s="386"/>
      <c r="AC596" s="263"/>
      <c r="AD596" s="263"/>
    </row>
    <row r="597" spans="1:30" s="10" customFormat="1" ht="27" customHeight="1">
      <c r="A597" s="263"/>
      <c r="B597" s="391">
        <f>IF(D597="","",B596+1)</f>
        <v>3</v>
      </c>
      <c r="C597" s="392"/>
      <c r="D597" s="388" t="s">
        <v>431</v>
      </c>
      <c r="E597" s="389"/>
      <c r="F597" s="389"/>
      <c r="G597" s="389"/>
      <c r="H597" s="389"/>
      <c r="I597" s="389"/>
      <c r="J597" s="389"/>
      <c r="K597" s="389"/>
      <c r="L597" s="389"/>
      <c r="M597" s="389"/>
      <c r="N597" s="389"/>
      <c r="O597" s="389"/>
      <c r="P597" s="389"/>
      <c r="Q597" s="389"/>
      <c r="R597" s="389"/>
      <c r="S597" s="389"/>
      <c r="T597" s="389"/>
      <c r="U597" s="389"/>
      <c r="V597" s="389"/>
      <c r="W597" s="389"/>
      <c r="X597" s="389"/>
      <c r="Y597" s="390"/>
      <c r="Z597" s="393"/>
      <c r="AA597" s="394"/>
      <c r="AB597" s="395"/>
      <c r="AC597" s="263"/>
      <c r="AD597" s="263"/>
    </row>
    <row r="598" spans="1:30" s="10" customFormat="1" ht="12">
      <c r="A598" s="263"/>
      <c r="B598" s="420"/>
      <c r="C598" s="421"/>
      <c r="D598" s="275" t="s">
        <v>32</v>
      </c>
      <c r="E598" s="424" t="s">
        <v>432</v>
      </c>
      <c r="F598" s="424"/>
      <c r="G598" s="424"/>
      <c r="H598" s="424"/>
      <c r="I598" s="424"/>
      <c r="J598" s="424"/>
      <c r="K598" s="424"/>
      <c r="L598" s="424"/>
      <c r="M598" s="424"/>
      <c r="N598" s="424"/>
      <c r="O598" s="424"/>
      <c r="P598" s="424"/>
      <c r="Q598" s="424"/>
      <c r="R598" s="424"/>
      <c r="S598" s="424"/>
      <c r="T598" s="424"/>
      <c r="U598" s="424"/>
      <c r="V598" s="424"/>
      <c r="W598" s="424"/>
      <c r="X598" s="424"/>
      <c r="Y598" s="425"/>
      <c r="Z598" s="417"/>
      <c r="AA598" s="418"/>
      <c r="AB598" s="419"/>
      <c r="AC598" s="263"/>
      <c r="AD598" s="263"/>
    </row>
    <row r="599" spans="1:30" s="10" customFormat="1" ht="12">
      <c r="A599" s="263"/>
      <c r="B599" s="415"/>
      <c r="C599" s="416"/>
      <c r="D599" s="276" t="s">
        <v>33</v>
      </c>
      <c r="E599" s="413" t="s">
        <v>433</v>
      </c>
      <c r="F599" s="413"/>
      <c r="G599" s="413"/>
      <c r="H599" s="413"/>
      <c r="I599" s="413"/>
      <c r="J599" s="413"/>
      <c r="K599" s="413"/>
      <c r="L599" s="413"/>
      <c r="M599" s="413"/>
      <c r="N599" s="413"/>
      <c r="O599" s="413"/>
      <c r="P599" s="413"/>
      <c r="Q599" s="413"/>
      <c r="R599" s="413"/>
      <c r="S599" s="413"/>
      <c r="T599" s="413"/>
      <c r="U599" s="413"/>
      <c r="V599" s="413"/>
      <c r="W599" s="413"/>
      <c r="X599" s="413"/>
      <c r="Y599" s="414"/>
      <c r="Z599" s="410"/>
      <c r="AA599" s="411"/>
      <c r="AB599" s="412"/>
      <c r="AC599" s="263"/>
      <c r="AD599" s="263"/>
    </row>
    <row r="600" spans="1:30" s="10" customFormat="1" ht="33" customHeight="1">
      <c r="A600" s="263"/>
      <c r="B600" s="379">
        <f>IF(D600="","",B597+1)</f>
        <v>4</v>
      </c>
      <c r="C600" s="380"/>
      <c r="D600" s="381" t="s">
        <v>434</v>
      </c>
      <c r="E600" s="382"/>
      <c r="F600" s="382"/>
      <c r="G600" s="382"/>
      <c r="H600" s="382"/>
      <c r="I600" s="382"/>
      <c r="J600" s="382"/>
      <c r="K600" s="382"/>
      <c r="L600" s="382"/>
      <c r="M600" s="382"/>
      <c r="N600" s="382"/>
      <c r="O600" s="382"/>
      <c r="P600" s="382"/>
      <c r="Q600" s="382"/>
      <c r="R600" s="382"/>
      <c r="S600" s="382"/>
      <c r="T600" s="382"/>
      <c r="U600" s="382"/>
      <c r="V600" s="382"/>
      <c r="W600" s="382"/>
      <c r="X600" s="382"/>
      <c r="Y600" s="383"/>
      <c r="Z600" s="384"/>
      <c r="AA600" s="385"/>
      <c r="AB600" s="386"/>
      <c r="AC600" s="263"/>
      <c r="AD600" s="263"/>
    </row>
    <row r="601" spans="1:30" s="10" customFormat="1" ht="40.5" customHeight="1">
      <c r="A601" s="263"/>
      <c r="B601" s="379">
        <f>IF(D601="","",B600+1)</f>
        <v>5</v>
      </c>
      <c r="C601" s="380"/>
      <c r="D601" s="381" t="s">
        <v>441</v>
      </c>
      <c r="E601" s="382"/>
      <c r="F601" s="382"/>
      <c r="G601" s="382"/>
      <c r="H601" s="382"/>
      <c r="I601" s="382"/>
      <c r="J601" s="382"/>
      <c r="K601" s="382"/>
      <c r="L601" s="382"/>
      <c r="M601" s="382"/>
      <c r="N601" s="382"/>
      <c r="O601" s="382"/>
      <c r="P601" s="382"/>
      <c r="Q601" s="382"/>
      <c r="R601" s="382"/>
      <c r="S601" s="382"/>
      <c r="T601" s="382"/>
      <c r="U601" s="382"/>
      <c r="V601" s="382"/>
      <c r="W601" s="382"/>
      <c r="X601" s="382"/>
      <c r="Y601" s="383"/>
      <c r="Z601" s="384"/>
      <c r="AA601" s="385"/>
      <c r="AB601" s="386"/>
      <c r="AC601" s="263"/>
      <c r="AD601" s="263"/>
    </row>
    <row r="602" spans="1:30" s="10" customFormat="1" ht="18" customHeight="1">
      <c r="A602" s="263"/>
      <c r="B602" s="391">
        <f aca="true" t="shared" si="12" ref="B602:B610">IF(D602="","",B601+1)</f>
        <v>6</v>
      </c>
      <c r="C602" s="392"/>
      <c r="D602" s="388" t="s">
        <v>435</v>
      </c>
      <c r="E602" s="389"/>
      <c r="F602" s="389"/>
      <c r="G602" s="389"/>
      <c r="H602" s="389"/>
      <c r="I602" s="389"/>
      <c r="J602" s="389"/>
      <c r="K602" s="389"/>
      <c r="L602" s="389"/>
      <c r="M602" s="389"/>
      <c r="N602" s="389"/>
      <c r="O602" s="389"/>
      <c r="P602" s="389"/>
      <c r="Q602" s="389"/>
      <c r="R602" s="389"/>
      <c r="S602" s="389"/>
      <c r="T602" s="389"/>
      <c r="U602" s="389"/>
      <c r="V602" s="389"/>
      <c r="W602" s="389"/>
      <c r="X602" s="389"/>
      <c r="Y602" s="390"/>
      <c r="Z602" s="426"/>
      <c r="AA602" s="427"/>
      <c r="AB602" s="428"/>
      <c r="AC602" s="263"/>
      <c r="AD602" s="263"/>
    </row>
    <row r="603" spans="1:30" s="10" customFormat="1" ht="13.5" customHeight="1">
      <c r="A603" s="263"/>
      <c r="B603" s="420"/>
      <c r="C603" s="421"/>
      <c r="D603" s="275" t="s">
        <v>436</v>
      </c>
      <c r="E603" s="440" t="s">
        <v>437</v>
      </c>
      <c r="F603" s="442"/>
      <c r="G603" s="442"/>
      <c r="H603" s="442"/>
      <c r="I603" s="442"/>
      <c r="J603" s="303" t="s">
        <v>237</v>
      </c>
      <c r="K603" s="440" t="s">
        <v>736</v>
      </c>
      <c r="L603" s="442"/>
      <c r="M603" s="442"/>
      <c r="N603" s="442"/>
      <c r="O603" s="442"/>
      <c r="P603" s="442"/>
      <c r="Q603" s="442"/>
      <c r="R603" s="442"/>
      <c r="S603" s="442"/>
      <c r="T603" s="442"/>
      <c r="U603" s="442"/>
      <c r="V603" s="442"/>
      <c r="W603" s="442"/>
      <c r="X603" s="442"/>
      <c r="Y603" s="443"/>
      <c r="Z603" s="429"/>
      <c r="AA603" s="430"/>
      <c r="AB603" s="431"/>
      <c r="AC603" s="263"/>
      <c r="AD603" s="263"/>
    </row>
    <row r="604" spans="1:30" s="10" customFormat="1" ht="13.5" customHeight="1">
      <c r="A604" s="263"/>
      <c r="B604" s="415"/>
      <c r="C604" s="416"/>
      <c r="D604" s="275" t="s">
        <v>436</v>
      </c>
      <c r="E604" s="444" t="s">
        <v>440</v>
      </c>
      <c r="F604" s="445"/>
      <c r="G604" s="445"/>
      <c r="H604" s="445"/>
      <c r="I604" s="303" t="s">
        <v>237</v>
      </c>
      <c r="J604" s="446" t="s">
        <v>439</v>
      </c>
      <c r="K604" s="447"/>
      <c r="L604" s="447"/>
      <c r="M604" s="447"/>
      <c r="N604" s="447"/>
      <c r="O604" s="447"/>
      <c r="P604" s="447"/>
      <c r="Q604" s="447"/>
      <c r="R604" s="303" t="s">
        <v>237</v>
      </c>
      <c r="S604" s="440" t="s">
        <v>438</v>
      </c>
      <c r="T604" s="442"/>
      <c r="U604" s="442"/>
      <c r="V604" s="442"/>
      <c r="W604" s="442"/>
      <c r="X604" s="442"/>
      <c r="Y604" s="442"/>
      <c r="Z604" s="432"/>
      <c r="AA604" s="433"/>
      <c r="AB604" s="434"/>
      <c r="AC604" s="263"/>
      <c r="AD604" s="263"/>
    </row>
    <row r="605" spans="1:30" s="10" customFormat="1" ht="40.5" customHeight="1">
      <c r="A605" s="263"/>
      <c r="B605" s="379">
        <f>IF(D605="","",B602+1)</f>
        <v>7</v>
      </c>
      <c r="C605" s="380"/>
      <c r="D605" s="381" t="s">
        <v>442</v>
      </c>
      <c r="E605" s="382"/>
      <c r="F605" s="382"/>
      <c r="G605" s="382"/>
      <c r="H605" s="382"/>
      <c r="I605" s="382"/>
      <c r="J605" s="382"/>
      <c r="K605" s="382"/>
      <c r="L605" s="382"/>
      <c r="M605" s="382"/>
      <c r="N605" s="382"/>
      <c r="O605" s="382"/>
      <c r="P605" s="382"/>
      <c r="Q605" s="382"/>
      <c r="R605" s="382"/>
      <c r="S605" s="382"/>
      <c r="T605" s="382"/>
      <c r="U605" s="382"/>
      <c r="V605" s="382"/>
      <c r="W605" s="382"/>
      <c r="X605" s="382"/>
      <c r="Y605" s="383"/>
      <c r="Z605" s="384"/>
      <c r="AA605" s="385"/>
      <c r="AB605" s="386"/>
      <c r="AC605" s="263"/>
      <c r="AD605" s="263"/>
    </row>
    <row r="606" spans="1:30" s="10" customFormat="1" ht="54" customHeight="1">
      <c r="A606" s="263"/>
      <c r="B606" s="379">
        <f t="shared" si="12"/>
        <v>8</v>
      </c>
      <c r="C606" s="380"/>
      <c r="D606" s="381" t="s">
        <v>443</v>
      </c>
      <c r="E606" s="382"/>
      <c r="F606" s="382"/>
      <c r="G606" s="382"/>
      <c r="H606" s="382"/>
      <c r="I606" s="382"/>
      <c r="J606" s="382"/>
      <c r="K606" s="382"/>
      <c r="L606" s="382"/>
      <c r="M606" s="382"/>
      <c r="N606" s="382"/>
      <c r="O606" s="382"/>
      <c r="P606" s="382"/>
      <c r="Q606" s="382"/>
      <c r="R606" s="382"/>
      <c r="S606" s="382"/>
      <c r="T606" s="382"/>
      <c r="U606" s="382"/>
      <c r="V606" s="382"/>
      <c r="W606" s="382"/>
      <c r="X606" s="382"/>
      <c r="Y606" s="383"/>
      <c r="Z606" s="384"/>
      <c r="AA606" s="385"/>
      <c r="AB606" s="386"/>
      <c r="AC606" s="263"/>
      <c r="AD606" s="263"/>
    </row>
    <row r="607" spans="1:30" s="10" customFormat="1" ht="27" customHeight="1">
      <c r="A607" s="263"/>
      <c r="B607" s="379">
        <f t="shared" si="12"/>
        <v>9</v>
      </c>
      <c r="C607" s="380"/>
      <c r="D607" s="381" t="s">
        <v>444</v>
      </c>
      <c r="E607" s="382"/>
      <c r="F607" s="382"/>
      <c r="G607" s="382"/>
      <c r="H607" s="382"/>
      <c r="I607" s="382"/>
      <c r="J607" s="382"/>
      <c r="K607" s="382"/>
      <c r="L607" s="382"/>
      <c r="M607" s="382"/>
      <c r="N607" s="382"/>
      <c r="O607" s="382"/>
      <c r="P607" s="382"/>
      <c r="Q607" s="382"/>
      <c r="R607" s="382"/>
      <c r="S607" s="382"/>
      <c r="T607" s="382"/>
      <c r="U607" s="382"/>
      <c r="V607" s="382"/>
      <c r="W607" s="382"/>
      <c r="X607" s="382"/>
      <c r="Y607" s="383"/>
      <c r="Z607" s="384"/>
      <c r="AA607" s="385"/>
      <c r="AB607" s="386"/>
      <c r="AC607" s="263"/>
      <c r="AD607" s="263"/>
    </row>
    <row r="608" spans="1:30" s="10" customFormat="1" ht="33" customHeight="1">
      <c r="A608" s="263"/>
      <c r="B608" s="379">
        <f t="shared" si="12"/>
        <v>10</v>
      </c>
      <c r="C608" s="380"/>
      <c r="D608" s="381" t="s">
        <v>445</v>
      </c>
      <c r="E608" s="382"/>
      <c r="F608" s="382"/>
      <c r="G608" s="382"/>
      <c r="H608" s="382"/>
      <c r="I608" s="382"/>
      <c r="J608" s="382"/>
      <c r="K608" s="382"/>
      <c r="L608" s="382"/>
      <c r="M608" s="382"/>
      <c r="N608" s="382"/>
      <c r="O608" s="382"/>
      <c r="P608" s="382"/>
      <c r="Q608" s="382"/>
      <c r="R608" s="382"/>
      <c r="S608" s="382"/>
      <c r="T608" s="382"/>
      <c r="U608" s="382"/>
      <c r="V608" s="382"/>
      <c r="W608" s="382"/>
      <c r="X608" s="382"/>
      <c r="Y608" s="383"/>
      <c r="Z608" s="384"/>
      <c r="AA608" s="385"/>
      <c r="AB608" s="386"/>
      <c r="AC608" s="263"/>
      <c r="AD608" s="263"/>
    </row>
    <row r="609" spans="1:30" s="10" customFormat="1" ht="40.5" customHeight="1">
      <c r="A609" s="263"/>
      <c r="B609" s="379">
        <f t="shared" si="12"/>
        <v>11</v>
      </c>
      <c r="C609" s="380"/>
      <c r="D609" s="381" t="s">
        <v>446</v>
      </c>
      <c r="E609" s="382"/>
      <c r="F609" s="382"/>
      <c r="G609" s="382"/>
      <c r="H609" s="382"/>
      <c r="I609" s="382"/>
      <c r="J609" s="382"/>
      <c r="K609" s="382"/>
      <c r="L609" s="382"/>
      <c r="M609" s="382"/>
      <c r="N609" s="382"/>
      <c r="O609" s="382"/>
      <c r="P609" s="382"/>
      <c r="Q609" s="382"/>
      <c r="R609" s="382"/>
      <c r="S609" s="382"/>
      <c r="T609" s="382"/>
      <c r="U609" s="382"/>
      <c r="V609" s="382"/>
      <c r="W609" s="382"/>
      <c r="X609" s="382"/>
      <c r="Y609" s="383"/>
      <c r="Z609" s="384"/>
      <c r="AA609" s="385"/>
      <c r="AB609" s="386"/>
      <c r="AC609" s="263"/>
      <c r="AD609" s="263"/>
    </row>
    <row r="610" spans="1:30" s="10" customFormat="1" ht="75" customHeight="1">
      <c r="A610" s="263"/>
      <c r="B610" s="379">
        <f t="shared" si="12"/>
        <v>12</v>
      </c>
      <c r="C610" s="380"/>
      <c r="D610" s="381" t="s">
        <v>447</v>
      </c>
      <c r="E610" s="382"/>
      <c r="F610" s="382"/>
      <c r="G610" s="382"/>
      <c r="H610" s="382"/>
      <c r="I610" s="382"/>
      <c r="J610" s="382"/>
      <c r="K610" s="382"/>
      <c r="L610" s="382"/>
      <c r="M610" s="382"/>
      <c r="N610" s="382"/>
      <c r="O610" s="382"/>
      <c r="P610" s="382"/>
      <c r="Q610" s="382"/>
      <c r="R610" s="382"/>
      <c r="S610" s="382"/>
      <c r="T610" s="382"/>
      <c r="U610" s="382"/>
      <c r="V610" s="382"/>
      <c r="W610" s="382"/>
      <c r="X610" s="382"/>
      <c r="Y610" s="383"/>
      <c r="Z610" s="384"/>
      <c r="AA610" s="385"/>
      <c r="AB610" s="386"/>
      <c r="AC610" s="263"/>
      <c r="AD610" s="263"/>
    </row>
    <row r="611" spans="1:30" s="10" customFormat="1" ht="33" customHeight="1">
      <c r="A611" s="263"/>
      <c r="B611" s="379">
        <f>IF(D611="","",B610+1)</f>
        <v>13</v>
      </c>
      <c r="C611" s="380"/>
      <c r="D611" s="381" t="s">
        <v>448</v>
      </c>
      <c r="E611" s="382"/>
      <c r="F611" s="382"/>
      <c r="G611" s="382"/>
      <c r="H611" s="382"/>
      <c r="I611" s="382"/>
      <c r="J611" s="382"/>
      <c r="K611" s="382"/>
      <c r="L611" s="382"/>
      <c r="M611" s="382"/>
      <c r="N611" s="382"/>
      <c r="O611" s="382"/>
      <c r="P611" s="382"/>
      <c r="Q611" s="382"/>
      <c r="R611" s="382"/>
      <c r="S611" s="382"/>
      <c r="T611" s="382"/>
      <c r="U611" s="382"/>
      <c r="V611" s="382"/>
      <c r="W611" s="382"/>
      <c r="X611" s="382"/>
      <c r="Y611" s="383"/>
      <c r="Z611" s="384"/>
      <c r="AA611" s="385"/>
      <c r="AB611" s="386"/>
      <c r="AC611" s="263"/>
      <c r="AD611" s="263"/>
    </row>
    <row r="612" spans="1:30" s="10" customFormat="1" ht="40.5" customHeight="1">
      <c r="A612" s="263"/>
      <c r="B612" s="379">
        <f>IF(D612="","",B611+1)</f>
        <v>14</v>
      </c>
      <c r="C612" s="380"/>
      <c r="D612" s="381" t="s">
        <v>401</v>
      </c>
      <c r="E612" s="382"/>
      <c r="F612" s="382"/>
      <c r="G612" s="382"/>
      <c r="H612" s="382"/>
      <c r="I612" s="382"/>
      <c r="J612" s="382"/>
      <c r="K612" s="382"/>
      <c r="L612" s="382"/>
      <c r="M612" s="382"/>
      <c r="N612" s="382"/>
      <c r="O612" s="382"/>
      <c r="P612" s="382"/>
      <c r="Q612" s="382"/>
      <c r="R612" s="382"/>
      <c r="S612" s="382"/>
      <c r="T612" s="382"/>
      <c r="U612" s="382"/>
      <c r="V612" s="382"/>
      <c r="W612" s="382"/>
      <c r="X612" s="382"/>
      <c r="Y612" s="383"/>
      <c r="Z612" s="384"/>
      <c r="AA612" s="385"/>
      <c r="AB612" s="386"/>
      <c r="AC612" s="263"/>
      <c r="AD612" s="263"/>
    </row>
    <row r="613" spans="1:30" ht="13.5" customHeight="1">
      <c r="A613" s="259"/>
      <c r="B613" s="259"/>
      <c r="C613" s="259"/>
      <c r="D613" s="259"/>
      <c r="E613" s="259"/>
      <c r="F613" s="259"/>
      <c r="G613" s="259"/>
      <c r="H613" s="259"/>
      <c r="I613" s="259"/>
      <c r="J613" s="259"/>
      <c r="K613" s="259"/>
      <c r="L613" s="259"/>
      <c r="M613" s="259"/>
      <c r="N613" s="259"/>
      <c r="O613" s="259"/>
      <c r="P613" s="259"/>
      <c r="Q613" s="259"/>
      <c r="R613" s="259"/>
      <c r="S613" s="259"/>
      <c r="T613" s="259"/>
      <c r="U613" s="259"/>
      <c r="V613" s="259"/>
      <c r="W613" s="259"/>
      <c r="X613" s="259"/>
      <c r="Y613" s="259"/>
      <c r="Z613" s="259"/>
      <c r="AA613" s="259"/>
      <c r="AB613" s="259"/>
      <c r="AC613" s="265"/>
      <c r="AD613" s="265"/>
    </row>
    <row r="614" spans="1:30" s="1" customFormat="1" ht="15" customHeight="1">
      <c r="A614" s="406">
        <v>26</v>
      </c>
      <c r="B614" s="407"/>
      <c r="C614" s="259" t="s">
        <v>449</v>
      </c>
      <c r="D614" s="259"/>
      <c r="E614" s="259"/>
      <c r="F614" s="259"/>
      <c r="G614" s="259"/>
      <c r="H614" s="259"/>
      <c r="I614" s="259"/>
      <c r="J614" s="259"/>
      <c r="K614" s="259"/>
      <c r="L614" s="259"/>
      <c r="M614" s="259"/>
      <c r="N614" s="259"/>
      <c r="O614" s="259"/>
      <c r="P614" s="259"/>
      <c r="Q614" s="259"/>
      <c r="R614" s="259"/>
      <c r="S614" s="259"/>
      <c r="T614" s="259"/>
      <c r="U614" s="259"/>
      <c r="V614" s="259"/>
      <c r="W614" s="259"/>
      <c r="X614" s="259"/>
      <c r="Y614" s="294" t="s">
        <v>428</v>
      </c>
      <c r="Z614" s="259"/>
      <c r="AA614" s="259"/>
      <c r="AB614" s="259"/>
      <c r="AC614" s="259"/>
      <c r="AD614" s="259"/>
    </row>
    <row r="615" spans="1:30" s="10" customFormat="1" ht="40.5" customHeight="1">
      <c r="A615" s="263"/>
      <c r="B615" s="379">
        <f>IF(D615="","",B614+1)</f>
        <v>1</v>
      </c>
      <c r="C615" s="380"/>
      <c r="D615" s="381" t="s">
        <v>451</v>
      </c>
      <c r="E615" s="382"/>
      <c r="F615" s="382"/>
      <c r="G615" s="382"/>
      <c r="H615" s="382"/>
      <c r="I615" s="382"/>
      <c r="J615" s="382"/>
      <c r="K615" s="382"/>
      <c r="L615" s="382"/>
      <c r="M615" s="382"/>
      <c r="N615" s="382"/>
      <c r="O615" s="382"/>
      <c r="P615" s="382"/>
      <c r="Q615" s="382"/>
      <c r="R615" s="382"/>
      <c r="S615" s="382"/>
      <c r="T615" s="382"/>
      <c r="U615" s="382"/>
      <c r="V615" s="382"/>
      <c r="W615" s="382"/>
      <c r="X615" s="382"/>
      <c r="Y615" s="383"/>
      <c r="Z615" s="384"/>
      <c r="AA615" s="385"/>
      <c r="AB615" s="386"/>
      <c r="AC615" s="263"/>
      <c r="AD615" s="263"/>
    </row>
    <row r="616" spans="1:30" s="10" customFormat="1" ht="33" customHeight="1">
      <c r="A616" s="263"/>
      <c r="B616" s="379">
        <f aca="true" t="shared" si="13" ref="B616:B621">IF(D616="","",B615+1)</f>
        <v>2</v>
      </c>
      <c r="C616" s="380"/>
      <c r="D616" s="381" t="s">
        <v>452</v>
      </c>
      <c r="E616" s="382"/>
      <c r="F616" s="382"/>
      <c r="G616" s="382"/>
      <c r="H616" s="382"/>
      <c r="I616" s="382"/>
      <c r="J616" s="382"/>
      <c r="K616" s="382"/>
      <c r="L616" s="382"/>
      <c r="M616" s="382"/>
      <c r="N616" s="382"/>
      <c r="O616" s="382"/>
      <c r="P616" s="382"/>
      <c r="Q616" s="382"/>
      <c r="R616" s="382"/>
      <c r="S616" s="382"/>
      <c r="T616" s="382"/>
      <c r="U616" s="382"/>
      <c r="V616" s="382"/>
      <c r="W616" s="382"/>
      <c r="X616" s="382"/>
      <c r="Y616" s="383"/>
      <c r="Z616" s="384"/>
      <c r="AA616" s="385"/>
      <c r="AB616" s="386"/>
      <c r="AC616" s="263"/>
      <c r="AD616" s="263"/>
    </row>
    <row r="617" spans="1:30" s="10" customFormat="1" ht="33" customHeight="1">
      <c r="A617" s="263"/>
      <c r="B617" s="379">
        <f t="shared" si="13"/>
        <v>3</v>
      </c>
      <c r="C617" s="380"/>
      <c r="D617" s="381" t="s">
        <v>453</v>
      </c>
      <c r="E617" s="382"/>
      <c r="F617" s="382"/>
      <c r="G617" s="382"/>
      <c r="H617" s="382"/>
      <c r="I617" s="382"/>
      <c r="J617" s="382"/>
      <c r="K617" s="382"/>
      <c r="L617" s="382"/>
      <c r="M617" s="382"/>
      <c r="N617" s="382"/>
      <c r="O617" s="382"/>
      <c r="P617" s="382"/>
      <c r="Q617" s="382"/>
      <c r="R617" s="382"/>
      <c r="S617" s="382"/>
      <c r="T617" s="382"/>
      <c r="U617" s="382"/>
      <c r="V617" s="382"/>
      <c r="W617" s="382"/>
      <c r="X617" s="382"/>
      <c r="Y617" s="383"/>
      <c r="Z617" s="384"/>
      <c r="AA617" s="385"/>
      <c r="AB617" s="386"/>
      <c r="AC617" s="263"/>
      <c r="AD617" s="263"/>
    </row>
    <row r="618" spans="1:30" s="10" customFormat="1" ht="40.5" customHeight="1">
      <c r="A618" s="263"/>
      <c r="B618" s="379">
        <f t="shared" si="13"/>
        <v>4</v>
      </c>
      <c r="C618" s="380"/>
      <c r="D618" s="381" t="s">
        <v>454</v>
      </c>
      <c r="E618" s="382"/>
      <c r="F618" s="382"/>
      <c r="G618" s="382"/>
      <c r="H618" s="382"/>
      <c r="I618" s="382"/>
      <c r="J618" s="382"/>
      <c r="K618" s="382"/>
      <c r="L618" s="382"/>
      <c r="M618" s="382"/>
      <c r="N618" s="382"/>
      <c r="O618" s="382"/>
      <c r="P618" s="382"/>
      <c r="Q618" s="382"/>
      <c r="R618" s="382"/>
      <c r="S618" s="382"/>
      <c r="T618" s="382"/>
      <c r="U618" s="382"/>
      <c r="V618" s="382"/>
      <c r="W618" s="382"/>
      <c r="X618" s="382"/>
      <c r="Y618" s="383"/>
      <c r="Z618" s="384"/>
      <c r="AA618" s="385"/>
      <c r="AB618" s="386"/>
      <c r="AC618" s="263"/>
      <c r="AD618" s="263"/>
    </row>
    <row r="619" spans="1:30" s="10" customFormat="1" ht="33" customHeight="1">
      <c r="A619" s="263"/>
      <c r="B619" s="379">
        <f t="shared" si="13"/>
        <v>5</v>
      </c>
      <c r="C619" s="380"/>
      <c r="D619" s="381" t="s">
        <v>455</v>
      </c>
      <c r="E619" s="382"/>
      <c r="F619" s="382"/>
      <c r="G619" s="382"/>
      <c r="H619" s="382"/>
      <c r="I619" s="382"/>
      <c r="J619" s="382"/>
      <c r="K619" s="382"/>
      <c r="L619" s="382"/>
      <c r="M619" s="382"/>
      <c r="N619" s="382"/>
      <c r="O619" s="382"/>
      <c r="P619" s="382"/>
      <c r="Q619" s="382"/>
      <c r="R619" s="382"/>
      <c r="S619" s="382"/>
      <c r="T619" s="382"/>
      <c r="U619" s="382"/>
      <c r="V619" s="382"/>
      <c r="W619" s="382"/>
      <c r="X619" s="382"/>
      <c r="Y619" s="383"/>
      <c r="Z619" s="384"/>
      <c r="AA619" s="385"/>
      <c r="AB619" s="386"/>
      <c r="AC619" s="263"/>
      <c r="AD619" s="263"/>
    </row>
    <row r="620" spans="1:30" s="10" customFormat="1" ht="33" customHeight="1">
      <c r="A620" s="263"/>
      <c r="B620" s="379">
        <f t="shared" si="13"/>
        <v>6</v>
      </c>
      <c r="C620" s="380"/>
      <c r="D620" s="381" t="s">
        <v>456</v>
      </c>
      <c r="E620" s="382"/>
      <c r="F620" s="382"/>
      <c r="G620" s="382"/>
      <c r="H620" s="382"/>
      <c r="I620" s="382"/>
      <c r="J620" s="382"/>
      <c r="K620" s="382"/>
      <c r="L620" s="382"/>
      <c r="M620" s="382"/>
      <c r="N620" s="382"/>
      <c r="O620" s="382"/>
      <c r="P620" s="382"/>
      <c r="Q620" s="382"/>
      <c r="R620" s="382"/>
      <c r="S620" s="382"/>
      <c r="T620" s="382"/>
      <c r="U620" s="382"/>
      <c r="V620" s="382"/>
      <c r="W620" s="382"/>
      <c r="X620" s="382"/>
      <c r="Y620" s="383"/>
      <c r="Z620" s="384"/>
      <c r="AA620" s="385"/>
      <c r="AB620" s="386"/>
      <c r="AC620" s="263"/>
      <c r="AD620" s="263"/>
    </row>
    <row r="621" spans="1:30" s="10" customFormat="1" ht="54" customHeight="1">
      <c r="A621" s="263"/>
      <c r="B621" s="379">
        <f t="shared" si="13"/>
        <v>7</v>
      </c>
      <c r="C621" s="380"/>
      <c r="D621" s="381" t="s">
        <v>457</v>
      </c>
      <c r="E621" s="382"/>
      <c r="F621" s="382"/>
      <c r="G621" s="382"/>
      <c r="H621" s="382"/>
      <c r="I621" s="382"/>
      <c r="J621" s="382"/>
      <c r="K621" s="382"/>
      <c r="L621" s="382"/>
      <c r="M621" s="382"/>
      <c r="N621" s="382"/>
      <c r="O621" s="382"/>
      <c r="P621" s="382"/>
      <c r="Q621" s="382"/>
      <c r="R621" s="382"/>
      <c r="S621" s="382"/>
      <c r="T621" s="382"/>
      <c r="U621" s="382"/>
      <c r="V621" s="382"/>
      <c r="W621" s="382"/>
      <c r="X621" s="382"/>
      <c r="Y621" s="383"/>
      <c r="Z621" s="384"/>
      <c r="AA621" s="385"/>
      <c r="AB621" s="386"/>
      <c r="AC621" s="263"/>
      <c r="AD621" s="263"/>
    </row>
    <row r="622" spans="1:30" ht="13.5" customHeight="1">
      <c r="A622" s="259"/>
      <c r="B622" s="259"/>
      <c r="C622" s="259"/>
      <c r="D622" s="259"/>
      <c r="E622" s="259"/>
      <c r="F622" s="259"/>
      <c r="G622" s="259"/>
      <c r="H622" s="259"/>
      <c r="I622" s="259"/>
      <c r="J622" s="259"/>
      <c r="K622" s="259"/>
      <c r="L622" s="259"/>
      <c r="M622" s="259"/>
      <c r="N622" s="259"/>
      <c r="O622" s="259"/>
      <c r="P622" s="259"/>
      <c r="Q622" s="259"/>
      <c r="R622" s="259"/>
      <c r="S622" s="259"/>
      <c r="T622" s="259"/>
      <c r="U622" s="259"/>
      <c r="V622" s="259"/>
      <c r="W622" s="259"/>
      <c r="X622" s="259"/>
      <c r="Y622" s="259"/>
      <c r="Z622" s="259"/>
      <c r="AA622" s="259"/>
      <c r="AB622" s="259"/>
      <c r="AC622" s="265"/>
      <c r="AD622" s="265"/>
    </row>
    <row r="623" spans="1:30" s="1" customFormat="1" ht="15" customHeight="1">
      <c r="A623" s="406">
        <v>27</v>
      </c>
      <c r="B623" s="407"/>
      <c r="C623" s="259" t="s">
        <v>450</v>
      </c>
      <c r="D623" s="259"/>
      <c r="E623" s="259"/>
      <c r="F623" s="259"/>
      <c r="G623" s="259"/>
      <c r="H623" s="259"/>
      <c r="I623" s="259"/>
      <c r="J623" s="259"/>
      <c r="K623" s="259"/>
      <c r="L623" s="259"/>
      <c r="M623" s="259"/>
      <c r="N623" s="259"/>
      <c r="O623" s="259"/>
      <c r="P623" s="259"/>
      <c r="Q623" s="259"/>
      <c r="R623" s="259"/>
      <c r="S623" s="259"/>
      <c r="T623" s="259"/>
      <c r="U623" s="259"/>
      <c r="V623" s="259"/>
      <c r="W623" s="259"/>
      <c r="X623" s="259"/>
      <c r="Y623" s="294" t="s">
        <v>428</v>
      </c>
      <c r="Z623" s="259"/>
      <c r="AA623" s="259"/>
      <c r="AB623" s="259"/>
      <c r="AC623" s="259"/>
      <c r="AD623" s="259"/>
    </row>
    <row r="624" spans="1:30" s="10" customFormat="1" ht="33" customHeight="1">
      <c r="A624" s="263"/>
      <c r="B624" s="379">
        <f>IF(D624="","",B623+1)</f>
        <v>1</v>
      </c>
      <c r="C624" s="380"/>
      <c r="D624" s="381" t="s">
        <v>458</v>
      </c>
      <c r="E624" s="382"/>
      <c r="F624" s="382"/>
      <c r="G624" s="382"/>
      <c r="H624" s="382"/>
      <c r="I624" s="382"/>
      <c r="J624" s="382"/>
      <c r="K624" s="382"/>
      <c r="L624" s="382"/>
      <c r="M624" s="382"/>
      <c r="N624" s="382"/>
      <c r="O624" s="382"/>
      <c r="P624" s="382"/>
      <c r="Q624" s="382"/>
      <c r="R624" s="382"/>
      <c r="S624" s="382"/>
      <c r="T624" s="382"/>
      <c r="U624" s="382"/>
      <c r="V624" s="382"/>
      <c r="W624" s="382"/>
      <c r="X624" s="382"/>
      <c r="Y624" s="383"/>
      <c r="Z624" s="384"/>
      <c r="AA624" s="385"/>
      <c r="AB624" s="386"/>
      <c r="AC624" s="263"/>
      <c r="AD624" s="263"/>
    </row>
    <row r="625" spans="1:30" s="10" customFormat="1" ht="27" customHeight="1">
      <c r="A625" s="263"/>
      <c r="B625" s="379">
        <f>IF(D625="","",B624+1)</f>
        <v>2</v>
      </c>
      <c r="C625" s="380"/>
      <c r="D625" s="381" t="s">
        <v>459</v>
      </c>
      <c r="E625" s="382"/>
      <c r="F625" s="382"/>
      <c r="G625" s="382"/>
      <c r="H625" s="382"/>
      <c r="I625" s="382"/>
      <c r="J625" s="382"/>
      <c r="K625" s="382"/>
      <c r="L625" s="382"/>
      <c r="M625" s="382"/>
      <c r="N625" s="382"/>
      <c r="O625" s="382"/>
      <c r="P625" s="382"/>
      <c r="Q625" s="382"/>
      <c r="R625" s="382"/>
      <c r="S625" s="382"/>
      <c r="T625" s="382"/>
      <c r="U625" s="382"/>
      <c r="V625" s="382"/>
      <c r="W625" s="382"/>
      <c r="X625" s="382"/>
      <c r="Y625" s="383"/>
      <c r="Z625" s="384"/>
      <c r="AA625" s="385"/>
      <c r="AB625" s="386"/>
      <c r="AC625" s="263"/>
      <c r="AD625" s="263"/>
    </row>
    <row r="626" spans="1:30" ht="13.5" customHeight="1">
      <c r="A626" s="259"/>
      <c r="B626" s="259"/>
      <c r="C626" s="259"/>
      <c r="D626" s="259"/>
      <c r="E626" s="259"/>
      <c r="F626" s="259"/>
      <c r="G626" s="259"/>
      <c r="H626" s="259"/>
      <c r="I626" s="259"/>
      <c r="J626" s="259"/>
      <c r="K626" s="259"/>
      <c r="L626" s="259"/>
      <c r="M626" s="259"/>
      <c r="N626" s="259"/>
      <c r="O626" s="259"/>
      <c r="P626" s="259"/>
      <c r="Q626" s="259"/>
      <c r="R626" s="259"/>
      <c r="S626" s="259"/>
      <c r="T626" s="259"/>
      <c r="U626" s="259"/>
      <c r="V626" s="259"/>
      <c r="W626" s="259"/>
      <c r="X626" s="259"/>
      <c r="Y626" s="259"/>
      <c r="Z626" s="259"/>
      <c r="AA626" s="259"/>
      <c r="AB626" s="259"/>
      <c r="AC626" s="265"/>
      <c r="AD626" s="265"/>
    </row>
    <row r="627" spans="1:30" s="1" customFormat="1" ht="15" customHeight="1">
      <c r="A627" s="406">
        <v>28</v>
      </c>
      <c r="B627" s="407"/>
      <c r="C627" s="259" t="s">
        <v>460</v>
      </c>
      <c r="D627" s="259"/>
      <c r="E627" s="259"/>
      <c r="F627" s="259"/>
      <c r="G627" s="259"/>
      <c r="H627" s="259"/>
      <c r="I627" s="259"/>
      <c r="J627" s="259"/>
      <c r="K627" s="259"/>
      <c r="L627" s="259"/>
      <c r="M627" s="259"/>
      <c r="N627" s="259"/>
      <c r="O627" s="259"/>
      <c r="P627" s="259"/>
      <c r="Q627" s="259"/>
      <c r="R627" s="259"/>
      <c r="S627" s="259"/>
      <c r="T627" s="259"/>
      <c r="U627" s="259"/>
      <c r="V627" s="259"/>
      <c r="W627" s="259"/>
      <c r="X627" s="259"/>
      <c r="Y627" s="294" t="s">
        <v>428</v>
      </c>
      <c r="Z627" s="259"/>
      <c r="AA627" s="259"/>
      <c r="AB627" s="259"/>
      <c r="AC627" s="259"/>
      <c r="AD627" s="259"/>
    </row>
    <row r="628" spans="1:30" s="10" customFormat="1" ht="33" customHeight="1">
      <c r="A628" s="263"/>
      <c r="B628" s="379">
        <f>IF(D628="","",B627+1)</f>
        <v>1</v>
      </c>
      <c r="C628" s="380"/>
      <c r="D628" s="381" t="s">
        <v>448</v>
      </c>
      <c r="E628" s="382"/>
      <c r="F628" s="382"/>
      <c r="G628" s="382"/>
      <c r="H628" s="382"/>
      <c r="I628" s="382"/>
      <c r="J628" s="382"/>
      <c r="K628" s="382"/>
      <c r="L628" s="382"/>
      <c r="M628" s="382"/>
      <c r="N628" s="382"/>
      <c r="O628" s="382"/>
      <c r="P628" s="382"/>
      <c r="Q628" s="382"/>
      <c r="R628" s="382"/>
      <c r="S628" s="382"/>
      <c r="T628" s="382"/>
      <c r="U628" s="382"/>
      <c r="V628" s="382"/>
      <c r="W628" s="382"/>
      <c r="X628" s="382"/>
      <c r="Y628" s="383"/>
      <c r="Z628" s="384"/>
      <c r="AA628" s="385"/>
      <c r="AB628" s="386"/>
      <c r="AC628" s="263"/>
      <c r="AD628" s="263"/>
    </row>
    <row r="629" spans="1:30" s="10" customFormat="1" ht="40.5" customHeight="1">
      <c r="A629" s="263"/>
      <c r="B629" s="379">
        <f>IF(D629="","",B628+1)</f>
        <v>2</v>
      </c>
      <c r="C629" s="380"/>
      <c r="D629" s="381" t="s">
        <v>461</v>
      </c>
      <c r="E629" s="382"/>
      <c r="F629" s="382"/>
      <c r="G629" s="382"/>
      <c r="H629" s="382"/>
      <c r="I629" s="382"/>
      <c r="J629" s="382"/>
      <c r="K629" s="382"/>
      <c r="L629" s="382"/>
      <c r="M629" s="382"/>
      <c r="N629" s="382"/>
      <c r="O629" s="382"/>
      <c r="P629" s="382"/>
      <c r="Q629" s="382"/>
      <c r="R629" s="382"/>
      <c r="S629" s="382"/>
      <c r="T629" s="382"/>
      <c r="U629" s="382"/>
      <c r="V629" s="382"/>
      <c r="W629" s="382"/>
      <c r="X629" s="382"/>
      <c r="Y629" s="383"/>
      <c r="Z629" s="384"/>
      <c r="AA629" s="385"/>
      <c r="AB629" s="386"/>
      <c r="AC629" s="263"/>
      <c r="AD629" s="263"/>
    </row>
    <row r="630" spans="1:30" s="10" customFormat="1" ht="27" customHeight="1">
      <c r="A630" s="263"/>
      <c r="B630" s="379">
        <f>IF(D630="","",B629+1)</f>
        <v>3</v>
      </c>
      <c r="C630" s="380"/>
      <c r="D630" s="381" t="s">
        <v>462</v>
      </c>
      <c r="E630" s="382"/>
      <c r="F630" s="382"/>
      <c r="G630" s="382"/>
      <c r="H630" s="382"/>
      <c r="I630" s="382"/>
      <c r="J630" s="382"/>
      <c r="K630" s="382"/>
      <c r="L630" s="382"/>
      <c r="M630" s="382"/>
      <c r="N630" s="382"/>
      <c r="O630" s="382"/>
      <c r="P630" s="382"/>
      <c r="Q630" s="382"/>
      <c r="R630" s="382"/>
      <c r="S630" s="382"/>
      <c r="T630" s="382"/>
      <c r="U630" s="382"/>
      <c r="V630" s="382"/>
      <c r="W630" s="382"/>
      <c r="X630" s="382"/>
      <c r="Y630" s="383"/>
      <c r="Z630" s="384"/>
      <c r="AA630" s="385"/>
      <c r="AB630" s="386"/>
      <c r="AC630" s="263"/>
      <c r="AD630" s="263"/>
    </row>
    <row r="631" spans="1:30" s="10" customFormat="1" ht="27" customHeight="1">
      <c r="A631" s="263"/>
      <c r="B631" s="391">
        <f>IF(D631="","",B630+1)</f>
        <v>4</v>
      </c>
      <c r="C631" s="392"/>
      <c r="D631" s="388" t="s">
        <v>463</v>
      </c>
      <c r="E631" s="389"/>
      <c r="F631" s="389"/>
      <c r="G631" s="389"/>
      <c r="H631" s="389"/>
      <c r="I631" s="389"/>
      <c r="J631" s="389"/>
      <c r="K631" s="389"/>
      <c r="L631" s="389"/>
      <c r="M631" s="389"/>
      <c r="N631" s="389"/>
      <c r="O631" s="389"/>
      <c r="P631" s="389"/>
      <c r="Q631" s="389"/>
      <c r="R631" s="389"/>
      <c r="S631" s="389"/>
      <c r="T631" s="389"/>
      <c r="U631" s="389"/>
      <c r="V631" s="389"/>
      <c r="W631" s="389"/>
      <c r="X631" s="389"/>
      <c r="Y631" s="390"/>
      <c r="Z631" s="393"/>
      <c r="AA631" s="394"/>
      <c r="AB631" s="395"/>
      <c r="AC631" s="263"/>
      <c r="AD631" s="263"/>
    </row>
    <row r="632" spans="1:30" s="10" customFormat="1" ht="25.5" customHeight="1">
      <c r="A632" s="263"/>
      <c r="B632" s="415"/>
      <c r="C632" s="416"/>
      <c r="D632" s="276" t="s">
        <v>16</v>
      </c>
      <c r="E632" s="413" t="s">
        <v>464</v>
      </c>
      <c r="F632" s="413"/>
      <c r="G632" s="413"/>
      <c r="H632" s="413"/>
      <c r="I632" s="413"/>
      <c r="J632" s="413"/>
      <c r="K632" s="413"/>
      <c r="L632" s="413"/>
      <c r="M632" s="413"/>
      <c r="N632" s="413"/>
      <c r="O632" s="413"/>
      <c r="P632" s="413"/>
      <c r="Q632" s="413"/>
      <c r="R632" s="413"/>
      <c r="S632" s="413"/>
      <c r="T632" s="413"/>
      <c r="U632" s="413"/>
      <c r="V632" s="413"/>
      <c r="W632" s="413"/>
      <c r="X632" s="413"/>
      <c r="Y632" s="414"/>
      <c r="Z632" s="410"/>
      <c r="AA632" s="411"/>
      <c r="AB632" s="412"/>
      <c r="AC632" s="263"/>
      <c r="AD632" s="263"/>
    </row>
    <row r="633" spans="1:30" s="10" customFormat="1" ht="18" customHeight="1">
      <c r="A633" s="263"/>
      <c r="B633" s="391">
        <f>IF(D633="","",B631+1)</f>
        <v>5</v>
      </c>
      <c r="C633" s="392"/>
      <c r="D633" s="388" t="s">
        <v>465</v>
      </c>
      <c r="E633" s="389"/>
      <c r="F633" s="389"/>
      <c r="G633" s="389"/>
      <c r="H633" s="389"/>
      <c r="I633" s="389"/>
      <c r="J633" s="389"/>
      <c r="K633" s="389"/>
      <c r="L633" s="389"/>
      <c r="M633" s="389"/>
      <c r="N633" s="389"/>
      <c r="O633" s="389"/>
      <c r="P633" s="389"/>
      <c r="Q633" s="389"/>
      <c r="R633" s="389"/>
      <c r="S633" s="389"/>
      <c r="T633" s="389"/>
      <c r="U633" s="389"/>
      <c r="V633" s="389"/>
      <c r="W633" s="389"/>
      <c r="X633" s="389"/>
      <c r="Y633" s="390"/>
      <c r="Z633" s="426"/>
      <c r="AA633" s="427"/>
      <c r="AB633" s="428"/>
      <c r="AC633" s="263"/>
      <c r="AD633" s="263"/>
    </row>
    <row r="634" spans="1:30" ht="13.5" customHeight="1">
      <c r="A634" s="259"/>
      <c r="B634" s="420"/>
      <c r="C634" s="421"/>
      <c r="D634" s="308"/>
      <c r="E634" s="309" t="s">
        <v>467</v>
      </c>
      <c r="F634" s="309"/>
      <c r="G634" s="309"/>
      <c r="H634" s="309"/>
      <c r="I634" s="309"/>
      <c r="J634" s="309"/>
      <c r="K634" s="309"/>
      <c r="L634" s="309"/>
      <c r="M634" s="309"/>
      <c r="N634" s="309"/>
      <c r="O634" s="309"/>
      <c r="P634" s="309"/>
      <c r="Q634" s="309"/>
      <c r="R634" s="309"/>
      <c r="S634" s="309"/>
      <c r="T634" s="309"/>
      <c r="U634" s="309"/>
      <c r="V634" s="309"/>
      <c r="W634" s="435" t="s">
        <v>466</v>
      </c>
      <c r="X634" s="437">
        <v>0.6</v>
      </c>
      <c r="Y634" s="438"/>
      <c r="Z634" s="429"/>
      <c r="AA634" s="430"/>
      <c r="AB634" s="431"/>
      <c r="AC634" s="265"/>
      <c r="AD634" s="265"/>
    </row>
    <row r="635" spans="1:30" ht="13.5" customHeight="1">
      <c r="A635" s="259"/>
      <c r="B635" s="415"/>
      <c r="C635" s="416"/>
      <c r="D635" s="310"/>
      <c r="E635" s="309" t="s">
        <v>468</v>
      </c>
      <c r="F635" s="309"/>
      <c r="G635" s="309"/>
      <c r="H635" s="309"/>
      <c r="I635" s="309"/>
      <c r="J635" s="309"/>
      <c r="K635" s="309"/>
      <c r="L635" s="309"/>
      <c r="M635" s="309"/>
      <c r="N635" s="309"/>
      <c r="O635" s="309"/>
      <c r="P635" s="309"/>
      <c r="Q635" s="309"/>
      <c r="R635" s="309"/>
      <c r="S635" s="309"/>
      <c r="T635" s="309"/>
      <c r="U635" s="309"/>
      <c r="V635" s="309"/>
      <c r="W635" s="436"/>
      <c r="X635" s="436"/>
      <c r="Y635" s="439"/>
      <c r="Z635" s="432"/>
      <c r="AA635" s="433"/>
      <c r="AB635" s="434"/>
      <c r="AC635" s="265"/>
      <c r="AD635" s="265"/>
    </row>
    <row r="636" spans="1:30" s="10" customFormat="1" ht="18" customHeight="1">
      <c r="A636" s="263"/>
      <c r="B636" s="391">
        <f>IF(D636="","",B633+1)</f>
        <v>6</v>
      </c>
      <c r="C636" s="392"/>
      <c r="D636" s="388" t="s">
        <v>465</v>
      </c>
      <c r="E636" s="389"/>
      <c r="F636" s="389"/>
      <c r="G636" s="389"/>
      <c r="H636" s="389"/>
      <c r="I636" s="389"/>
      <c r="J636" s="389"/>
      <c r="K636" s="389"/>
      <c r="L636" s="389"/>
      <c r="M636" s="389"/>
      <c r="N636" s="389"/>
      <c r="O636" s="389"/>
      <c r="P636" s="389"/>
      <c r="Q636" s="389"/>
      <c r="R636" s="389"/>
      <c r="S636" s="389"/>
      <c r="T636" s="389"/>
      <c r="U636" s="389"/>
      <c r="V636" s="389"/>
      <c r="W636" s="389"/>
      <c r="X636" s="389"/>
      <c r="Y636" s="390"/>
      <c r="Z636" s="426"/>
      <c r="AA636" s="427"/>
      <c r="AB636" s="428"/>
      <c r="AC636" s="263"/>
      <c r="AD636" s="263"/>
    </row>
    <row r="637" spans="1:30" ht="13.5" customHeight="1">
      <c r="A637" s="259"/>
      <c r="B637" s="420"/>
      <c r="C637" s="421"/>
      <c r="D637" s="308"/>
      <c r="E637" s="309" t="s">
        <v>469</v>
      </c>
      <c r="F637" s="309"/>
      <c r="G637" s="309"/>
      <c r="H637" s="309"/>
      <c r="I637" s="309"/>
      <c r="J637" s="309"/>
      <c r="K637" s="309"/>
      <c r="L637" s="309"/>
      <c r="M637" s="309"/>
      <c r="N637" s="309"/>
      <c r="O637" s="309"/>
      <c r="P637" s="309"/>
      <c r="Q637" s="309"/>
      <c r="R637" s="309"/>
      <c r="S637" s="309"/>
      <c r="T637" s="309"/>
      <c r="U637" s="309"/>
      <c r="V637" s="309"/>
      <c r="W637" s="435" t="s">
        <v>466</v>
      </c>
      <c r="X637" s="437">
        <v>0.7</v>
      </c>
      <c r="Y637" s="438"/>
      <c r="Z637" s="429"/>
      <c r="AA637" s="430"/>
      <c r="AB637" s="431"/>
      <c r="AC637" s="265"/>
      <c r="AD637" s="265"/>
    </row>
    <row r="638" spans="1:30" ht="25.5" customHeight="1">
      <c r="A638" s="259"/>
      <c r="B638" s="415"/>
      <c r="C638" s="416"/>
      <c r="D638" s="310"/>
      <c r="E638" s="367" t="s">
        <v>470</v>
      </c>
      <c r="F638" s="368"/>
      <c r="G638" s="368"/>
      <c r="H638" s="368"/>
      <c r="I638" s="368"/>
      <c r="J638" s="368"/>
      <c r="K638" s="368"/>
      <c r="L638" s="368"/>
      <c r="M638" s="368"/>
      <c r="N638" s="368"/>
      <c r="O638" s="368"/>
      <c r="P638" s="368"/>
      <c r="Q638" s="368"/>
      <c r="R638" s="368"/>
      <c r="S638" s="368"/>
      <c r="T638" s="368"/>
      <c r="U638" s="368"/>
      <c r="V638" s="368"/>
      <c r="W638" s="436"/>
      <c r="X638" s="436"/>
      <c r="Y638" s="439"/>
      <c r="Z638" s="432"/>
      <c r="AA638" s="433"/>
      <c r="AB638" s="434"/>
      <c r="AC638" s="265"/>
      <c r="AD638" s="265"/>
    </row>
    <row r="639" spans="1:30" ht="13.5" customHeight="1">
      <c r="A639" s="259"/>
      <c r="B639" s="259"/>
      <c r="C639" s="259"/>
      <c r="D639" s="259"/>
      <c r="E639" s="259"/>
      <c r="F639" s="259"/>
      <c r="G639" s="259"/>
      <c r="H639" s="259"/>
      <c r="I639" s="259"/>
      <c r="J639" s="259"/>
      <c r="K639" s="259"/>
      <c r="L639" s="259"/>
      <c r="M639" s="259"/>
      <c r="N639" s="259"/>
      <c r="O639" s="259"/>
      <c r="P639" s="259"/>
      <c r="Q639" s="259"/>
      <c r="R639" s="259"/>
      <c r="S639" s="259"/>
      <c r="T639" s="259"/>
      <c r="U639" s="259"/>
      <c r="V639" s="259"/>
      <c r="W639" s="259"/>
      <c r="X639" s="259"/>
      <c r="Y639" s="259"/>
      <c r="Z639" s="259"/>
      <c r="AA639" s="259"/>
      <c r="AB639" s="259"/>
      <c r="AC639" s="265"/>
      <c r="AD639" s="265"/>
    </row>
    <row r="640" spans="1:30" ht="13.5" customHeight="1">
      <c r="A640" s="259"/>
      <c r="B640" s="259"/>
      <c r="C640" s="259"/>
      <c r="D640" s="259"/>
      <c r="E640" s="259"/>
      <c r="F640" s="259"/>
      <c r="G640" s="259"/>
      <c r="H640" s="259"/>
      <c r="I640" s="259"/>
      <c r="J640" s="259"/>
      <c r="K640" s="259"/>
      <c r="L640" s="259"/>
      <c r="M640" s="259"/>
      <c r="N640" s="259"/>
      <c r="O640" s="259"/>
      <c r="P640" s="259"/>
      <c r="Q640" s="259"/>
      <c r="R640" s="259"/>
      <c r="S640" s="259"/>
      <c r="T640" s="259"/>
      <c r="U640" s="259"/>
      <c r="V640" s="259"/>
      <c r="W640" s="259"/>
      <c r="X640" s="259"/>
      <c r="Y640" s="259"/>
      <c r="Z640" s="259"/>
      <c r="AA640" s="259"/>
      <c r="AB640" s="259"/>
      <c r="AC640" s="265"/>
      <c r="AD640" s="265"/>
    </row>
    <row r="641" spans="1:30" ht="13.5" customHeight="1">
      <c r="A641" s="259"/>
      <c r="B641" s="259"/>
      <c r="C641" s="259"/>
      <c r="D641" s="259"/>
      <c r="E641" s="259"/>
      <c r="F641" s="259"/>
      <c r="G641" s="259"/>
      <c r="H641" s="259"/>
      <c r="I641" s="259"/>
      <c r="J641" s="259"/>
      <c r="K641" s="259"/>
      <c r="L641" s="259"/>
      <c r="M641" s="259"/>
      <c r="N641" s="259"/>
      <c r="O641" s="259"/>
      <c r="P641" s="259"/>
      <c r="Q641" s="259"/>
      <c r="R641" s="259"/>
      <c r="S641" s="259"/>
      <c r="T641" s="259"/>
      <c r="U641" s="259"/>
      <c r="V641" s="259"/>
      <c r="W641" s="259"/>
      <c r="X641" s="259"/>
      <c r="Y641" s="259"/>
      <c r="Z641" s="259"/>
      <c r="AA641" s="259"/>
      <c r="AB641" s="259"/>
      <c r="AC641" s="265"/>
      <c r="AD641" s="265"/>
    </row>
    <row r="642" spans="1:30" ht="13.5" customHeight="1">
      <c r="A642" s="259"/>
      <c r="B642" s="259"/>
      <c r="C642" s="259"/>
      <c r="D642" s="259"/>
      <c r="E642" s="259"/>
      <c r="F642" s="259"/>
      <c r="G642" s="259"/>
      <c r="H642" s="259"/>
      <c r="I642" s="259"/>
      <c r="J642" s="259"/>
      <c r="K642" s="259"/>
      <c r="L642" s="259"/>
      <c r="M642" s="259"/>
      <c r="N642" s="259"/>
      <c r="O642" s="259"/>
      <c r="P642" s="259"/>
      <c r="Q642" s="259"/>
      <c r="R642" s="259"/>
      <c r="S642" s="259"/>
      <c r="T642" s="259"/>
      <c r="U642" s="259"/>
      <c r="V642" s="259"/>
      <c r="W642" s="259"/>
      <c r="X642" s="259"/>
      <c r="Y642" s="259"/>
      <c r="Z642" s="259"/>
      <c r="AA642" s="259"/>
      <c r="AB642" s="259"/>
      <c r="AC642" s="265"/>
      <c r="AD642" s="265"/>
    </row>
    <row r="643" spans="1:30" ht="13.5" customHeight="1">
      <c r="A643" s="259"/>
      <c r="B643" s="259"/>
      <c r="C643" s="259"/>
      <c r="D643" s="259"/>
      <c r="E643" s="259"/>
      <c r="F643" s="259"/>
      <c r="G643" s="259"/>
      <c r="H643" s="259"/>
      <c r="I643" s="259"/>
      <c r="J643" s="259"/>
      <c r="K643" s="259"/>
      <c r="L643" s="259"/>
      <c r="M643" s="259"/>
      <c r="N643" s="259"/>
      <c r="O643" s="259"/>
      <c r="P643" s="259"/>
      <c r="Q643" s="259"/>
      <c r="R643" s="259"/>
      <c r="S643" s="259"/>
      <c r="T643" s="259"/>
      <c r="U643" s="259"/>
      <c r="V643" s="259"/>
      <c r="W643" s="259"/>
      <c r="X643" s="259"/>
      <c r="Y643" s="259"/>
      <c r="Z643" s="259"/>
      <c r="AA643" s="259"/>
      <c r="AB643" s="259"/>
      <c r="AC643" s="265"/>
      <c r="AD643" s="265"/>
    </row>
    <row r="644" spans="1:30" ht="13.5" customHeight="1">
      <c r="A644" s="259"/>
      <c r="B644" s="259"/>
      <c r="C644" s="259"/>
      <c r="D644" s="259"/>
      <c r="E644" s="259"/>
      <c r="F644" s="259"/>
      <c r="G644" s="259"/>
      <c r="H644" s="259"/>
      <c r="I644" s="259"/>
      <c r="J644" s="259"/>
      <c r="K644" s="259"/>
      <c r="L644" s="259"/>
      <c r="M644" s="259"/>
      <c r="N644" s="259"/>
      <c r="O644" s="259"/>
      <c r="P644" s="259"/>
      <c r="Q644" s="259"/>
      <c r="R644" s="259"/>
      <c r="S644" s="259"/>
      <c r="T644" s="259"/>
      <c r="U644" s="259"/>
      <c r="V644" s="259"/>
      <c r="W644" s="259"/>
      <c r="X644" s="259"/>
      <c r="Y644" s="259"/>
      <c r="Z644" s="259"/>
      <c r="AA644" s="259"/>
      <c r="AB644" s="259"/>
      <c r="AC644" s="265"/>
      <c r="AD644" s="265"/>
    </row>
    <row r="645" spans="1:30" ht="13.5" customHeight="1">
      <c r="A645" s="259"/>
      <c r="B645" s="259"/>
      <c r="C645" s="259"/>
      <c r="D645" s="259"/>
      <c r="E645" s="259"/>
      <c r="F645" s="259"/>
      <c r="G645" s="259"/>
      <c r="H645" s="259"/>
      <c r="I645" s="259"/>
      <c r="J645" s="259"/>
      <c r="K645" s="259"/>
      <c r="L645" s="259"/>
      <c r="M645" s="259"/>
      <c r="N645" s="259"/>
      <c r="O645" s="259"/>
      <c r="P645" s="259"/>
      <c r="Q645" s="259"/>
      <c r="R645" s="259"/>
      <c r="S645" s="259"/>
      <c r="T645" s="259"/>
      <c r="U645" s="259"/>
      <c r="V645" s="259"/>
      <c r="W645" s="259"/>
      <c r="X645" s="259"/>
      <c r="Y645" s="259"/>
      <c r="Z645" s="259"/>
      <c r="AA645" s="259"/>
      <c r="AB645" s="259"/>
      <c r="AC645" s="265"/>
      <c r="AD645" s="265"/>
    </row>
    <row r="646" spans="1:30" ht="13.5" customHeight="1">
      <c r="A646" s="259"/>
      <c r="B646" s="259"/>
      <c r="C646" s="259"/>
      <c r="D646" s="259"/>
      <c r="E646" s="259"/>
      <c r="F646" s="259"/>
      <c r="G646" s="259"/>
      <c r="H646" s="259"/>
      <c r="I646" s="259"/>
      <c r="J646" s="259"/>
      <c r="K646" s="259"/>
      <c r="L646" s="259"/>
      <c r="M646" s="259"/>
      <c r="N646" s="259"/>
      <c r="O646" s="259"/>
      <c r="P646" s="259"/>
      <c r="Q646" s="259"/>
      <c r="R646" s="259"/>
      <c r="S646" s="259"/>
      <c r="T646" s="259"/>
      <c r="U646" s="259"/>
      <c r="V646" s="259"/>
      <c r="W646" s="259"/>
      <c r="X646" s="259"/>
      <c r="Y646" s="259"/>
      <c r="Z646" s="259"/>
      <c r="AA646" s="259"/>
      <c r="AB646" s="259"/>
      <c r="AC646" s="265"/>
      <c r="AD646" s="265"/>
    </row>
    <row r="647" spans="1:30" s="5" customFormat="1" ht="17.25">
      <c r="A647" s="343">
        <v>6</v>
      </c>
      <c r="B647" s="344"/>
      <c r="C647" s="345" t="s">
        <v>471</v>
      </c>
      <c r="D647" s="345"/>
      <c r="E647" s="345"/>
      <c r="F647" s="345"/>
      <c r="G647" s="345"/>
      <c r="H647" s="345"/>
      <c r="I647" s="345"/>
      <c r="J647" s="345"/>
      <c r="K647" s="345"/>
      <c r="L647" s="345"/>
      <c r="M647" s="345"/>
      <c r="N647" s="345"/>
      <c r="O647" s="345"/>
      <c r="P647" s="345"/>
      <c r="Q647" s="345"/>
      <c r="R647" s="345"/>
      <c r="S647" s="345"/>
      <c r="T647" s="345"/>
      <c r="U647" s="345"/>
      <c r="V647" s="345"/>
      <c r="W647" s="345"/>
      <c r="X647" s="345"/>
      <c r="Y647" s="345"/>
      <c r="Z647" s="345"/>
      <c r="AA647" s="345"/>
      <c r="AB647" s="345"/>
      <c r="AC647" s="258"/>
      <c r="AD647" s="258"/>
    </row>
    <row r="648" spans="1:30" s="1" customFormat="1" ht="15" customHeight="1">
      <c r="A648" s="406">
        <v>1</v>
      </c>
      <c r="B648" s="407"/>
      <c r="C648" s="259" t="s">
        <v>484</v>
      </c>
      <c r="D648" s="259"/>
      <c r="E648" s="259"/>
      <c r="F648" s="259"/>
      <c r="G648" s="259"/>
      <c r="H648" s="259"/>
      <c r="I648" s="259"/>
      <c r="J648" s="259"/>
      <c r="K648" s="259"/>
      <c r="L648" s="259"/>
      <c r="M648" s="259"/>
      <c r="N648" s="259"/>
      <c r="O648" s="259"/>
      <c r="P648" s="259"/>
      <c r="Q648" s="259"/>
      <c r="R648" s="259"/>
      <c r="S648" s="259"/>
      <c r="T648" s="259"/>
      <c r="U648" s="259"/>
      <c r="V648" s="259"/>
      <c r="W648" s="259"/>
      <c r="X648" s="259"/>
      <c r="Y648" s="294" t="s">
        <v>310</v>
      </c>
      <c r="Z648" s="260" t="s">
        <v>15</v>
      </c>
      <c r="AA648" s="261"/>
      <c r="AB648" s="262"/>
      <c r="AC648" s="259"/>
      <c r="AD648" s="259"/>
    </row>
    <row r="649" spans="1:30" ht="27" customHeight="1">
      <c r="A649" s="259"/>
      <c r="B649" s="391">
        <f>IF(D649="","",B648+1)</f>
        <v>1</v>
      </c>
      <c r="C649" s="392"/>
      <c r="D649" s="388" t="s">
        <v>737</v>
      </c>
      <c r="E649" s="389"/>
      <c r="F649" s="389"/>
      <c r="G649" s="389"/>
      <c r="H649" s="389"/>
      <c r="I649" s="389"/>
      <c r="J649" s="389"/>
      <c r="K649" s="389"/>
      <c r="L649" s="389"/>
      <c r="M649" s="389"/>
      <c r="N649" s="389"/>
      <c r="O649" s="389"/>
      <c r="P649" s="389"/>
      <c r="Q649" s="389"/>
      <c r="R649" s="389"/>
      <c r="S649" s="389"/>
      <c r="T649" s="389"/>
      <c r="U649" s="389"/>
      <c r="V649" s="389"/>
      <c r="W649" s="389"/>
      <c r="X649" s="389"/>
      <c r="Y649" s="390"/>
      <c r="Z649" s="393"/>
      <c r="AA649" s="394"/>
      <c r="AB649" s="395"/>
      <c r="AC649" s="265"/>
      <c r="AD649" s="265"/>
    </row>
    <row r="650" spans="1:30" ht="13.5" customHeight="1">
      <c r="A650" s="259"/>
      <c r="B650" s="420"/>
      <c r="C650" s="421"/>
      <c r="D650" s="275" t="s">
        <v>16</v>
      </c>
      <c r="E650" s="440" t="s">
        <v>472</v>
      </c>
      <c r="F650" s="440"/>
      <c r="G650" s="440"/>
      <c r="H650" s="440"/>
      <c r="I650" s="440"/>
      <c r="J650" s="440"/>
      <c r="K650" s="440"/>
      <c r="L650" s="440"/>
      <c r="M650" s="440"/>
      <c r="N650" s="440"/>
      <c r="O650" s="440"/>
      <c r="P650" s="440"/>
      <c r="Q650" s="440"/>
      <c r="R650" s="440"/>
      <c r="S650" s="440"/>
      <c r="T650" s="440"/>
      <c r="U650" s="440"/>
      <c r="V650" s="440"/>
      <c r="W650" s="440"/>
      <c r="X650" s="440"/>
      <c r="Y650" s="441"/>
      <c r="Z650" s="417"/>
      <c r="AA650" s="418"/>
      <c r="AB650" s="419"/>
      <c r="AC650" s="265"/>
      <c r="AD650" s="265"/>
    </row>
    <row r="651" spans="1:30" ht="38.25" customHeight="1">
      <c r="A651" s="259"/>
      <c r="B651" s="420"/>
      <c r="C651" s="421"/>
      <c r="D651" s="275" t="s">
        <v>16</v>
      </c>
      <c r="E651" s="424" t="s">
        <v>658</v>
      </c>
      <c r="F651" s="424"/>
      <c r="G651" s="424"/>
      <c r="H651" s="424"/>
      <c r="I651" s="424"/>
      <c r="J651" s="424"/>
      <c r="K651" s="424"/>
      <c r="L651" s="424"/>
      <c r="M651" s="424"/>
      <c r="N651" s="424"/>
      <c r="O651" s="424"/>
      <c r="P651" s="424"/>
      <c r="Q651" s="424"/>
      <c r="R651" s="424"/>
      <c r="S651" s="424"/>
      <c r="T651" s="424"/>
      <c r="U651" s="424"/>
      <c r="V651" s="424"/>
      <c r="W651" s="424"/>
      <c r="X651" s="424"/>
      <c r="Y651" s="425"/>
      <c r="Z651" s="417"/>
      <c r="AA651" s="418"/>
      <c r="AB651" s="419"/>
      <c r="AC651" s="265"/>
      <c r="AD651" s="265"/>
    </row>
    <row r="652" spans="1:30" ht="25.5" customHeight="1">
      <c r="A652" s="259"/>
      <c r="B652" s="415"/>
      <c r="C652" s="416"/>
      <c r="D652" s="276" t="s">
        <v>473</v>
      </c>
      <c r="E652" s="413" t="s">
        <v>738</v>
      </c>
      <c r="F652" s="413"/>
      <c r="G652" s="413"/>
      <c r="H652" s="413"/>
      <c r="I652" s="413"/>
      <c r="J652" s="413"/>
      <c r="K652" s="413"/>
      <c r="L652" s="413"/>
      <c r="M652" s="413"/>
      <c r="N652" s="413"/>
      <c r="O652" s="413"/>
      <c r="P652" s="413"/>
      <c r="Q652" s="413"/>
      <c r="R652" s="413"/>
      <c r="S652" s="413"/>
      <c r="T652" s="413"/>
      <c r="U652" s="413"/>
      <c r="V652" s="413"/>
      <c r="W652" s="413"/>
      <c r="X652" s="413"/>
      <c r="Y652" s="414"/>
      <c r="Z652" s="410"/>
      <c r="AA652" s="411"/>
      <c r="AB652" s="412"/>
      <c r="AC652" s="265"/>
      <c r="AD652" s="265"/>
    </row>
    <row r="653" spans="1:30" ht="54" customHeight="1">
      <c r="A653" s="259"/>
      <c r="B653" s="391">
        <f>IF(D653="","",B649+1)</f>
        <v>2</v>
      </c>
      <c r="C653" s="392"/>
      <c r="D653" s="388" t="s">
        <v>474</v>
      </c>
      <c r="E653" s="389"/>
      <c r="F653" s="389"/>
      <c r="G653" s="389"/>
      <c r="H653" s="389"/>
      <c r="I653" s="389"/>
      <c r="J653" s="389"/>
      <c r="K653" s="389"/>
      <c r="L653" s="389"/>
      <c r="M653" s="389"/>
      <c r="N653" s="389"/>
      <c r="O653" s="389"/>
      <c r="P653" s="389"/>
      <c r="Q653" s="389"/>
      <c r="R653" s="389"/>
      <c r="S653" s="389"/>
      <c r="T653" s="389"/>
      <c r="U653" s="389"/>
      <c r="V653" s="389"/>
      <c r="W653" s="389"/>
      <c r="X653" s="389"/>
      <c r="Y653" s="390"/>
      <c r="Z653" s="393"/>
      <c r="AA653" s="394"/>
      <c r="AB653" s="395"/>
      <c r="AC653" s="265"/>
      <c r="AD653" s="265"/>
    </row>
    <row r="654" spans="1:30" ht="25.5" customHeight="1">
      <c r="A654" s="259"/>
      <c r="B654" s="420"/>
      <c r="C654" s="421"/>
      <c r="D654" s="275" t="s">
        <v>16</v>
      </c>
      <c r="E654" s="422" t="s">
        <v>481</v>
      </c>
      <c r="F654" s="422"/>
      <c r="G654" s="422"/>
      <c r="H654" s="422"/>
      <c r="I654" s="422"/>
      <c r="J654" s="422"/>
      <c r="K654" s="422"/>
      <c r="L654" s="422"/>
      <c r="M654" s="422"/>
      <c r="N654" s="422"/>
      <c r="O654" s="422"/>
      <c r="P654" s="422"/>
      <c r="Q654" s="422"/>
      <c r="R654" s="422"/>
      <c r="S654" s="422"/>
      <c r="T654" s="422"/>
      <c r="U654" s="422"/>
      <c r="V654" s="422"/>
      <c r="W654" s="422"/>
      <c r="X654" s="422"/>
      <c r="Y654" s="423"/>
      <c r="Z654" s="417"/>
      <c r="AA654" s="418"/>
      <c r="AB654" s="419"/>
      <c r="AC654" s="265"/>
      <c r="AD654" s="265"/>
    </row>
    <row r="655" spans="1:30" ht="51" customHeight="1">
      <c r="A655" s="259"/>
      <c r="B655" s="420"/>
      <c r="C655" s="421"/>
      <c r="D655" s="275" t="s">
        <v>16</v>
      </c>
      <c r="E655" s="424" t="s">
        <v>475</v>
      </c>
      <c r="F655" s="424"/>
      <c r="G655" s="424"/>
      <c r="H655" s="424"/>
      <c r="I655" s="424"/>
      <c r="J655" s="424"/>
      <c r="K655" s="424"/>
      <c r="L655" s="424"/>
      <c r="M655" s="424"/>
      <c r="N655" s="424"/>
      <c r="O655" s="424"/>
      <c r="P655" s="424"/>
      <c r="Q655" s="424"/>
      <c r="R655" s="424"/>
      <c r="S655" s="424"/>
      <c r="T655" s="424"/>
      <c r="U655" s="424"/>
      <c r="V655" s="424"/>
      <c r="W655" s="424"/>
      <c r="X655" s="424"/>
      <c r="Y655" s="425"/>
      <c r="Z655" s="417"/>
      <c r="AA655" s="418"/>
      <c r="AB655" s="419"/>
      <c r="AC655" s="265"/>
      <c r="AD655" s="265"/>
    </row>
    <row r="656" spans="1:30" ht="25.5" customHeight="1">
      <c r="A656" s="259"/>
      <c r="B656" s="415"/>
      <c r="C656" s="416"/>
      <c r="D656" s="276" t="s">
        <v>16</v>
      </c>
      <c r="E656" s="413" t="s">
        <v>476</v>
      </c>
      <c r="F656" s="413"/>
      <c r="G656" s="413"/>
      <c r="H656" s="413"/>
      <c r="I656" s="413"/>
      <c r="J656" s="413"/>
      <c r="K656" s="413"/>
      <c r="L656" s="413"/>
      <c r="M656" s="413"/>
      <c r="N656" s="413"/>
      <c r="O656" s="413"/>
      <c r="P656" s="413"/>
      <c r="Q656" s="413"/>
      <c r="R656" s="413"/>
      <c r="S656" s="413"/>
      <c r="T656" s="413"/>
      <c r="U656" s="413"/>
      <c r="V656" s="413"/>
      <c r="W656" s="413"/>
      <c r="X656" s="413"/>
      <c r="Y656" s="414"/>
      <c r="Z656" s="410"/>
      <c r="AA656" s="411"/>
      <c r="AB656" s="412"/>
      <c r="AC656" s="265"/>
      <c r="AD656" s="265"/>
    </row>
    <row r="657" spans="1:30" ht="13.5" customHeight="1">
      <c r="A657" s="259"/>
      <c r="B657" s="259"/>
      <c r="C657" s="259"/>
      <c r="D657" s="259"/>
      <c r="E657" s="259"/>
      <c r="F657" s="259"/>
      <c r="G657" s="259"/>
      <c r="H657" s="259"/>
      <c r="I657" s="259"/>
      <c r="J657" s="259"/>
      <c r="K657" s="259"/>
      <c r="L657" s="259"/>
      <c r="M657" s="259"/>
      <c r="N657" s="259"/>
      <c r="O657" s="259"/>
      <c r="P657" s="259"/>
      <c r="Q657" s="259"/>
      <c r="R657" s="259"/>
      <c r="S657" s="259"/>
      <c r="T657" s="259"/>
      <c r="U657" s="259"/>
      <c r="V657" s="259"/>
      <c r="W657" s="259"/>
      <c r="X657" s="259"/>
      <c r="Y657" s="259"/>
      <c r="Z657" s="259"/>
      <c r="AA657" s="259"/>
      <c r="AB657" s="259"/>
      <c r="AC657" s="265"/>
      <c r="AD657" s="265"/>
    </row>
    <row r="658" spans="1:30" s="1" customFormat="1" ht="15" customHeight="1">
      <c r="A658" s="406">
        <v>2</v>
      </c>
      <c r="B658" s="407"/>
      <c r="C658" s="259" t="s">
        <v>483</v>
      </c>
      <c r="D658" s="259"/>
      <c r="E658" s="259"/>
      <c r="F658" s="259"/>
      <c r="G658" s="259"/>
      <c r="H658" s="259"/>
      <c r="I658" s="259"/>
      <c r="J658" s="259"/>
      <c r="K658" s="259"/>
      <c r="L658" s="259"/>
      <c r="M658" s="259"/>
      <c r="N658" s="259"/>
      <c r="O658" s="259"/>
      <c r="P658" s="259"/>
      <c r="Q658" s="259"/>
      <c r="R658" s="259"/>
      <c r="S658" s="259"/>
      <c r="T658" s="259"/>
      <c r="U658" s="259"/>
      <c r="V658" s="259"/>
      <c r="W658" s="259"/>
      <c r="X658" s="259"/>
      <c r="Y658" s="294" t="s">
        <v>310</v>
      </c>
      <c r="Z658" s="259"/>
      <c r="AA658" s="259"/>
      <c r="AB658" s="259"/>
      <c r="AC658" s="259"/>
      <c r="AD658" s="259"/>
    </row>
    <row r="659" spans="1:30" ht="27" customHeight="1">
      <c r="A659" s="259"/>
      <c r="B659" s="391">
        <f>IF(D659="","",B658+1)</f>
        <v>1</v>
      </c>
      <c r="C659" s="392"/>
      <c r="D659" s="388" t="s">
        <v>477</v>
      </c>
      <c r="E659" s="389"/>
      <c r="F659" s="389"/>
      <c r="G659" s="389"/>
      <c r="H659" s="389"/>
      <c r="I659" s="389"/>
      <c r="J659" s="389"/>
      <c r="K659" s="389"/>
      <c r="L659" s="389"/>
      <c r="M659" s="389"/>
      <c r="N659" s="389"/>
      <c r="O659" s="389"/>
      <c r="P659" s="389"/>
      <c r="Q659" s="389"/>
      <c r="R659" s="389"/>
      <c r="S659" s="389"/>
      <c r="T659" s="389"/>
      <c r="U659" s="389"/>
      <c r="V659" s="389"/>
      <c r="W659" s="389"/>
      <c r="X659" s="389"/>
      <c r="Y659" s="390"/>
      <c r="Z659" s="393"/>
      <c r="AA659" s="394"/>
      <c r="AB659" s="395"/>
      <c r="AC659" s="265"/>
      <c r="AD659" s="265"/>
    </row>
    <row r="660" spans="1:30" ht="25.5" customHeight="1">
      <c r="A660" s="259"/>
      <c r="B660" s="420"/>
      <c r="C660" s="421"/>
      <c r="D660" s="275" t="s">
        <v>16</v>
      </c>
      <c r="E660" s="422" t="s">
        <v>478</v>
      </c>
      <c r="F660" s="422"/>
      <c r="G660" s="422"/>
      <c r="H660" s="422"/>
      <c r="I660" s="422"/>
      <c r="J660" s="422"/>
      <c r="K660" s="422"/>
      <c r="L660" s="422"/>
      <c r="M660" s="422"/>
      <c r="N660" s="422"/>
      <c r="O660" s="422"/>
      <c r="P660" s="422"/>
      <c r="Q660" s="422"/>
      <c r="R660" s="422"/>
      <c r="S660" s="422"/>
      <c r="T660" s="422"/>
      <c r="U660" s="422"/>
      <c r="V660" s="422"/>
      <c r="W660" s="422"/>
      <c r="X660" s="422"/>
      <c r="Y660" s="423"/>
      <c r="Z660" s="417"/>
      <c r="AA660" s="418"/>
      <c r="AB660" s="419"/>
      <c r="AC660" s="265"/>
      <c r="AD660" s="265"/>
    </row>
    <row r="661" spans="1:30" ht="51" customHeight="1">
      <c r="A661" s="259"/>
      <c r="B661" s="415"/>
      <c r="C661" s="416"/>
      <c r="D661" s="276" t="s">
        <v>16</v>
      </c>
      <c r="E661" s="413" t="s">
        <v>479</v>
      </c>
      <c r="F661" s="413"/>
      <c r="G661" s="413"/>
      <c r="H661" s="413"/>
      <c r="I661" s="413"/>
      <c r="J661" s="413"/>
      <c r="K661" s="413"/>
      <c r="L661" s="413"/>
      <c r="M661" s="413"/>
      <c r="N661" s="413"/>
      <c r="O661" s="413"/>
      <c r="P661" s="413"/>
      <c r="Q661" s="413"/>
      <c r="R661" s="413"/>
      <c r="S661" s="413"/>
      <c r="T661" s="413"/>
      <c r="U661" s="413"/>
      <c r="V661" s="413"/>
      <c r="W661" s="413"/>
      <c r="X661" s="413"/>
      <c r="Y661" s="414"/>
      <c r="Z661" s="410"/>
      <c r="AA661" s="411"/>
      <c r="AB661" s="412"/>
      <c r="AC661" s="265"/>
      <c r="AD661" s="265"/>
    </row>
    <row r="662" spans="1:30" ht="54" customHeight="1">
      <c r="A662" s="259"/>
      <c r="B662" s="391">
        <f>IF(D662="","",B659+1)</f>
        <v>2</v>
      </c>
      <c r="C662" s="392"/>
      <c r="D662" s="388" t="s">
        <v>739</v>
      </c>
      <c r="E662" s="389"/>
      <c r="F662" s="389"/>
      <c r="G662" s="389"/>
      <c r="H662" s="389"/>
      <c r="I662" s="389"/>
      <c r="J662" s="389"/>
      <c r="K662" s="389"/>
      <c r="L662" s="389"/>
      <c r="M662" s="389"/>
      <c r="N662" s="389"/>
      <c r="O662" s="389"/>
      <c r="P662" s="389"/>
      <c r="Q662" s="389"/>
      <c r="R662" s="389"/>
      <c r="S662" s="389"/>
      <c r="T662" s="389"/>
      <c r="U662" s="389"/>
      <c r="V662" s="389"/>
      <c r="W662" s="389"/>
      <c r="X662" s="389"/>
      <c r="Y662" s="390"/>
      <c r="Z662" s="393"/>
      <c r="AA662" s="394"/>
      <c r="AB662" s="395"/>
      <c r="AC662" s="265"/>
      <c r="AD662" s="265"/>
    </row>
    <row r="663" spans="1:30" ht="25.5" customHeight="1">
      <c r="A663" s="259"/>
      <c r="B663" s="420"/>
      <c r="C663" s="421"/>
      <c r="D663" s="275" t="s">
        <v>16</v>
      </c>
      <c r="E663" s="422" t="s">
        <v>481</v>
      </c>
      <c r="F663" s="422"/>
      <c r="G663" s="422"/>
      <c r="H663" s="422"/>
      <c r="I663" s="422"/>
      <c r="J663" s="422"/>
      <c r="K663" s="422"/>
      <c r="L663" s="422"/>
      <c r="M663" s="422"/>
      <c r="N663" s="422"/>
      <c r="O663" s="422"/>
      <c r="P663" s="422"/>
      <c r="Q663" s="422"/>
      <c r="R663" s="422"/>
      <c r="S663" s="422"/>
      <c r="T663" s="422"/>
      <c r="U663" s="422"/>
      <c r="V663" s="422"/>
      <c r="W663" s="422"/>
      <c r="X663" s="422"/>
      <c r="Y663" s="423"/>
      <c r="Z663" s="417"/>
      <c r="AA663" s="418"/>
      <c r="AB663" s="419"/>
      <c r="AC663" s="265"/>
      <c r="AD663" s="265"/>
    </row>
    <row r="664" spans="1:30" ht="12.75">
      <c r="A664" s="259"/>
      <c r="B664" s="415"/>
      <c r="C664" s="416"/>
      <c r="D664" s="276" t="s">
        <v>16</v>
      </c>
      <c r="E664" s="413" t="s">
        <v>480</v>
      </c>
      <c r="F664" s="413"/>
      <c r="G664" s="413"/>
      <c r="H664" s="413"/>
      <c r="I664" s="413"/>
      <c r="J664" s="413"/>
      <c r="K664" s="413"/>
      <c r="L664" s="413"/>
      <c r="M664" s="413"/>
      <c r="N664" s="413"/>
      <c r="O664" s="413"/>
      <c r="P664" s="413"/>
      <c r="Q664" s="413"/>
      <c r="R664" s="413"/>
      <c r="S664" s="413"/>
      <c r="T664" s="413"/>
      <c r="U664" s="413"/>
      <c r="V664" s="413"/>
      <c r="W664" s="413"/>
      <c r="X664" s="413"/>
      <c r="Y664" s="414"/>
      <c r="Z664" s="410"/>
      <c r="AA664" s="411"/>
      <c r="AB664" s="412"/>
      <c r="AC664" s="265"/>
      <c r="AD664" s="265"/>
    </row>
    <row r="665" spans="1:30" ht="67.5" customHeight="1">
      <c r="A665" s="259"/>
      <c r="B665" s="391">
        <f>IF(D665="","",B662+1)</f>
        <v>3</v>
      </c>
      <c r="C665" s="392"/>
      <c r="D665" s="388" t="s">
        <v>740</v>
      </c>
      <c r="E665" s="389"/>
      <c r="F665" s="389"/>
      <c r="G665" s="389"/>
      <c r="H665" s="389"/>
      <c r="I665" s="389"/>
      <c r="J665" s="389"/>
      <c r="K665" s="389"/>
      <c r="L665" s="389"/>
      <c r="M665" s="389"/>
      <c r="N665" s="389"/>
      <c r="O665" s="389"/>
      <c r="P665" s="389"/>
      <c r="Q665" s="389"/>
      <c r="R665" s="389"/>
      <c r="S665" s="389"/>
      <c r="T665" s="389"/>
      <c r="U665" s="389"/>
      <c r="V665" s="389"/>
      <c r="W665" s="389"/>
      <c r="X665" s="389"/>
      <c r="Y665" s="390"/>
      <c r="Z665" s="393"/>
      <c r="AA665" s="394"/>
      <c r="AB665" s="395"/>
      <c r="AC665" s="265"/>
      <c r="AD665" s="265"/>
    </row>
    <row r="666" spans="1:30" ht="25.5" customHeight="1">
      <c r="A666" s="259"/>
      <c r="B666" s="420"/>
      <c r="C666" s="421"/>
      <c r="D666" s="275" t="s">
        <v>16</v>
      </c>
      <c r="E666" s="422" t="s">
        <v>481</v>
      </c>
      <c r="F666" s="422"/>
      <c r="G666" s="422"/>
      <c r="H666" s="422"/>
      <c r="I666" s="422"/>
      <c r="J666" s="422"/>
      <c r="K666" s="422"/>
      <c r="L666" s="422"/>
      <c r="M666" s="422"/>
      <c r="N666" s="422"/>
      <c r="O666" s="422"/>
      <c r="P666" s="422"/>
      <c r="Q666" s="422"/>
      <c r="R666" s="422"/>
      <c r="S666" s="422"/>
      <c r="T666" s="422"/>
      <c r="U666" s="422"/>
      <c r="V666" s="422"/>
      <c r="W666" s="422"/>
      <c r="X666" s="422"/>
      <c r="Y666" s="423"/>
      <c r="Z666" s="417"/>
      <c r="AA666" s="418"/>
      <c r="AB666" s="419"/>
      <c r="AC666" s="265"/>
      <c r="AD666" s="265"/>
    </row>
    <row r="667" spans="1:30" ht="12.75">
      <c r="A667" s="259"/>
      <c r="B667" s="415"/>
      <c r="C667" s="416"/>
      <c r="D667" s="276" t="s">
        <v>16</v>
      </c>
      <c r="E667" s="413" t="s">
        <v>480</v>
      </c>
      <c r="F667" s="413"/>
      <c r="G667" s="413"/>
      <c r="H667" s="413"/>
      <c r="I667" s="413"/>
      <c r="J667" s="413"/>
      <c r="K667" s="413"/>
      <c r="L667" s="413"/>
      <c r="M667" s="413"/>
      <c r="N667" s="413"/>
      <c r="O667" s="413"/>
      <c r="P667" s="413"/>
      <c r="Q667" s="413"/>
      <c r="R667" s="413"/>
      <c r="S667" s="413"/>
      <c r="T667" s="413"/>
      <c r="U667" s="413"/>
      <c r="V667" s="413"/>
      <c r="W667" s="413"/>
      <c r="X667" s="413"/>
      <c r="Y667" s="414"/>
      <c r="Z667" s="410"/>
      <c r="AA667" s="411"/>
      <c r="AB667" s="412"/>
      <c r="AC667" s="265"/>
      <c r="AD667" s="265"/>
    </row>
    <row r="668" spans="1:30" ht="13.5" customHeight="1">
      <c r="A668" s="259"/>
      <c r="B668" s="259"/>
      <c r="C668" s="259"/>
      <c r="D668" s="259"/>
      <c r="E668" s="259"/>
      <c r="F668" s="259"/>
      <c r="G668" s="259"/>
      <c r="H668" s="259"/>
      <c r="I668" s="259"/>
      <c r="J668" s="259"/>
      <c r="K668" s="259"/>
      <c r="L668" s="259"/>
      <c r="M668" s="259"/>
      <c r="N668" s="259"/>
      <c r="O668" s="259"/>
      <c r="P668" s="259"/>
      <c r="Q668" s="259"/>
      <c r="R668" s="259"/>
      <c r="S668" s="259"/>
      <c r="T668" s="259"/>
      <c r="U668" s="259"/>
      <c r="V668" s="259"/>
      <c r="W668" s="259"/>
      <c r="X668" s="259"/>
      <c r="Y668" s="259"/>
      <c r="Z668" s="259"/>
      <c r="AA668" s="259"/>
      <c r="AB668" s="259"/>
      <c r="AC668" s="265"/>
      <c r="AD668" s="265"/>
    </row>
    <row r="669" spans="1:30" s="1" customFormat="1" ht="15" customHeight="1">
      <c r="A669" s="406">
        <v>3</v>
      </c>
      <c r="B669" s="407"/>
      <c r="C669" s="259" t="s">
        <v>482</v>
      </c>
      <c r="D669" s="259"/>
      <c r="E669" s="259"/>
      <c r="F669" s="259"/>
      <c r="G669" s="259"/>
      <c r="H669" s="259"/>
      <c r="I669" s="259"/>
      <c r="J669" s="259"/>
      <c r="K669" s="259"/>
      <c r="L669" s="259"/>
      <c r="M669" s="259"/>
      <c r="N669" s="259"/>
      <c r="O669" s="259"/>
      <c r="P669" s="259"/>
      <c r="Q669" s="259"/>
      <c r="R669" s="259"/>
      <c r="S669" s="259"/>
      <c r="T669" s="259"/>
      <c r="U669" s="259"/>
      <c r="V669" s="259"/>
      <c r="W669" s="259"/>
      <c r="X669" s="259"/>
      <c r="Y669" s="294" t="s">
        <v>310</v>
      </c>
      <c r="Z669" s="259"/>
      <c r="AA669" s="259"/>
      <c r="AB669" s="259"/>
      <c r="AC669" s="259"/>
      <c r="AD669" s="259"/>
    </row>
    <row r="670" spans="1:30" s="10" customFormat="1" ht="51" customHeight="1">
      <c r="A670" s="263"/>
      <c r="B670" s="391">
        <f>IF(D670="","",B669+1)</f>
        <v>1</v>
      </c>
      <c r="C670" s="392"/>
      <c r="D670" s="388" t="s">
        <v>485</v>
      </c>
      <c r="E670" s="389"/>
      <c r="F670" s="389"/>
      <c r="G670" s="389"/>
      <c r="H670" s="389"/>
      <c r="I670" s="389"/>
      <c r="J670" s="389"/>
      <c r="K670" s="389"/>
      <c r="L670" s="389"/>
      <c r="M670" s="389"/>
      <c r="N670" s="389"/>
      <c r="O670" s="389"/>
      <c r="P670" s="389"/>
      <c r="Q670" s="389"/>
      <c r="R670" s="389"/>
      <c r="S670" s="389"/>
      <c r="T670" s="389"/>
      <c r="U670" s="389"/>
      <c r="V670" s="389"/>
      <c r="W670" s="389"/>
      <c r="X670" s="389"/>
      <c r="Y670" s="390"/>
      <c r="Z670" s="393"/>
      <c r="AA670" s="394"/>
      <c r="AB670" s="395"/>
      <c r="AC670" s="263"/>
      <c r="AD670" s="263"/>
    </row>
    <row r="671" spans="1:30" s="10" customFormat="1" ht="38.25" customHeight="1">
      <c r="A671" s="263"/>
      <c r="B671" s="415"/>
      <c r="C671" s="416"/>
      <c r="D671" s="276" t="s">
        <v>16</v>
      </c>
      <c r="E671" s="413" t="s">
        <v>486</v>
      </c>
      <c r="F671" s="413"/>
      <c r="G671" s="413"/>
      <c r="H671" s="413"/>
      <c r="I671" s="413"/>
      <c r="J671" s="413"/>
      <c r="K671" s="413"/>
      <c r="L671" s="413"/>
      <c r="M671" s="413"/>
      <c r="N671" s="413"/>
      <c r="O671" s="413"/>
      <c r="P671" s="413"/>
      <c r="Q671" s="413"/>
      <c r="R671" s="413"/>
      <c r="S671" s="413"/>
      <c r="T671" s="413"/>
      <c r="U671" s="413"/>
      <c r="V671" s="413"/>
      <c r="W671" s="413"/>
      <c r="X671" s="413"/>
      <c r="Y671" s="414"/>
      <c r="Z671" s="410"/>
      <c r="AA671" s="411"/>
      <c r="AB671" s="412"/>
      <c r="AC671" s="263"/>
      <c r="AD671" s="263"/>
    </row>
    <row r="672" spans="1:30" ht="13.5" customHeight="1">
      <c r="A672" s="259"/>
      <c r="B672" s="259"/>
      <c r="C672" s="259"/>
      <c r="D672" s="259"/>
      <c r="E672" s="259"/>
      <c r="F672" s="259"/>
      <c r="G672" s="259"/>
      <c r="H672" s="259"/>
      <c r="I672" s="259"/>
      <c r="J672" s="259"/>
      <c r="K672" s="259"/>
      <c r="L672" s="259"/>
      <c r="M672" s="259"/>
      <c r="N672" s="259"/>
      <c r="O672" s="259"/>
      <c r="P672" s="259"/>
      <c r="Q672" s="259"/>
      <c r="R672" s="259"/>
      <c r="S672" s="259"/>
      <c r="T672" s="259"/>
      <c r="U672" s="259"/>
      <c r="V672" s="259"/>
      <c r="W672" s="259"/>
      <c r="X672" s="259"/>
      <c r="Y672" s="259"/>
      <c r="Z672" s="259"/>
      <c r="AA672" s="259"/>
      <c r="AB672" s="259"/>
      <c r="AC672" s="265"/>
      <c r="AD672" s="265"/>
    </row>
    <row r="673" spans="1:30" s="1" customFormat="1" ht="15" customHeight="1">
      <c r="A673" s="406">
        <v>4</v>
      </c>
      <c r="B673" s="407"/>
      <c r="C673" s="259" t="s">
        <v>487</v>
      </c>
      <c r="D673" s="259"/>
      <c r="E673" s="259"/>
      <c r="F673" s="259"/>
      <c r="G673" s="259"/>
      <c r="H673" s="259"/>
      <c r="I673" s="259"/>
      <c r="J673" s="259"/>
      <c r="K673" s="259"/>
      <c r="L673" s="259"/>
      <c r="M673" s="259"/>
      <c r="N673" s="259"/>
      <c r="O673" s="259"/>
      <c r="P673" s="259"/>
      <c r="Q673" s="259"/>
      <c r="R673" s="259"/>
      <c r="S673" s="259"/>
      <c r="T673" s="259"/>
      <c r="U673" s="259"/>
      <c r="V673" s="259"/>
      <c r="W673" s="259"/>
      <c r="X673" s="259"/>
      <c r="Y673" s="294"/>
      <c r="Z673" s="259"/>
      <c r="AA673" s="259"/>
      <c r="AB673" s="259"/>
      <c r="AC673" s="259"/>
      <c r="AD673" s="259"/>
    </row>
    <row r="674" spans="1:30" s="10" customFormat="1" ht="33" customHeight="1">
      <c r="A674" s="263"/>
      <c r="B674" s="391">
        <f>IF(D674="","",B673+1)</f>
        <v>1</v>
      </c>
      <c r="C674" s="392"/>
      <c r="D674" s="388" t="s">
        <v>488</v>
      </c>
      <c r="E674" s="389"/>
      <c r="F674" s="389"/>
      <c r="G674" s="389"/>
      <c r="H674" s="389"/>
      <c r="I674" s="389"/>
      <c r="J674" s="389"/>
      <c r="K674" s="389"/>
      <c r="L674" s="389"/>
      <c r="M674" s="389"/>
      <c r="N674" s="389"/>
      <c r="O674" s="389"/>
      <c r="P674" s="389"/>
      <c r="Q674" s="389"/>
      <c r="R674" s="389"/>
      <c r="S674" s="389"/>
      <c r="T674" s="389"/>
      <c r="U674" s="389"/>
      <c r="V674" s="389"/>
      <c r="W674" s="389"/>
      <c r="X674" s="389"/>
      <c r="Y674" s="390"/>
      <c r="Z674" s="393"/>
      <c r="AA674" s="394"/>
      <c r="AB674" s="395"/>
      <c r="AC674" s="263"/>
      <c r="AD674" s="263"/>
    </row>
    <row r="675" spans="1:30" s="10" customFormat="1" ht="39" customHeight="1">
      <c r="A675" s="263"/>
      <c r="B675" s="415"/>
      <c r="C675" s="416"/>
      <c r="D675" s="276" t="s">
        <v>16</v>
      </c>
      <c r="E675" s="413" t="s">
        <v>490</v>
      </c>
      <c r="F675" s="413"/>
      <c r="G675" s="413"/>
      <c r="H675" s="413"/>
      <c r="I675" s="413"/>
      <c r="J675" s="413"/>
      <c r="K675" s="413"/>
      <c r="L675" s="413"/>
      <c r="M675" s="413"/>
      <c r="N675" s="413"/>
      <c r="O675" s="413"/>
      <c r="P675" s="413"/>
      <c r="Q675" s="413"/>
      <c r="R675" s="413"/>
      <c r="S675" s="413"/>
      <c r="T675" s="413"/>
      <c r="U675" s="413"/>
      <c r="V675" s="413"/>
      <c r="W675" s="413"/>
      <c r="X675" s="413"/>
      <c r="Y675" s="414"/>
      <c r="Z675" s="410"/>
      <c r="AA675" s="411"/>
      <c r="AB675" s="412"/>
      <c r="AC675" s="263"/>
      <c r="AD675" s="263"/>
    </row>
    <row r="676" spans="1:30" s="10" customFormat="1" ht="33" customHeight="1">
      <c r="A676" s="263"/>
      <c r="B676" s="379">
        <f>IF(D676="","",B674+1)</f>
        <v>2</v>
      </c>
      <c r="C676" s="380"/>
      <c r="D676" s="381" t="s">
        <v>489</v>
      </c>
      <c r="E676" s="382"/>
      <c r="F676" s="382"/>
      <c r="G676" s="382"/>
      <c r="H676" s="382"/>
      <c r="I676" s="382"/>
      <c r="J676" s="382"/>
      <c r="K676" s="382"/>
      <c r="L676" s="382"/>
      <c r="M676" s="382"/>
      <c r="N676" s="382"/>
      <c r="O676" s="382"/>
      <c r="P676" s="382"/>
      <c r="Q676" s="382"/>
      <c r="R676" s="382"/>
      <c r="S676" s="382"/>
      <c r="T676" s="382"/>
      <c r="U676" s="382"/>
      <c r="V676" s="382"/>
      <c r="W676" s="382"/>
      <c r="X676" s="382"/>
      <c r="Y676" s="383"/>
      <c r="Z676" s="384"/>
      <c r="AA676" s="385"/>
      <c r="AB676" s="386"/>
      <c r="AC676" s="263"/>
      <c r="AD676" s="263"/>
    </row>
    <row r="677" spans="1:30" s="10" customFormat="1" ht="40.5" customHeight="1">
      <c r="A677" s="263"/>
      <c r="B677" s="379">
        <f>IF(D677="","",B676+1)</f>
        <v>3</v>
      </c>
      <c r="C677" s="380"/>
      <c r="D677" s="381" t="s">
        <v>526</v>
      </c>
      <c r="E677" s="382"/>
      <c r="F677" s="382"/>
      <c r="G677" s="382"/>
      <c r="H677" s="382"/>
      <c r="I677" s="382"/>
      <c r="J677" s="382"/>
      <c r="K677" s="382"/>
      <c r="L677" s="382"/>
      <c r="M677" s="382"/>
      <c r="N677" s="382"/>
      <c r="O677" s="382"/>
      <c r="P677" s="382"/>
      <c r="Q677" s="382"/>
      <c r="R677" s="382"/>
      <c r="S677" s="382"/>
      <c r="T677" s="382"/>
      <c r="U677" s="382"/>
      <c r="V677" s="382"/>
      <c r="W677" s="382"/>
      <c r="X677" s="382"/>
      <c r="Y677" s="383"/>
      <c r="Z677" s="384"/>
      <c r="AA677" s="385"/>
      <c r="AB677" s="386"/>
      <c r="AC677" s="263"/>
      <c r="AD677" s="263"/>
    </row>
    <row r="678" spans="1:30" ht="13.5" customHeight="1" thickBot="1">
      <c r="A678" s="265"/>
      <c r="B678" s="265"/>
      <c r="C678" s="265"/>
      <c r="D678" s="265"/>
      <c r="E678" s="265"/>
      <c r="F678" s="265"/>
      <c r="G678" s="265"/>
      <c r="H678" s="265"/>
      <c r="I678" s="265"/>
      <c r="J678" s="265"/>
      <c r="K678" s="265"/>
      <c r="L678" s="265"/>
      <c r="M678" s="265"/>
      <c r="N678" s="265"/>
      <c r="O678" s="265"/>
      <c r="P678" s="265"/>
      <c r="Q678" s="265"/>
      <c r="R678" s="265"/>
      <c r="S678" s="265"/>
      <c r="T678" s="265"/>
      <c r="U678" s="265"/>
      <c r="V678" s="265"/>
      <c r="W678" s="265"/>
      <c r="X678" s="265"/>
      <c r="Y678" s="265"/>
      <c r="Z678" s="265"/>
      <c r="AA678" s="265"/>
      <c r="AB678" s="265"/>
      <c r="AC678" s="265"/>
      <c r="AD678" s="265"/>
    </row>
    <row r="679" spans="1:30" ht="13.5" customHeight="1">
      <c r="A679" s="265"/>
      <c r="B679" s="311"/>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c r="AA679" s="313"/>
      <c r="AB679" s="265"/>
      <c r="AC679" s="265"/>
      <c r="AD679" s="265"/>
    </row>
    <row r="680" spans="1:30" s="57" customFormat="1" ht="17.25">
      <c r="A680" s="314"/>
      <c r="B680" s="315" t="s">
        <v>527</v>
      </c>
      <c r="C680" s="316"/>
      <c r="D680" s="316"/>
      <c r="E680" s="316"/>
      <c r="F680" s="316"/>
      <c r="G680" s="316"/>
      <c r="H680" s="316"/>
      <c r="I680" s="316"/>
      <c r="J680" s="316"/>
      <c r="K680" s="316"/>
      <c r="L680" s="316"/>
      <c r="M680" s="316"/>
      <c r="N680" s="316"/>
      <c r="O680" s="316"/>
      <c r="P680" s="316"/>
      <c r="Q680" s="316"/>
      <c r="R680" s="316"/>
      <c r="S680" s="316"/>
      <c r="T680" s="316"/>
      <c r="U680" s="316"/>
      <c r="V680" s="316"/>
      <c r="W680" s="316"/>
      <c r="X680" s="316"/>
      <c r="Y680" s="316"/>
      <c r="Z680" s="316"/>
      <c r="AA680" s="317"/>
      <c r="AB680" s="314"/>
      <c r="AC680" s="314"/>
      <c r="AD680" s="314"/>
    </row>
    <row r="681" spans="1:30" ht="13.5" customHeight="1">
      <c r="A681" s="265"/>
      <c r="B681" s="318"/>
      <c r="C681" s="289"/>
      <c r="D681" s="289"/>
      <c r="E681" s="289"/>
      <c r="F681" s="289"/>
      <c r="G681" s="289"/>
      <c r="H681" s="289"/>
      <c r="I681" s="289"/>
      <c r="J681" s="289"/>
      <c r="K681" s="289"/>
      <c r="L681" s="289"/>
      <c r="M681" s="289"/>
      <c r="N681" s="289"/>
      <c r="O681" s="289"/>
      <c r="P681" s="289"/>
      <c r="Q681" s="289"/>
      <c r="R681" s="289"/>
      <c r="S681" s="289"/>
      <c r="T681" s="289"/>
      <c r="U681" s="289"/>
      <c r="V681" s="289"/>
      <c r="W681" s="289"/>
      <c r="X681" s="289"/>
      <c r="Y681" s="289"/>
      <c r="Z681" s="289"/>
      <c r="AA681" s="319"/>
      <c r="AB681" s="265"/>
      <c r="AC681" s="265"/>
      <c r="AD681" s="265"/>
    </row>
    <row r="682" spans="1:30" s="57" customFormat="1" ht="34.5" customHeight="1">
      <c r="A682" s="314"/>
      <c r="B682" s="320"/>
      <c r="C682" s="369" t="s">
        <v>528</v>
      </c>
      <c r="D682" s="408" t="s">
        <v>529</v>
      </c>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321"/>
      <c r="AB682" s="314"/>
      <c r="AC682" s="314"/>
      <c r="AD682" s="314"/>
    </row>
    <row r="683" spans="1:30" ht="9" customHeight="1">
      <c r="A683" s="265"/>
      <c r="B683" s="318"/>
      <c r="C683" s="355"/>
      <c r="D683" s="355"/>
      <c r="E683" s="355"/>
      <c r="F683" s="355"/>
      <c r="G683" s="355"/>
      <c r="H683" s="355"/>
      <c r="I683" s="355"/>
      <c r="J683" s="355"/>
      <c r="K683" s="355"/>
      <c r="L683" s="355"/>
      <c r="M683" s="355"/>
      <c r="N683" s="355"/>
      <c r="O683" s="355"/>
      <c r="P683" s="355"/>
      <c r="Q683" s="355"/>
      <c r="R683" s="355"/>
      <c r="S683" s="355"/>
      <c r="T683" s="355"/>
      <c r="U683" s="355"/>
      <c r="V683" s="355"/>
      <c r="W683" s="355"/>
      <c r="X683" s="355"/>
      <c r="Y683" s="355"/>
      <c r="Z683" s="355"/>
      <c r="AA683" s="319"/>
      <c r="AB683" s="265"/>
      <c r="AC683" s="265"/>
      <c r="AD683" s="265"/>
    </row>
    <row r="684" spans="1:30" s="57" customFormat="1" ht="34.5" customHeight="1">
      <c r="A684" s="314"/>
      <c r="B684" s="320"/>
      <c r="C684" s="369" t="s">
        <v>528</v>
      </c>
      <c r="D684" s="408" t="s">
        <v>530</v>
      </c>
      <c r="E684" s="409"/>
      <c r="F684" s="409"/>
      <c r="G684" s="409"/>
      <c r="H684" s="409"/>
      <c r="I684" s="409"/>
      <c r="J684" s="409"/>
      <c r="K684" s="409"/>
      <c r="L684" s="409"/>
      <c r="M684" s="409"/>
      <c r="N684" s="409"/>
      <c r="O684" s="409"/>
      <c r="P684" s="409"/>
      <c r="Q684" s="409"/>
      <c r="R684" s="409"/>
      <c r="S684" s="409"/>
      <c r="T684" s="409"/>
      <c r="U684" s="409"/>
      <c r="V684" s="409"/>
      <c r="W684" s="409"/>
      <c r="X684" s="409"/>
      <c r="Y684" s="409"/>
      <c r="Z684" s="409"/>
      <c r="AA684" s="321"/>
      <c r="AB684" s="314"/>
      <c r="AC684" s="314"/>
      <c r="AD684" s="314"/>
    </row>
    <row r="685" spans="1:30" ht="9" customHeight="1">
      <c r="A685" s="265"/>
      <c r="B685" s="318"/>
      <c r="C685" s="355"/>
      <c r="D685" s="355"/>
      <c r="E685" s="355"/>
      <c r="F685" s="355"/>
      <c r="G685" s="355"/>
      <c r="H685" s="355"/>
      <c r="I685" s="355"/>
      <c r="J685" s="355"/>
      <c r="K685" s="355"/>
      <c r="L685" s="355"/>
      <c r="M685" s="355"/>
      <c r="N685" s="355"/>
      <c r="O685" s="355"/>
      <c r="P685" s="355"/>
      <c r="Q685" s="355"/>
      <c r="R685" s="355"/>
      <c r="S685" s="355"/>
      <c r="T685" s="355"/>
      <c r="U685" s="355"/>
      <c r="V685" s="355"/>
      <c r="W685" s="355"/>
      <c r="X685" s="355"/>
      <c r="Y685" s="355"/>
      <c r="Z685" s="355"/>
      <c r="AA685" s="319"/>
      <c r="AB685" s="265"/>
      <c r="AC685" s="265"/>
      <c r="AD685" s="265"/>
    </row>
    <row r="686" spans="1:30" s="57" customFormat="1" ht="34.5" customHeight="1">
      <c r="A686" s="314"/>
      <c r="B686" s="320"/>
      <c r="C686" s="369" t="s">
        <v>528</v>
      </c>
      <c r="D686" s="408" t="s">
        <v>536</v>
      </c>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321"/>
      <c r="AB686" s="314"/>
      <c r="AC686" s="314"/>
      <c r="AD686" s="314"/>
    </row>
    <row r="687" spans="1:30" ht="9" customHeight="1">
      <c r="A687" s="265"/>
      <c r="B687" s="318"/>
      <c r="C687" s="355"/>
      <c r="D687" s="355"/>
      <c r="E687" s="355"/>
      <c r="F687" s="355"/>
      <c r="G687" s="355"/>
      <c r="H687" s="355"/>
      <c r="I687" s="355"/>
      <c r="J687" s="355"/>
      <c r="K687" s="355"/>
      <c r="L687" s="355"/>
      <c r="M687" s="355"/>
      <c r="N687" s="355"/>
      <c r="O687" s="355"/>
      <c r="P687" s="355"/>
      <c r="Q687" s="355"/>
      <c r="R687" s="355"/>
      <c r="S687" s="355"/>
      <c r="T687" s="355"/>
      <c r="U687" s="355"/>
      <c r="V687" s="355"/>
      <c r="W687" s="355"/>
      <c r="X687" s="355"/>
      <c r="Y687" s="355"/>
      <c r="Z687" s="355"/>
      <c r="AA687" s="319"/>
      <c r="AB687" s="265"/>
      <c r="AC687" s="265"/>
      <c r="AD687" s="265"/>
    </row>
    <row r="688" spans="1:30" s="57" customFormat="1" ht="17.25">
      <c r="A688" s="314"/>
      <c r="B688" s="320"/>
      <c r="C688" s="369" t="s">
        <v>528</v>
      </c>
      <c r="D688" s="408" t="s">
        <v>537</v>
      </c>
      <c r="E688" s="409"/>
      <c r="F688" s="409"/>
      <c r="G688" s="409"/>
      <c r="H688" s="409"/>
      <c r="I688" s="409"/>
      <c r="J688" s="409"/>
      <c r="K688" s="409"/>
      <c r="L688" s="409"/>
      <c r="M688" s="409"/>
      <c r="N688" s="409"/>
      <c r="O688" s="409"/>
      <c r="P688" s="409"/>
      <c r="Q688" s="409"/>
      <c r="R688" s="409"/>
      <c r="S688" s="409"/>
      <c r="T688" s="409"/>
      <c r="U688" s="409"/>
      <c r="V688" s="409"/>
      <c r="W688" s="409"/>
      <c r="X688" s="409"/>
      <c r="Y688" s="409"/>
      <c r="Z688" s="409"/>
      <c r="AA688" s="321"/>
      <c r="AB688" s="314"/>
      <c r="AC688" s="314"/>
      <c r="AD688" s="314"/>
    </row>
    <row r="689" spans="1:30" s="57" customFormat="1" ht="17.25">
      <c r="A689" s="314"/>
      <c r="B689" s="320"/>
      <c r="C689" s="370"/>
      <c r="D689" s="370" t="s">
        <v>237</v>
      </c>
      <c r="E689" s="370" t="s">
        <v>532</v>
      </c>
      <c r="F689" s="370"/>
      <c r="G689" s="370" t="s">
        <v>533</v>
      </c>
      <c r="H689" s="370"/>
      <c r="I689" s="370"/>
      <c r="J689" s="370"/>
      <c r="K689" s="370"/>
      <c r="L689" s="370"/>
      <c r="M689" s="370"/>
      <c r="N689" s="370"/>
      <c r="O689" s="370"/>
      <c r="P689" s="370"/>
      <c r="Q689" s="370"/>
      <c r="R689" s="370"/>
      <c r="S689" s="370"/>
      <c r="T689" s="370"/>
      <c r="U689" s="370"/>
      <c r="V689" s="370"/>
      <c r="W689" s="370"/>
      <c r="X689" s="370"/>
      <c r="Y689" s="370"/>
      <c r="Z689" s="370"/>
      <c r="AA689" s="321"/>
      <c r="AB689" s="314"/>
      <c r="AC689" s="314"/>
      <c r="AD689" s="314"/>
    </row>
    <row r="690" spans="1:30" s="57" customFormat="1" ht="17.25">
      <c r="A690" s="314"/>
      <c r="B690" s="320"/>
      <c r="C690" s="370"/>
      <c r="D690" s="370" t="s">
        <v>436</v>
      </c>
      <c r="E690" s="370" t="s">
        <v>534</v>
      </c>
      <c r="F690" s="370"/>
      <c r="G690" s="370" t="s">
        <v>535</v>
      </c>
      <c r="H690" s="370"/>
      <c r="I690" s="370"/>
      <c r="J690" s="370"/>
      <c r="K690" s="370"/>
      <c r="L690" s="370"/>
      <c r="M690" s="370"/>
      <c r="N690" s="370"/>
      <c r="O690" s="370"/>
      <c r="P690" s="370"/>
      <c r="Q690" s="370"/>
      <c r="R690" s="370"/>
      <c r="S690" s="370"/>
      <c r="T690" s="370"/>
      <c r="U690" s="370"/>
      <c r="V690" s="370"/>
      <c r="W690" s="370"/>
      <c r="X690" s="370"/>
      <c r="Y690" s="370"/>
      <c r="Z690" s="370"/>
      <c r="AA690" s="321"/>
      <c r="AB690" s="314"/>
      <c r="AC690" s="314"/>
      <c r="AD690" s="314"/>
    </row>
    <row r="691" spans="2:27" s="57" customFormat="1" ht="17.25">
      <c r="B691" s="60"/>
      <c r="C691" s="371"/>
      <c r="D691" s="371" t="s">
        <v>237</v>
      </c>
      <c r="E691" s="371" t="s">
        <v>659</v>
      </c>
      <c r="F691" s="371"/>
      <c r="G691" s="371" t="s">
        <v>660</v>
      </c>
      <c r="H691" s="371"/>
      <c r="I691" s="371"/>
      <c r="J691" s="371"/>
      <c r="K691" s="371"/>
      <c r="L691" s="371"/>
      <c r="M691" s="371"/>
      <c r="N691" s="371"/>
      <c r="O691" s="371"/>
      <c r="P691" s="371"/>
      <c r="Q691" s="371"/>
      <c r="R691" s="371"/>
      <c r="S691" s="371"/>
      <c r="T691" s="371"/>
      <c r="U691" s="371"/>
      <c r="V691" s="371"/>
      <c r="W691" s="371"/>
      <c r="X691" s="371"/>
      <c r="Y691" s="371"/>
      <c r="Z691" s="371"/>
      <c r="AA691" s="61"/>
    </row>
    <row r="692" spans="2:27" ht="17.25" customHeight="1">
      <c r="B692" s="58" t="s">
        <v>662</v>
      </c>
      <c r="C692" s="372" t="s">
        <v>661</v>
      </c>
      <c r="D692" s="372"/>
      <c r="E692" s="1"/>
      <c r="F692" s="372"/>
      <c r="G692" s="371"/>
      <c r="H692" s="372"/>
      <c r="I692" s="372"/>
      <c r="J692" s="372"/>
      <c r="K692" s="372"/>
      <c r="L692" s="372"/>
      <c r="M692" s="372"/>
      <c r="N692" s="372"/>
      <c r="O692" s="372"/>
      <c r="P692" s="372"/>
      <c r="Q692" s="372"/>
      <c r="R692" s="372"/>
      <c r="S692" s="372"/>
      <c r="T692" s="372"/>
      <c r="U692" s="372"/>
      <c r="V692" s="372"/>
      <c r="W692" s="372"/>
      <c r="X692" s="372"/>
      <c r="Y692" s="372"/>
      <c r="Z692" s="372"/>
      <c r="AA692" s="59"/>
    </row>
    <row r="693" spans="2:27" s="57" customFormat="1" ht="17.25">
      <c r="B693" s="65" t="s">
        <v>531</v>
      </c>
      <c r="C693" s="373"/>
      <c r="D693" s="373"/>
      <c r="E693" s="373"/>
      <c r="F693" s="373"/>
      <c r="G693" s="373"/>
      <c r="H693" s="373"/>
      <c r="I693" s="373"/>
      <c r="J693" s="373"/>
      <c r="K693" s="373"/>
      <c r="L693" s="373"/>
      <c r="M693" s="373"/>
      <c r="N693" s="373"/>
      <c r="O693" s="373"/>
      <c r="P693" s="373"/>
      <c r="Q693" s="373"/>
      <c r="R693" s="373"/>
      <c r="S693" s="373"/>
      <c r="T693" s="373"/>
      <c r="U693" s="373"/>
      <c r="V693" s="373"/>
      <c r="W693" s="373"/>
      <c r="X693" s="373"/>
      <c r="Y693" s="373"/>
      <c r="Z693" s="373"/>
      <c r="AA693" s="66"/>
    </row>
    <row r="694" spans="2:27" ht="13.5" customHeight="1" thickBot="1">
      <c r="B694" s="62"/>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4"/>
    </row>
  </sheetData>
  <sheetProtection/>
  <mergeCells count="1224">
    <mergeCell ref="B145:C145"/>
    <mergeCell ref="D145:Y145"/>
    <mergeCell ref="Z145:AB145"/>
    <mergeCell ref="Z407:AB407"/>
    <mergeCell ref="B405:C405"/>
    <mergeCell ref="D405:Y405"/>
    <mergeCell ref="Z405:AB405"/>
    <mergeCell ref="B406:C406"/>
    <mergeCell ref="D406:Y406"/>
    <mergeCell ref="B200:C200"/>
    <mergeCell ref="D200:Y200"/>
    <mergeCell ref="Z200:AB200"/>
    <mergeCell ref="B201:C201"/>
    <mergeCell ref="D201:Y201"/>
    <mergeCell ref="Z201:AB201"/>
    <mergeCell ref="E355:Y355"/>
    <mergeCell ref="B353:C355"/>
    <mergeCell ref="Z353:AB355"/>
    <mergeCell ref="B368:C368"/>
    <mergeCell ref="D368:Y368"/>
    <mergeCell ref="Z368:AB368"/>
    <mergeCell ref="D360:Y360"/>
    <mergeCell ref="Z360:AB360"/>
    <mergeCell ref="B361:C361"/>
    <mergeCell ref="D361:Y361"/>
    <mergeCell ref="A325:B325"/>
    <mergeCell ref="B326:C326"/>
    <mergeCell ref="D326:Y326"/>
    <mergeCell ref="Z326:AB326"/>
    <mergeCell ref="B327:C327"/>
    <mergeCell ref="D327:Y327"/>
    <mergeCell ref="Z327:AB327"/>
    <mergeCell ref="B260:C260"/>
    <mergeCell ref="D260:Y260"/>
    <mergeCell ref="Z260:AB260"/>
    <mergeCell ref="B261:C261"/>
    <mergeCell ref="D261:Y261"/>
    <mergeCell ref="Z261:AB261"/>
    <mergeCell ref="B586:C586"/>
    <mergeCell ref="D586:Y586"/>
    <mergeCell ref="Z586:AB586"/>
    <mergeCell ref="A1:AB1"/>
    <mergeCell ref="B572:C578"/>
    <mergeCell ref="D572:Y572"/>
    <mergeCell ref="B583:C583"/>
    <mergeCell ref="D583:Y583"/>
    <mergeCell ref="Z583:AB583"/>
    <mergeCell ref="A585:B585"/>
    <mergeCell ref="B579:C579"/>
    <mergeCell ref="D579:Y579"/>
    <mergeCell ref="Z579:AB579"/>
    <mergeCell ref="A581:B581"/>
    <mergeCell ref="B582:C582"/>
    <mergeCell ref="D582:Y582"/>
    <mergeCell ref="Z582:AB582"/>
    <mergeCell ref="Z572:AB572"/>
    <mergeCell ref="E573:Y573"/>
    <mergeCell ref="Z573:AB575"/>
    <mergeCell ref="F574:Y574"/>
    <mergeCell ref="F575:Y575"/>
    <mergeCell ref="E576:Y576"/>
    <mergeCell ref="Z576:AB578"/>
    <mergeCell ref="F577:Y577"/>
    <mergeCell ref="F578:Y578"/>
    <mergeCell ref="A570:B570"/>
    <mergeCell ref="B571:C571"/>
    <mergeCell ref="D571:Y571"/>
    <mergeCell ref="Z571:AB571"/>
    <mergeCell ref="B561:C567"/>
    <mergeCell ref="D561:Y561"/>
    <mergeCell ref="E565:Y565"/>
    <mergeCell ref="Z565:AB567"/>
    <mergeCell ref="F566:Y566"/>
    <mergeCell ref="F567:Y567"/>
    <mergeCell ref="B568:C568"/>
    <mergeCell ref="D568:Y568"/>
    <mergeCell ref="Z568:AB568"/>
    <mergeCell ref="A559:B559"/>
    <mergeCell ref="B560:C560"/>
    <mergeCell ref="D560:Y560"/>
    <mergeCell ref="Z560:AB560"/>
    <mergeCell ref="Z561:AB561"/>
    <mergeCell ref="E562:Y562"/>
    <mergeCell ref="Z562:AB564"/>
    <mergeCell ref="F563:Y563"/>
    <mergeCell ref="F564:Y564"/>
    <mergeCell ref="F549:Y549"/>
    <mergeCell ref="F550:Y550"/>
    <mergeCell ref="F552:Y552"/>
    <mergeCell ref="F553:Y553"/>
    <mergeCell ref="F554:Y554"/>
    <mergeCell ref="F555:Y555"/>
    <mergeCell ref="A283:B283"/>
    <mergeCell ref="D284:Y284"/>
    <mergeCell ref="E294:Y294"/>
    <mergeCell ref="B295:C295"/>
    <mergeCell ref="D295:Y295"/>
    <mergeCell ref="E279:Y279"/>
    <mergeCell ref="E280:Y280"/>
    <mergeCell ref="E281:Y281"/>
    <mergeCell ref="D291:Y291"/>
    <mergeCell ref="B277:C277"/>
    <mergeCell ref="D277:Y277"/>
    <mergeCell ref="E293:Y293"/>
    <mergeCell ref="Z277:AB277"/>
    <mergeCell ref="D278:Y278"/>
    <mergeCell ref="B278:C281"/>
    <mergeCell ref="Z278:AB281"/>
    <mergeCell ref="B284:C288"/>
    <mergeCell ref="Z284:AB288"/>
    <mergeCell ref="A290:B290"/>
    <mergeCell ref="A274:B274"/>
    <mergeCell ref="B275:C275"/>
    <mergeCell ref="D275:Y275"/>
    <mergeCell ref="Z275:AB275"/>
    <mergeCell ref="B276:C276"/>
    <mergeCell ref="D276:Y276"/>
    <mergeCell ref="Z276:AB276"/>
    <mergeCell ref="B272:C272"/>
    <mergeCell ref="D272:Y272"/>
    <mergeCell ref="Z272:AB272"/>
    <mergeCell ref="B268:C271"/>
    <mergeCell ref="D268:Y268"/>
    <mergeCell ref="Z268:AB271"/>
    <mergeCell ref="E269:Y269"/>
    <mergeCell ref="E270:Y270"/>
    <mergeCell ref="E271:Y271"/>
    <mergeCell ref="B266:C266"/>
    <mergeCell ref="D266:Y266"/>
    <mergeCell ref="Z266:AB266"/>
    <mergeCell ref="B267:C267"/>
    <mergeCell ref="D267:Y267"/>
    <mergeCell ref="Z267:AB267"/>
    <mergeCell ref="A263:B263"/>
    <mergeCell ref="B264:C264"/>
    <mergeCell ref="D264:Y264"/>
    <mergeCell ref="Z264:AB264"/>
    <mergeCell ref="B265:C265"/>
    <mergeCell ref="D265:Y265"/>
    <mergeCell ref="Z265:AB265"/>
    <mergeCell ref="B258:C258"/>
    <mergeCell ref="D258:Y258"/>
    <mergeCell ref="Z258:AB258"/>
    <mergeCell ref="K4:AB4"/>
    <mergeCell ref="B56:C56"/>
    <mergeCell ref="D56:Y56"/>
    <mergeCell ref="Z56:AB56"/>
    <mergeCell ref="I5:J5"/>
    <mergeCell ref="K5:L5"/>
    <mergeCell ref="M5:N5"/>
    <mergeCell ref="O5:P5"/>
    <mergeCell ref="Q5:R5"/>
    <mergeCell ref="S5:T5"/>
    <mergeCell ref="B57:C57"/>
    <mergeCell ref="D57:Y57"/>
    <mergeCell ref="A5:B10"/>
    <mergeCell ref="G6:AB6"/>
    <mergeCell ref="G7:AB7"/>
    <mergeCell ref="Z57:AB57"/>
    <mergeCell ref="W5:X5"/>
    <mergeCell ref="Y5:Z5"/>
    <mergeCell ref="AA5:AB5"/>
    <mergeCell ref="U5:V5"/>
    <mergeCell ref="H8:J8"/>
    <mergeCell ref="Q11:AB11"/>
    <mergeCell ref="D52:Y52"/>
    <mergeCell ref="D47:Y47"/>
    <mergeCell ref="C5:H5"/>
    <mergeCell ref="C6:F6"/>
    <mergeCell ref="C7:F7"/>
    <mergeCell ref="E53:Y53"/>
    <mergeCell ref="E55:Y55"/>
    <mergeCell ref="G10:AB10"/>
    <mergeCell ref="B50:C51"/>
    <mergeCell ref="D50:Y50"/>
    <mergeCell ref="Z50:AB51"/>
    <mergeCell ref="E51:Y51"/>
    <mergeCell ref="Z47:AB47"/>
    <mergeCell ref="Z26:AB26"/>
    <mergeCell ref="Z25:AB25"/>
    <mergeCell ref="A44:B44"/>
    <mergeCell ref="E54:Y54"/>
    <mergeCell ref="Z52:AB55"/>
    <mergeCell ref="B52:C55"/>
    <mergeCell ref="A22:B22"/>
    <mergeCell ref="Z23:AB24"/>
    <mergeCell ref="B46:C46"/>
    <mergeCell ref="D46:Y46"/>
    <mergeCell ref="Z46:AB46"/>
    <mergeCell ref="B47:C47"/>
    <mergeCell ref="B45:C45"/>
    <mergeCell ref="D45:Y45"/>
    <mergeCell ref="Z45:AB45"/>
    <mergeCell ref="A28:B28"/>
    <mergeCell ref="E41:Y41"/>
    <mergeCell ref="Z29:AB33"/>
    <mergeCell ref="D42:Y42"/>
    <mergeCell ref="B42:C42"/>
    <mergeCell ref="Z42:AB42"/>
    <mergeCell ref="Z36:AB36"/>
    <mergeCell ref="B36:C36"/>
    <mergeCell ref="D38:Y38"/>
    <mergeCell ref="E39:Y39"/>
    <mergeCell ref="E40:Y40"/>
    <mergeCell ref="Z38:AB41"/>
    <mergeCell ref="B38:C41"/>
    <mergeCell ref="Z37:AB37"/>
    <mergeCell ref="B37:C37"/>
    <mergeCell ref="D37:Y37"/>
    <mergeCell ref="C8:F9"/>
    <mergeCell ref="C10:F10"/>
    <mergeCell ref="D26:Y26"/>
    <mergeCell ref="D23:Y23"/>
    <mergeCell ref="E24:Y24"/>
    <mergeCell ref="D25:Y25"/>
    <mergeCell ref="G9:AB9"/>
    <mergeCell ref="B34:C35"/>
    <mergeCell ref="B29:C33"/>
    <mergeCell ref="Z34:AB35"/>
    <mergeCell ref="A4:J4"/>
    <mergeCell ref="B26:C26"/>
    <mergeCell ref="B25:C25"/>
    <mergeCell ref="B23:C24"/>
    <mergeCell ref="C15:Z15"/>
    <mergeCell ref="C16:Z16"/>
    <mergeCell ref="C17:Z17"/>
    <mergeCell ref="D29:Y29"/>
    <mergeCell ref="E31:Y31"/>
    <mergeCell ref="E33:Y33"/>
    <mergeCell ref="D34:Y34"/>
    <mergeCell ref="E35:Y35"/>
    <mergeCell ref="D36:Y36"/>
    <mergeCell ref="D30:Y30"/>
    <mergeCell ref="D32:Y32"/>
    <mergeCell ref="B58:C58"/>
    <mergeCell ref="D58:Y58"/>
    <mergeCell ref="Z58:AB58"/>
    <mergeCell ref="B59:C59"/>
    <mergeCell ref="D59:Y59"/>
    <mergeCell ref="Z59:AB59"/>
    <mergeCell ref="B60:C60"/>
    <mergeCell ref="D60:Y60"/>
    <mergeCell ref="Z60:AB60"/>
    <mergeCell ref="B61:C61"/>
    <mergeCell ref="D61:Y61"/>
    <mergeCell ref="Z61:AB61"/>
    <mergeCell ref="B62:C62"/>
    <mergeCell ref="D62:Y62"/>
    <mergeCell ref="Z62:AB62"/>
    <mergeCell ref="B63:C63"/>
    <mergeCell ref="D63:Y63"/>
    <mergeCell ref="Z63:AB63"/>
    <mergeCell ref="B64:C64"/>
    <mergeCell ref="D64:Y64"/>
    <mergeCell ref="Z64:AB64"/>
    <mergeCell ref="A67:B67"/>
    <mergeCell ref="B68:C68"/>
    <mergeCell ref="D68:Y68"/>
    <mergeCell ref="Z68:AB68"/>
    <mergeCell ref="B69:C69"/>
    <mergeCell ref="D69:Y69"/>
    <mergeCell ref="Z69:AB69"/>
    <mergeCell ref="B82:C82"/>
    <mergeCell ref="D82:Y82"/>
    <mergeCell ref="Z82:AB82"/>
    <mergeCell ref="Z72:AB76"/>
    <mergeCell ref="A78:B78"/>
    <mergeCell ref="B79:C79"/>
    <mergeCell ref="D79:Y79"/>
    <mergeCell ref="Z79:AB79"/>
    <mergeCell ref="A81:B81"/>
    <mergeCell ref="A71:B71"/>
    <mergeCell ref="D72:Y72"/>
    <mergeCell ref="E74:Y74"/>
    <mergeCell ref="E75:Y75"/>
    <mergeCell ref="E76:Y76"/>
    <mergeCell ref="B72:C76"/>
    <mergeCell ref="D73:Y73"/>
    <mergeCell ref="B83:C83"/>
    <mergeCell ref="D83:Y83"/>
    <mergeCell ref="Z83:AB83"/>
    <mergeCell ref="B84:C84"/>
    <mergeCell ref="D84:Y84"/>
    <mergeCell ref="Z84:AB84"/>
    <mergeCell ref="A86:B86"/>
    <mergeCell ref="B87:C87"/>
    <mergeCell ref="D87:Y87"/>
    <mergeCell ref="Z87:AB87"/>
    <mergeCell ref="B88:C88"/>
    <mergeCell ref="D88:Y88"/>
    <mergeCell ref="Z88:AB88"/>
    <mergeCell ref="A90:B90"/>
    <mergeCell ref="B91:C91"/>
    <mergeCell ref="D91:Y91"/>
    <mergeCell ref="Z91:AB91"/>
    <mergeCell ref="A93:B93"/>
    <mergeCell ref="B94:C94"/>
    <mergeCell ref="D94:Y94"/>
    <mergeCell ref="Z94:AB94"/>
    <mergeCell ref="B95:C95"/>
    <mergeCell ref="D95:Y95"/>
    <mergeCell ref="Z95:AB95"/>
    <mergeCell ref="A97:B97"/>
    <mergeCell ref="B98:C98"/>
    <mergeCell ref="D98:Y98"/>
    <mergeCell ref="Z98:AB98"/>
    <mergeCell ref="D110:Y110"/>
    <mergeCell ref="B100:AB100"/>
    <mergeCell ref="C101:AB101"/>
    <mergeCell ref="A103:B103"/>
    <mergeCell ref="B104:C104"/>
    <mergeCell ref="D104:Y104"/>
    <mergeCell ref="Z104:AB104"/>
    <mergeCell ref="B122:C122"/>
    <mergeCell ref="D122:Y122"/>
    <mergeCell ref="Z122:AB122"/>
    <mergeCell ref="A106:B106"/>
    <mergeCell ref="B107:C107"/>
    <mergeCell ref="D107:Y107"/>
    <mergeCell ref="Z107:AB107"/>
    <mergeCell ref="A109:B109"/>
    <mergeCell ref="B117:C117"/>
    <mergeCell ref="D117:Y117"/>
    <mergeCell ref="E111:Y111"/>
    <mergeCell ref="E114:Y114"/>
    <mergeCell ref="E115:Y115"/>
    <mergeCell ref="B118:C118"/>
    <mergeCell ref="D118:Y118"/>
    <mergeCell ref="Z118:AB118"/>
    <mergeCell ref="Z117:AB117"/>
    <mergeCell ref="B123:C130"/>
    <mergeCell ref="B110:C116"/>
    <mergeCell ref="Z110:AB116"/>
    <mergeCell ref="A120:B120"/>
    <mergeCell ref="B121:C121"/>
    <mergeCell ref="D121:Y121"/>
    <mergeCell ref="Z121:AB121"/>
    <mergeCell ref="E112:Y112"/>
    <mergeCell ref="E113:Y113"/>
    <mergeCell ref="E116:Y116"/>
    <mergeCell ref="E124:Y124"/>
    <mergeCell ref="E125:Y125"/>
    <mergeCell ref="E126:Y126"/>
    <mergeCell ref="E127:Y127"/>
    <mergeCell ref="E128:Y128"/>
    <mergeCell ref="E130:Y130"/>
    <mergeCell ref="Z123:AB130"/>
    <mergeCell ref="A133:B133"/>
    <mergeCell ref="B134:C134"/>
    <mergeCell ref="D134:Y134"/>
    <mergeCell ref="Z134:AB134"/>
    <mergeCell ref="E129:Y129"/>
    <mergeCell ref="B131:C131"/>
    <mergeCell ref="D131:Y131"/>
    <mergeCell ref="Z131:AB131"/>
    <mergeCell ref="D123:Y123"/>
    <mergeCell ref="A136:B136"/>
    <mergeCell ref="B137:C137"/>
    <mergeCell ref="D137:Y137"/>
    <mergeCell ref="Z137:AB137"/>
    <mergeCell ref="B138:C138"/>
    <mergeCell ref="D138:Y138"/>
    <mergeCell ref="Z138:AB138"/>
    <mergeCell ref="A140:B140"/>
    <mergeCell ref="B141:C141"/>
    <mergeCell ref="D141:Y141"/>
    <mergeCell ref="Z141:AB141"/>
    <mergeCell ref="B142:C142"/>
    <mergeCell ref="D142:Y142"/>
    <mergeCell ref="Z142:AB142"/>
    <mergeCell ref="B143:C143"/>
    <mergeCell ref="D143:Y143"/>
    <mergeCell ref="Z143:AB143"/>
    <mergeCell ref="B144:C144"/>
    <mergeCell ref="D144:Y144"/>
    <mergeCell ref="Z144:AB144"/>
    <mergeCell ref="A147:B147"/>
    <mergeCell ref="B148:C148"/>
    <mergeCell ref="D148:Y148"/>
    <mergeCell ref="Z148:AB148"/>
    <mergeCell ref="B149:C149"/>
    <mergeCell ref="D149:Y149"/>
    <mergeCell ref="Z149:AB149"/>
    <mergeCell ref="B150:C150"/>
    <mergeCell ref="D150:Y150"/>
    <mergeCell ref="Z150:AB150"/>
    <mergeCell ref="B151:C151"/>
    <mergeCell ref="D151:Y151"/>
    <mergeCell ref="Z151:AB151"/>
    <mergeCell ref="B152:C152"/>
    <mergeCell ref="D152:Y152"/>
    <mergeCell ref="Z152:AB152"/>
    <mergeCell ref="B153:C153"/>
    <mergeCell ref="D153:Y153"/>
    <mergeCell ref="Z153:AB153"/>
    <mergeCell ref="B154:C154"/>
    <mergeCell ref="D154:Y154"/>
    <mergeCell ref="Z154:AB154"/>
    <mergeCell ref="B155:C155"/>
    <mergeCell ref="D155:Y155"/>
    <mergeCell ref="Z155:AB155"/>
    <mergeCell ref="B156:C156"/>
    <mergeCell ref="D156:Y156"/>
    <mergeCell ref="Z156:AB156"/>
    <mergeCell ref="A158:B158"/>
    <mergeCell ref="D159:Y159"/>
    <mergeCell ref="A170:B170"/>
    <mergeCell ref="E160:Y160"/>
    <mergeCell ref="E161:Y161"/>
    <mergeCell ref="Z159:AB161"/>
    <mergeCell ref="B159:C161"/>
    <mergeCell ref="A163:B163"/>
    <mergeCell ref="B164:C164"/>
    <mergeCell ref="D164:Y164"/>
    <mergeCell ref="Z164:AB164"/>
    <mergeCell ref="A166:B166"/>
    <mergeCell ref="B167:C167"/>
    <mergeCell ref="D167:Y167"/>
    <mergeCell ref="Z167:AB167"/>
    <mergeCell ref="E180:Y180"/>
    <mergeCell ref="E182:Y182"/>
    <mergeCell ref="E183:Y183"/>
    <mergeCell ref="B168:C168"/>
    <mergeCell ref="D168:Y168"/>
    <mergeCell ref="Z168:AB168"/>
    <mergeCell ref="E174:Y174"/>
    <mergeCell ref="E175:Y175"/>
    <mergeCell ref="E176:Y176"/>
    <mergeCell ref="E181:Y181"/>
    <mergeCell ref="E184:Y184"/>
    <mergeCell ref="Z171:AB185"/>
    <mergeCell ref="B171:C185"/>
    <mergeCell ref="D171:Y171"/>
    <mergeCell ref="E172:Y172"/>
    <mergeCell ref="E185:Y185"/>
    <mergeCell ref="E173:Y173"/>
    <mergeCell ref="E177:Y177"/>
    <mergeCell ref="E178:Y178"/>
    <mergeCell ref="E179:Y179"/>
    <mergeCell ref="A187:B187"/>
    <mergeCell ref="B188:C188"/>
    <mergeCell ref="D188:Y188"/>
    <mergeCell ref="Z188:AB188"/>
    <mergeCell ref="B189:C189"/>
    <mergeCell ref="D189:Y189"/>
    <mergeCell ref="Z189:AB189"/>
    <mergeCell ref="A191:B191"/>
    <mergeCell ref="B192:C192"/>
    <mergeCell ref="D192:Y192"/>
    <mergeCell ref="Z192:AB192"/>
    <mergeCell ref="A194:B194"/>
    <mergeCell ref="B195:C195"/>
    <mergeCell ref="D195:Y195"/>
    <mergeCell ref="Z195:AB195"/>
    <mergeCell ref="A197:B197"/>
    <mergeCell ref="B198:C198"/>
    <mergeCell ref="D198:Y198"/>
    <mergeCell ref="Z198:AB198"/>
    <mergeCell ref="B199:C199"/>
    <mergeCell ref="D199:Y199"/>
    <mergeCell ref="Z199:AB199"/>
    <mergeCell ref="A203:B203"/>
    <mergeCell ref="B204:C204"/>
    <mergeCell ref="D204:Y204"/>
    <mergeCell ref="Z204:AB204"/>
    <mergeCell ref="B205:C205"/>
    <mergeCell ref="D205:Y205"/>
    <mergeCell ref="Z205:AB205"/>
    <mergeCell ref="A207:B207"/>
    <mergeCell ref="B208:C208"/>
    <mergeCell ref="D208:Y208"/>
    <mergeCell ref="Z208:AB208"/>
    <mergeCell ref="B209:C209"/>
    <mergeCell ref="D209:Y209"/>
    <mergeCell ref="Z209:AB209"/>
    <mergeCell ref="B210:C210"/>
    <mergeCell ref="D210:Y210"/>
    <mergeCell ref="Z210:AB210"/>
    <mergeCell ref="B211:C211"/>
    <mergeCell ref="D211:Y211"/>
    <mergeCell ref="Z211:AB211"/>
    <mergeCell ref="A213:B213"/>
    <mergeCell ref="B214:C214"/>
    <mergeCell ref="D214:Y214"/>
    <mergeCell ref="Z214:AB214"/>
    <mergeCell ref="A216:B216"/>
    <mergeCell ref="B217:C217"/>
    <mergeCell ref="D217:Y217"/>
    <mergeCell ref="Z217:AB217"/>
    <mergeCell ref="B218:C218"/>
    <mergeCell ref="D218:Y218"/>
    <mergeCell ref="Z218:AB218"/>
    <mergeCell ref="B219:C219"/>
    <mergeCell ref="D219:Y219"/>
    <mergeCell ref="Z219:AB219"/>
    <mergeCell ref="B220:C220"/>
    <mergeCell ref="D220:Y220"/>
    <mergeCell ref="Z220:AB220"/>
    <mergeCell ref="B221:C221"/>
    <mergeCell ref="D221:Y221"/>
    <mergeCell ref="Z221:AB221"/>
    <mergeCell ref="B222:C222"/>
    <mergeCell ref="D222:Y222"/>
    <mergeCell ref="Z222:AB222"/>
    <mergeCell ref="B223:C223"/>
    <mergeCell ref="D223:Y223"/>
    <mergeCell ref="Z223:AB223"/>
    <mergeCell ref="B224:C224"/>
    <mergeCell ref="D224:Y224"/>
    <mergeCell ref="Z224:AB224"/>
    <mergeCell ref="B225:C225"/>
    <mergeCell ref="D225:Y225"/>
    <mergeCell ref="Z225:AB225"/>
    <mergeCell ref="B226:C226"/>
    <mergeCell ref="D226:Y226"/>
    <mergeCell ref="Z226:AB226"/>
    <mergeCell ref="A228:B228"/>
    <mergeCell ref="B229:C229"/>
    <mergeCell ref="D229:Y229"/>
    <mergeCell ref="Z229:AB229"/>
    <mergeCell ref="B230:C230"/>
    <mergeCell ref="D230:Y230"/>
    <mergeCell ref="Z230:AB230"/>
    <mergeCell ref="B232:C232"/>
    <mergeCell ref="D232:Y232"/>
    <mergeCell ref="Z232:AB232"/>
    <mergeCell ref="B231:C231"/>
    <mergeCell ref="D231:Y231"/>
    <mergeCell ref="Z231:AB231"/>
    <mergeCell ref="B233:C233"/>
    <mergeCell ref="D233:Y233"/>
    <mergeCell ref="Z233:AB233"/>
    <mergeCell ref="A247:B247"/>
    <mergeCell ref="B248:C248"/>
    <mergeCell ref="D248:Y248"/>
    <mergeCell ref="Z248:AB248"/>
    <mergeCell ref="D235:Y235"/>
    <mergeCell ref="E237:Y237"/>
    <mergeCell ref="E238:Y238"/>
    <mergeCell ref="B242:C242"/>
    <mergeCell ref="D242:Y242"/>
    <mergeCell ref="Z242:AB242"/>
    <mergeCell ref="A244:B244"/>
    <mergeCell ref="B245:C245"/>
    <mergeCell ref="D245:Y245"/>
    <mergeCell ref="Z245:AB245"/>
    <mergeCell ref="B234:C234"/>
    <mergeCell ref="D234:Y234"/>
    <mergeCell ref="Z234:AB234"/>
    <mergeCell ref="E236:Y236"/>
    <mergeCell ref="E239:Y239"/>
    <mergeCell ref="Z235:AB241"/>
    <mergeCell ref="B235:C241"/>
    <mergeCell ref="E240:Y240"/>
    <mergeCell ref="E241:Y241"/>
    <mergeCell ref="E253:Y253"/>
    <mergeCell ref="E254:Y254"/>
    <mergeCell ref="Z249:AB254"/>
    <mergeCell ref="B249:C254"/>
    <mergeCell ref="A257:B257"/>
    <mergeCell ref="D249:Y249"/>
    <mergeCell ref="E250:Y250"/>
    <mergeCell ref="E251:Y251"/>
    <mergeCell ref="E252:Y252"/>
    <mergeCell ref="Z291:AB294"/>
    <mergeCell ref="B291:C294"/>
    <mergeCell ref="E292:Y292"/>
    <mergeCell ref="Z295:AB295"/>
    <mergeCell ref="D296:Y296"/>
    <mergeCell ref="B296:C299"/>
    <mergeCell ref="Z296:AB299"/>
    <mergeCell ref="E297:Y297"/>
    <mergeCell ref="E298:Y298"/>
    <mergeCell ref="E299:Y299"/>
    <mergeCell ref="A301:B301"/>
    <mergeCell ref="D302:Y302"/>
    <mergeCell ref="E303:Y303"/>
    <mergeCell ref="E304:Y304"/>
    <mergeCell ref="D309:Y309"/>
    <mergeCell ref="B309:C310"/>
    <mergeCell ref="B305:C305"/>
    <mergeCell ref="D305:Y305"/>
    <mergeCell ref="Z305:AB305"/>
    <mergeCell ref="Z302:AB304"/>
    <mergeCell ref="B302:C304"/>
    <mergeCell ref="A308:B308"/>
    <mergeCell ref="A312:B312"/>
    <mergeCell ref="E310:Y310"/>
    <mergeCell ref="Z309:AB310"/>
    <mergeCell ref="D320:Y320"/>
    <mergeCell ref="B320:C321"/>
    <mergeCell ref="Z320:AB321"/>
    <mergeCell ref="E321:Y321"/>
    <mergeCell ref="B313:C313"/>
    <mergeCell ref="D313:Y313"/>
    <mergeCell ref="Z313:AB313"/>
    <mergeCell ref="B314:C315"/>
    <mergeCell ref="D314:Y314"/>
    <mergeCell ref="Z314:AB315"/>
    <mergeCell ref="E315:Y315"/>
    <mergeCell ref="B316:C316"/>
    <mergeCell ref="D316:Y316"/>
    <mergeCell ref="Z316:AB316"/>
    <mergeCell ref="A318:B318"/>
    <mergeCell ref="B319:C319"/>
    <mergeCell ref="D319:Y319"/>
    <mergeCell ref="Z319:AB319"/>
    <mergeCell ref="Z322:AB322"/>
    <mergeCell ref="B323:C323"/>
    <mergeCell ref="D323:Y323"/>
    <mergeCell ref="Z323:AB323"/>
    <mergeCell ref="B322:C322"/>
    <mergeCell ref="D322:Y322"/>
    <mergeCell ref="A329:B329"/>
    <mergeCell ref="B330:C330"/>
    <mergeCell ref="D330:Y330"/>
    <mergeCell ref="Z330:AB330"/>
    <mergeCell ref="B331:C331"/>
    <mergeCell ref="D331:Y331"/>
    <mergeCell ref="Z331:AB331"/>
    <mergeCell ref="D334:Y334"/>
    <mergeCell ref="B334:C334"/>
    <mergeCell ref="Z334:AB334"/>
    <mergeCell ref="D335:Y335"/>
    <mergeCell ref="B332:C332"/>
    <mergeCell ref="D332:Y332"/>
    <mergeCell ref="Z332:AB332"/>
    <mergeCell ref="B333:C333"/>
    <mergeCell ref="D333:Y333"/>
    <mergeCell ref="Z333:AB333"/>
    <mergeCell ref="B340:C340"/>
    <mergeCell ref="D340:Y340"/>
    <mergeCell ref="Z340:AB340"/>
    <mergeCell ref="B341:C341"/>
    <mergeCell ref="D341:Y341"/>
    <mergeCell ref="Z341:AB341"/>
    <mergeCell ref="Z345:AB345"/>
    <mergeCell ref="B342:C342"/>
    <mergeCell ref="D342:Y342"/>
    <mergeCell ref="Z342:AB342"/>
    <mergeCell ref="B343:C343"/>
    <mergeCell ref="D343:Y343"/>
    <mergeCell ref="Z343:AB343"/>
    <mergeCell ref="D346:Y346"/>
    <mergeCell ref="Z346:AB346"/>
    <mergeCell ref="B349:C349"/>
    <mergeCell ref="D349:Y349"/>
    <mergeCell ref="Z349:AB349"/>
    <mergeCell ref="B344:C344"/>
    <mergeCell ref="D344:Y344"/>
    <mergeCell ref="Z344:AB344"/>
    <mergeCell ref="B345:C345"/>
    <mergeCell ref="D345:Y345"/>
    <mergeCell ref="B350:C350"/>
    <mergeCell ref="D350:Y350"/>
    <mergeCell ref="Z350:AB350"/>
    <mergeCell ref="B351:C351"/>
    <mergeCell ref="D351:Y351"/>
    <mergeCell ref="Z351:AB351"/>
    <mergeCell ref="B352:C352"/>
    <mergeCell ref="D352:Y352"/>
    <mergeCell ref="Z352:AB352"/>
    <mergeCell ref="D353:Y353"/>
    <mergeCell ref="E354:Y354"/>
    <mergeCell ref="B369:C369"/>
    <mergeCell ref="D369:Y369"/>
    <mergeCell ref="Z369:AB369"/>
    <mergeCell ref="A359:B359"/>
    <mergeCell ref="B360:C360"/>
    <mergeCell ref="Z361:AB361"/>
    <mergeCell ref="B362:C362"/>
    <mergeCell ref="D362:Y362"/>
    <mergeCell ref="Z362:AB362"/>
    <mergeCell ref="B363:C363"/>
    <mergeCell ref="D363:Y363"/>
    <mergeCell ref="Z363:AB363"/>
    <mergeCell ref="B364:C366"/>
    <mergeCell ref="D364:Y364"/>
    <mergeCell ref="Z364:AB366"/>
    <mergeCell ref="E365:Y365"/>
    <mergeCell ref="E366:Y366"/>
    <mergeCell ref="B367:C367"/>
    <mergeCell ref="D367:Y367"/>
    <mergeCell ref="Z367:AB367"/>
    <mergeCell ref="A371:B371"/>
    <mergeCell ref="B372:C372"/>
    <mergeCell ref="D372:Y372"/>
    <mergeCell ref="Z372:AB372"/>
    <mergeCell ref="B373:C373"/>
    <mergeCell ref="D373:Y373"/>
    <mergeCell ref="Z373:AB373"/>
    <mergeCell ref="B374:C374"/>
    <mergeCell ref="D374:Y374"/>
    <mergeCell ref="Z374:AB374"/>
    <mergeCell ref="B375:C375"/>
    <mergeCell ref="D375:Y375"/>
    <mergeCell ref="Z375:AB375"/>
    <mergeCell ref="D376:Y376"/>
    <mergeCell ref="E377:Y377"/>
    <mergeCell ref="E379:Y379"/>
    <mergeCell ref="B380:C380"/>
    <mergeCell ref="D380:Y380"/>
    <mergeCell ref="Z380:AB380"/>
    <mergeCell ref="B376:C379"/>
    <mergeCell ref="Z376:AB379"/>
    <mergeCell ref="E378:Y378"/>
    <mergeCell ref="A382:B382"/>
    <mergeCell ref="B383:C383"/>
    <mergeCell ref="D383:Y383"/>
    <mergeCell ref="Z383:AB383"/>
    <mergeCell ref="B384:C384"/>
    <mergeCell ref="D384:Y384"/>
    <mergeCell ref="Z384:AB384"/>
    <mergeCell ref="B385:C385"/>
    <mergeCell ref="D385:Y385"/>
    <mergeCell ref="Z385:AB385"/>
    <mergeCell ref="D386:Y386"/>
    <mergeCell ref="B388:C388"/>
    <mergeCell ref="D388:Y388"/>
    <mergeCell ref="Z388:AB388"/>
    <mergeCell ref="D389:Y389"/>
    <mergeCell ref="B386:C387"/>
    <mergeCell ref="Z386:AB387"/>
    <mergeCell ref="E387:Y387"/>
    <mergeCell ref="D394:Y394"/>
    <mergeCell ref="Z394:AB394"/>
    <mergeCell ref="B391:C391"/>
    <mergeCell ref="D391:Y391"/>
    <mergeCell ref="Z391:AB391"/>
    <mergeCell ref="B392:C392"/>
    <mergeCell ref="D392:Y392"/>
    <mergeCell ref="Z392:AB392"/>
    <mergeCell ref="B395:C395"/>
    <mergeCell ref="D395:Y395"/>
    <mergeCell ref="Z395:AB395"/>
    <mergeCell ref="B389:C390"/>
    <mergeCell ref="E390:Y390"/>
    <mergeCell ref="Z389:AB390"/>
    <mergeCell ref="B393:C393"/>
    <mergeCell ref="D393:Y393"/>
    <mergeCell ref="Z393:AB393"/>
    <mergeCell ref="B394:C394"/>
    <mergeCell ref="A397:B397"/>
    <mergeCell ref="B398:C398"/>
    <mergeCell ref="D398:Y398"/>
    <mergeCell ref="Z398:AB398"/>
    <mergeCell ref="B399:C399"/>
    <mergeCell ref="D399:Y399"/>
    <mergeCell ref="Z399:AB399"/>
    <mergeCell ref="B400:C400"/>
    <mergeCell ref="D400:Y400"/>
    <mergeCell ref="Z400:AB400"/>
    <mergeCell ref="B401:C401"/>
    <mergeCell ref="D401:Y401"/>
    <mergeCell ref="Z401:AB401"/>
    <mergeCell ref="B402:C402"/>
    <mergeCell ref="D402:Y402"/>
    <mergeCell ref="Z402:AB402"/>
    <mergeCell ref="A404:B404"/>
    <mergeCell ref="A409:B409"/>
    <mergeCell ref="B410:C410"/>
    <mergeCell ref="D410:Y410"/>
    <mergeCell ref="Z410:AB410"/>
    <mergeCell ref="B407:C407"/>
    <mergeCell ref="D407:Y407"/>
    <mergeCell ref="B411:C411"/>
    <mergeCell ref="D411:Y411"/>
    <mergeCell ref="Z411:AB411"/>
    <mergeCell ref="B419:C419"/>
    <mergeCell ref="D419:Y419"/>
    <mergeCell ref="Z419:AB419"/>
    <mergeCell ref="D412:Y412"/>
    <mergeCell ref="E413:Y413"/>
    <mergeCell ref="E414:Y414"/>
    <mergeCell ref="E417:Y417"/>
    <mergeCell ref="B418:C418"/>
    <mergeCell ref="D418:Y418"/>
    <mergeCell ref="Z418:AB418"/>
    <mergeCell ref="E415:Y415"/>
    <mergeCell ref="E416:Y416"/>
    <mergeCell ref="Z412:AB417"/>
    <mergeCell ref="B412:C417"/>
    <mergeCell ref="B420:C420"/>
    <mergeCell ref="D420:Y420"/>
    <mergeCell ref="Z420:AB420"/>
    <mergeCell ref="B421:C421"/>
    <mergeCell ref="D421:Y421"/>
    <mergeCell ref="Z421:AB421"/>
    <mergeCell ref="B422:C422"/>
    <mergeCell ref="D422:Y422"/>
    <mergeCell ref="Z422:AB422"/>
    <mergeCell ref="B423:C423"/>
    <mergeCell ref="D423:Y423"/>
    <mergeCell ref="Z423:AB423"/>
    <mergeCell ref="Z424:AB424"/>
    <mergeCell ref="A434:B434"/>
    <mergeCell ref="B435:C435"/>
    <mergeCell ref="D435:Y435"/>
    <mergeCell ref="Z435:AB435"/>
    <mergeCell ref="A426:B426"/>
    <mergeCell ref="B427:C427"/>
    <mergeCell ref="D427:Y427"/>
    <mergeCell ref="B436:C439"/>
    <mergeCell ref="D436:Y436"/>
    <mergeCell ref="Z436:AB439"/>
    <mergeCell ref="E437:Y437"/>
    <mergeCell ref="E438:Y438"/>
    <mergeCell ref="E439:Y439"/>
    <mergeCell ref="B440:C440"/>
    <mergeCell ref="D440:Y440"/>
    <mergeCell ref="Z440:AB440"/>
    <mergeCell ref="D441:Y441"/>
    <mergeCell ref="E442:Y442"/>
    <mergeCell ref="E443:Y443"/>
    <mergeCell ref="Z441:AB443"/>
    <mergeCell ref="B441:C443"/>
    <mergeCell ref="B444:C444"/>
    <mergeCell ref="D444:Y444"/>
    <mergeCell ref="Z444:AB444"/>
    <mergeCell ref="B445:C445"/>
    <mergeCell ref="D445:Y445"/>
    <mergeCell ref="Z445:AB445"/>
    <mergeCell ref="B446:C446"/>
    <mergeCell ref="D446:Y446"/>
    <mergeCell ref="Z446:AB446"/>
    <mergeCell ref="B447:C447"/>
    <mergeCell ref="D447:Y447"/>
    <mergeCell ref="Z447:AB447"/>
    <mergeCell ref="B448:C448"/>
    <mergeCell ref="D448:Y448"/>
    <mergeCell ref="Z448:AB448"/>
    <mergeCell ref="B449:C449"/>
    <mergeCell ref="D449:Y449"/>
    <mergeCell ref="Z449:AB449"/>
    <mergeCell ref="E454:Y454"/>
    <mergeCell ref="E455:Y455"/>
    <mergeCell ref="B450:C450"/>
    <mergeCell ref="D450:Y450"/>
    <mergeCell ref="Z450:AB450"/>
    <mergeCell ref="B451:C451"/>
    <mergeCell ref="D451:Y451"/>
    <mergeCell ref="Z451:AB451"/>
    <mergeCell ref="B452:C452"/>
    <mergeCell ref="D452:Y452"/>
    <mergeCell ref="Z452:AB452"/>
    <mergeCell ref="Z463:AB464"/>
    <mergeCell ref="A457:B457"/>
    <mergeCell ref="D458:Y458"/>
    <mergeCell ref="E459:Y459"/>
    <mergeCell ref="B453:C455"/>
    <mergeCell ref="D453:Y453"/>
    <mergeCell ref="Z453:AB455"/>
    <mergeCell ref="Z458:AB458"/>
    <mergeCell ref="Z459:AB460"/>
    <mergeCell ref="F469:Y469"/>
    <mergeCell ref="F470:Y470"/>
    <mergeCell ref="F471:Y471"/>
    <mergeCell ref="F466:Y466"/>
    <mergeCell ref="E473:Y473"/>
    <mergeCell ref="F474:Y474"/>
    <mergeCell ref="F472:Y472"/>
    <mergeCell ref="F467:Y467"/>
    <mergeCell ref="F468:Y468"/>
    <mergeCell ref="Z461:AB462"/>
    <mergeCell ref="E463:Y463"/>
    <mergeCell ref="F464:Y464"/>
    <mergeCell ref="E465:Y465"/>
    <mergeCell ref="E461:Y461"/>
    <mergeCell ref="F462:Y462"/>
    <mergeCell ref="E475:Y475"/>
    <mergeCell ref="Z475:AB476"/>
    <mergeCell ref="F476:Y476"/>
    <mergeCell ref="B492:C492"/>
    <mergeCell ref="D492:Y492"/>
    <mergeCell ref="Z492:AB492"/>
    <mergeCell ref="B491:C491"/>
    <mergeCell ref="D491:Y491"/>
    <mergeCell ref="Z491:AB491"/>
    <mergeCell ref="Z479:AB484"/>
    <mergeCell ref="Z485:AB486"/>
    <mergeCell ref="E477:Y477"/>
    <mergeCell ref="F478:Y478"/>
    <mergeCell ref="Z477:AB478"/>
    <mergeCell ref="E479:Y479"/>
    <mergeCell ref="F480:Y480"/>
    <mergeCell ref="B458:C486"/>
    <mergeCell ref="G481:Y481"/>
    <mergeCell ref="G482:Y482"/>
    <mergeCell ref="F460:Y460"/>
    <mergeCell ref="Z465:AB472"/>
    <mergeCell ref="F486:Y486"/>
    <mergeCell ref="Z473:AB474"/>
    <mergeCell ref="G483:Y483"/>
    <mergeCell ref="G484:Y484"/>
    <mergeCell ref="E485:Y485"/>
    <mergeCell ref="A490:B490"/>
    <mergeCell ref="B487:C487"/>
    <mergeCell ref="D487:Y487"/>
    <mergeCell ref="Z487:AB487"/>
    <mergeCell ref="B488:C488"/>
    <mergeCell ref="D488:Y488"/>
    <mergeCell ref="Z488:AB488"/>
    <mergeCell ref="B493:C493"/>
    <mergeCell ref="D493:Y493"/>
    <mergeCell ref="Z493:AB493"/>
    <mergeCell ref="B494:C494"/>
    <mergeCell ref="D494:Y494"/>
    <mergeCell ref="Z494:AB494"/>
    <mergeCell ref="B495:C495"/>
    <mergeCell ref="D495:Y495"/>
    <mergeCell ref="Z495:AB495"/>
    <mergeCell ref="B496:C496"/>
    <mergeCell ref="D496:Y496"/>
    <mergeCell ref="Z496:AB496"/>
    <mergeCell ref="B499:C499"/>
    <mergeCell ref="D499:Y499"/>
    <mergeCell ref="Z499:AB499"/>
    <mergeCell ref="B500:C500"/>
    <mergeCell ref="D500:Y500"/>
    <mergeCell ref="Z500:AB500"/>
    <mergeCell ref="A502:B502"/>
    <mergeCell ref="B506:C506"/>
    <mergeCell ref="D506:Y506"/>
    <mergeCell ref="Z506:AB506"/>
    <mergeCell ref="B503:C505"/>
    <mergeCell ref="D503:Y503"/>
    <mergeCell ref="Z503:AB505"/>
    <mergeCell ref="E504:Y504"/>
    <mergeCell ref="E505:Y505"/>
    <mergeCell ref="B507:C507"/>
    <mergeCell ref="D507:Y507"/>
    <mergeCell ref="Z507:AB507"/>
    <mergeCell ref="B508:C508"/>
    <mergeCell ref="D508:Y508"/>
    <mergeCell ref="Z508:AB508"/>
    <mergeCell ref="Z511:AB511"/>
    <mergeCell ref="D512:Y512"/>
    <mergeCell ref="Z512:AB513"/>
    <mergeCell ref="E513:Y513"/>
    <mergeCell ref="B509:C509"/>
    <mergeCell ref="D509:Y509"/>
    <mergeCell ref="Z509:AB509"/>
    <mergeCell ref="B510:C510"/>
    <mergeCell ref="D510:Y510"/>
    <mergeCell ref="Z510:AB510"/>
    <mergeCell ref="B514:C514"/>
    <mergeCell ref="D514:Y514"/>
    <mergeCell ref="Z514:AB514"/>
    <mergeCell ref="D497:Y497"/>
    <mergeCell ref="B497:C498"/>
    <mergeCell ref="Z497:AB498"/>
    <mergeCell ref="E498:Y498"/>
    <mergeCell ref="B512:C513"/>
    <mergeCell ref="B511:C511"/>
    <mergeCell ref="D511:Y511"/>
    <mergeCell ref="A516:B516"/>
    <mergeCell ref="B517:C517"/>
    <mergeCell ref="D517:Y517"/>
    <mergeCell ref="Z517:AB517"/>
    <mergeCell ref="B518:C518"/>
    <mergeCell ref="D518:Y518"/>
    <mergeCell ref="Z518:AB518"/>
    <mergeCell ref="B519:C519"/>
    <mergeCell ref="D519:Y519"/>
    <mergeCell ref="Z519:AB519"/>
    <mergeCell ref="F547:Y547"/>
    <mergeCell ref="E551:Y551"/>
    <mergeCell ref="Z551:AB556"/>
    <mergeCell ref="F556:Y556"/>
    <mergeCell ref="B544:C556"/>
    <mergeCell ref="B520:C520"/>
    <mergeCell ref="D520:Y520"/>
    <mergeCell ref="Z520:AB520"/>
    <mergeCell ref="B521:C521"/>
    <mergeCell ref="D521:Y521"/>
    <mergeCell ref="Z521:AB521"/>
    <mergeCell ref="B522:C522"/>
    <mergeCell ref="D522:Y522"/>
    <mergeCell ref="Z522:AB522"/>
    <mergeCell ref="B523:C523"/>
    <mergeCell ref="D523:Y523"/>
    <mergeCell ref="Z523:AB523"/>
    <mergeCell ref="B524:C524"/>
    <mergeCell ref="D524:Y524"/>
    <mergeCell ref="Z524:AB524"/>
    <mergeCell ref="B525:C526"/>
    <mergeCell ref="D525:Y525"/>
    <mergeCell ref="Z525:AB526"/>
    <mergeCell ref="E526:Y526"/>
    <mergeCell ref="B527:C527"/>
    <mergeCell ref="D527:Y527"/>
    <mergeCell ref="Z527:AB527"/>
    <mergeCell ref="A529:B529"/>
    <mergeCell ref="B530:C530"/>
    <mergeCell ref="D530:Y530"/>
    <mergeCell ref="Z530:AB530"/>
    <mergeCell ref="N529:Y529"/>
    <mergeCell ref="B531:C531"/>
    <mergeCell ref="D531:Y531"/>
    <mergeCell ref="Z531:AB531"/>
    <mergeCell ref="B532:C532"/>
    <mergeCell ref="D532:Y532"/>
    <mergeCell ref="Z532:AB532"/>
    <mergeCell ref="B533:C535"/>
    <mergeCell ref="D533:Y533"/>
    <mergeCell ref="Z533:AB535"/>
    <mergeCell ref="E534:Y534"/>
    <mergeCell ref="E535:Y535"/>
    <mergeCell ref="B536:C536"/>
    <mergeCell ref="D536:Y536"/>
    <mergeCell ref="Z536:AB536"/>
    <mergeCell ref="B537:C537"/>
    <mergeCell ref="D537:Y537"/>
    <mergeCell ref="Z537:AB537"/>
    <mergeCell ref="B538:C538"/>
    <mergeCell ref="D538:Y538"/>
    <mergeCell ref="Z538:AB538"/>
    <mergeCell ref="B539:C539"/>
    <mergeCell ref="D539:Y539"/>
    <mergeCell ref="Z539:AB539"/>
    <mergeCell ref="B540:C540"/>
    <mergeCell ref="D540:Y540"/>
    <mergeCell ref="Z540:AB540"/>
    <mergeCell ref="B541:C541"/>
    <mergeCell ref="D541:Y541"/>
    <mergeCell ref="Z541:AB541"/>
    <mergeCell ref="B542:C542"/>
    <mergeCell ref="D542:Y542"/>
    <mergeCell ref="Z542:AB542"/>
    <mergeCell ref="B543:C543"/>
    <mergeCell ref="D543:Y543"/>
    <mergeCell ref="Z543:AB543"/>
    <mergeCell ref="E545:Y545"/>
    <mergeCell ref="F546:Y546"/>
    <mergeCell ref="Z545:AB547"/>
    <mergeCell ref="D544:Y544"/>
    <mergeCell ref="Z544:AB544"/>
    <mergeCell ref="B557:C557"/>
    <mergeCell ref="D557:Y557"/>
    <mergeCell ref="Z557:AB557"/>
    <mergeCell ref="E548:Y548"/>
    <mergeCell ref="Z548:AB550"/>
    <mergeCell ref="D597:Y597"/>
    <mergeCell ref="B618:C618"/>
    <mergeCell ref="D618:Y618"/>
    <mergeCell ref="Z618:AB618"/>
    <mergeCell ref="B596:C596"/>
    <mergeCell ref="D596:Y596"/>
    <mergeCell ref="Z596:AB596"/>
    <mergeCell ref="B601:C601"/>
    <mergeCell ref="D601:Y601"/>
    <mergeCell ref="Z601:AB601"/>
    <mergeCell ref="B595:C595"/>
    <mergeCell ref="D595:Y595"/>
    <mergeCell ref="Z595:AB595"/>
    <mergeCell ref="A594:B594"/>
    <mergeCell ref="B600:C600"/>
    <mergeCell ref="D600:Y600"/>
    <mergeCell ref="Z600:AB600"/>
    <mergeCell ref="B597:C599"/>
    <mergeCell ref="Z597:AB599"/>
    <mergeCell ref="E598:Y598"/>
    <mergeCell ref="Z607:AB607"/>
    <mergeCell ref="D602:Y602"/>
    <mergeCell ref="B605:C605"/>
    <mergeCell ref="D605:Y605"/>
    <mergeCell ref="Z605:AB605"/>
    <mergeCell ref="B617:C617"/>
    <mergeCell ref="D617:Y617"/>
    <mergeCell ref="Z617:AB617"/>
    <mergeCell ref="Z602:AB604"/>
    <mergeCell ref="B616:C616"/>
    <mergeCell ref="E599:Y599"/>
    <mergeCell ref="B608:C608"/>
    <mergeCell ref="D608:Y608"/>
    <mergeCell ref="Z608:AB608"/>
    <mergeCell ref="B606:C606"/>
    <mergeCell ref="D606:Y606"/>
    <mergeCell ref="Z606:AB606"/>
    <mergeCell ref="B602:C604"/>
    <mergeCell ref="E604:H604"/>
    <mergeCell ref="J604:Q604"/>
    <mergeCell ref="D616:Y616"/>
    <mergeCell ref="Z616:AB616"/>
    <mergeCell ref="B610:C610"/>
    <mergeCell ref="D610:Y610"/>
    <mergeCell ref="Z610:AB610"/>
    <mergeCell ref="B609:C609"/>
    <mergeCell ref="D609:Y609"/>
    <mergeCell ref="Z609:AB609"/>
    <mergeCell ref="Z611:AB611"/>
    <mergeCell ref="B612:C612"/>
    <mergeCell ref="K603:Y603"/>
    <mergeCell ref="B611:C611"/>
    <mergeCell ref="D611:Y611"/>
    <mergeCell ref="E603:I603"/>
    <mergeCell ref="S604:Y604"/>
    <mergeCell ref="B607:C607"/>
    <mergeCell ref="D607:Y607"/>
    <mergeCell ref="D612:Y612"/>
    <mergeCell ref="Z612:AB612"/>
    <mergeCell ref="A614:B614"/>
    <mergeCell ref="B615:C615"/>
    <mergeCell ref="D615:Y615"/>
    <mergeCell ref="Z615:AB615"/>
    <mergeCell ref="B619:C619"/>
    <mergeCell ref="D619:Y619"/>
    <mergeCell ref="Z619:AB619"/>
    <mergeCell ref="B620:C620"/>
    <mergeCell ref="D620:Y620"/>
    <mergeCell ref="Z620:AB620"/>
    <mergeCell ref="B621:C621"/>
    <mergeCell ref="D621:Y621"/>
    <mergeCell ref="Z621:AB621"/>
    <mergeCell ref="A623:B623"/>
    <mergeCell ref="B624:C624"/>
    <mergeCell ref="D624:Y624"/>
    <mergeCell ref="Z624:AB624"/>
    <mergeCell ref="B625:C625"/>
    <mergeCell ref="D625:Y625"/>
    <mergeCell ref="Z625:AB625"/>
    <mergeCell ref="A627:B627"/>
    <mergeCell ref="B628:C628"/>
    <mergeCell ref="D628:Y628"/>
    <mergeCell ref="Z628:AB628"/>
    <mergeCell ref="B629:C629"/>
    <mergeCell ref="D629:Y629"/>
    <mergeCell ref="Z629:AB629"/>
    <mergeCell ref="B630:C630"/>
    <mergeCell ref="D630:Y630"/>
    <mergeCell ref="Z630:AB630"/>
    <mergeCell ref="B631:C632"/>
    <mergeCell ref="D631:Y631"/>
    <mergeCell ref="Z631:AB632"/>
    <mergeCell ref="E632:Y632"/>
    <mergeCell ref="A658:B658"/>
    <mergeCell ref="B649:C652"/>
    <mergeCell ref="E650:Y650"/>
    <mergeCell ref="E651:Y651"/>
    <mergeCell ref="B653:C656"/>
    <mergeCell ref="D653:Y653"/>
    <mergeCell ref="E652:Y652"/>
    <mergeCell ref="Z659:AB661"/>
    <mergeCell ref="B659:C661"/>
    <mergeCell ref="D633:Y633"/>
    <mergeCell ref="W634:W635"/>
    <mergeCell ref="X634:Y635"/>
    <mergeCell ref="Z633:AB635"/>
    <mergeCell ref="B633:C635"/>
    <mergeCell ref="D649:Y649"/>
    <mergeCell ref="Z649:AB652"/>
    <mergeCell ref="B636:C638"/>
    <mergeCell ref="D636:Y636"/>
    <mergeCell ref="Z636:AB638"/>
    <mergeCell ref="W637:W638"/>
    <mergeCell ref="X637:Y638"/>
    <mergeCell ref="A648:B648"/>
    <mergeCell ref="A669:B669"/>
    <mergeCell ref="B670:C671"/>
    <mergeCell ref="D670:Y670"/>
    <mergeCell ref="Z653:AB656"/>
    <mergeCell ref="E654:Y654"/>
    <mergeCell ref="E655:Y655"/>
    <mergeCell ref="E656:Y656"/>
    <mergeCell ref="D659:Y659"/>
    <mergeCell ref="E660:Y660"/>
    <mergeCell ref="E661:Y661"/>
    <mergeCell ref="Z662:AB664"/>
    <mergeCell ref="B662:C664"/>
    <mergeCell ref="B665:C667"/>
    <mergeCell ref="D665:Y665"/>
    <mergeCell ref="Z665:AB667"/>
    <mergeCell ref="E666:Y666"/>
    <mergeCell ref="E667:Y667"/>
    <mergeCell ref="D662:Y662"/>
    <mergeCell ref="E663:Y663"/>
    <mergeCell ref="E664:Y664"/>
    <mergeCell ref="Z670:AB671"/>
    <mergeCell ref="E671:Y671"/>
    <mergeCell ref="A673:B673"/>
    <mergeCell ref="D674:Y674"/>
    <mergeCell ref="B674:C675"/>
    <mergeCell ref="Z674:AB675"/>
    <mergeCell ref="E675:Y675"/>
    <mergeCell ref="D682:Z682"/>
    <mergeCell ref="D684:Z684"/>
    <mergeCell ref="D686:Z686"/>
    <mergeCell ref="D688:Z688"/>
    <mergeCell ref="B676:C676"/>
    <mergeCell ref="D676:Y676"/>
    <mergeCell ref="Z676:AB676"/>
    <mergeCell ref="B677:C677"/>
    <mergeCell ref="D677:Y677"/>
    <mergeCell ref="Z677:AB677"/>
    <mergeCell ref="D339:Y339"/>
    <mergeCell ref="B339:C339"/>
    <mergeCell ref="A348:B348"/>
    <mergeCell ref="B335:C335"/>
    <mergeCell ref="Z335:AB335"/>
    <mergeCell ref="D336:Y336"/>
    <mergeCell ref="B336:C336"/>
    <mergeCell ref="Z336:AB336"/>
    <mergeCell ref="A338:B338"/>
    <mergeCell ref="B346:C346"/>
    <mergeCell ref="D433:AA433"/>
    <mergeCell ref="Z427:AB427"/>
    <mergeCell ref="D429:Y429"/>
    <mergeCell ref="B429:C429"/>
    <mergeCell ref="Z429:AB429"/>
    <mergeCell ref="D430:Y430"/>
    <mergeCell ref="B430:C430"/>
    <mergeCell ref="Z430:AB430"/>
    <mergeCell ref="B428:C428"/>
    <mergeCell ref="D428:Y428"/>
    <mergeCell ref="D431:Y431"/>
    <mergeCell ref="B431:C431"/>
    <mergeCell ref="B356:C356"/>
    <mergeCell ref="D356:Y356"/>
    <mergeCell ref="Z356:AB356"/>
    <mergeCell ref="B357:C357"/>
    <mergeCell ref="D357:Y357"/>
    <mergeCell ref="Z357:AB357"/>
    <mergeCell ref="B424:C424"/>
    <mergeCell ref="D424:Y424"/>
  </mergeCells>
  <conditionalFormatting sqref="A4:J4">
    <cfRule type="cellIs" priority="2" dxfId="3" operator="equal" stopIfTrue="1">
      <formula>"平成　　年　　月　　日"</formula>
    </cfRule>
  </conditionalFormatting>
  <conditionalFormatting sqref="K4:AB4 M5:AB5 G6:AB7 H8:J8 G9:AB10">
    <cfRule type="containsBlanks" priority="1" dxfId="3"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1">
      <formula1>"有・無,有,無"</formula1>
    </dataValidation>
    <dataValidation errorStyle="warning" type="list" allowBlank="1" showInputMessage="1" showErrorMessage="1" imeMode="hiragana" sqref="Z23:AB26 Z29 Z34:AB39 Z42:AB42 Z45:AB47 AA50:AB51 Z50:Z52 Z56:AB64 Z68:AB69 Z72 Z79:AB79 Z82:AB84 Z87:AB88 Z91:AB91 Z94:AB95 Z98:AB98 Z674:AB677 Z107:AB107 Z110 Z117:AB118 Z121:AB122 Z123 Z134:AB134 Z131:AB131 Z137:AB138 Z198:AB201 Z148:AB156 Z159 Z164:AB164 Z167:AB168 Z171 Z188:AB189 Z192:AB192 Z195:AB195 Z427:AB427 Z204:AB205 Z214:AB214 Z208:AB211 Z217:AB226 Z235 Z229:AB234 Z242:AB242 Z245:AB245 Z248:AB248 Z249 Z275:AB278 Z264:AB268 Z272:AB272 Z284 Z291 Z295:AB295 Z296 Z302 Z305:AB305 Z309 Z313:AB313 Z314 Z316:AB316 Z319:AB319 Z586:AB593 Z320 Z330:AB333 Z334 Z326:AB327 Z360:AB363 Z364 Z349:Z353 Z372:AB375 Z376 Z380:AB380 Z383:AB388 Z391:AB395 Z389 Z398:AB402 Z405:AB407 Z412 Z418:AB424 Z410:AB411 Z435:AB435 Z436 Z440:AB440 Z441 Z444:AB452 Z453 Z458:Z459 Z461 Z463 Z473 Z465 Z475 Z477 Z479 Z485 Z487:AB488 Z491:AB496 Z506:AB506 Z503 Z497 Z499:AB500 Z512">
      <formula1>"○,×"</formula1>
    </dataValidation>
    <dataValidation errorStyle="warning" type="list" allowBlank="1" showInputMessage="1" showErrorMessage="1" imeMode="hiragana" sqref="Z525 Z533 Z544:Z545 Z548 Z557:AB557 Z536:AB543 AA595:AB601 Z595:Z602 Z605:AB612 Z615:AB621 Z624:AB625 Z628:AB630 Z631 Z633 Z636 Z649 Z653 Z659 Z662 Z665 Z670 Z104:AB104 Z551 Z568:AB568 Z561:Z562 Z565 Z560:AB560 Z571:AB571 Z579:AB579 Z572:Z573 Z576 Z582:AB583 Z322:AB324 Z340:AB346 AA349:AB352 Z367:AB369 Z356:AB357 Z429 Z141:AB145">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7874015748031497" top="0.3937007874015748" bottom="0.3937007874015748" header="0.31496062992125984" footer="0.1968503937007874"/>
  <pageSetup fitToHeight="0" fitToWidth="1" horizontalDpi="600" verticalDpi="600" orientation="portrait" paperSize="9" scale="98" r:id="rId2"/>
  <headerFooter>
    <oddFooter>&amp;C&amp;P / &amp;N ページ</oddFooter>
  </headerFooter>
  <rowBreaks count="21" manualBreakCount="21">
    <brk id="36" max="255" man="1"/>
    <brk id="62" max="255" man="1"/>
    <brk id="94" max="255" man="1"/>
    <brk id="130" max="255" man="1"/>
    <brk id="162" max="255" man="1"/>
    <brk id="206" max="255" man="1"/>
    <brk id="234" max="255" man="1"/>
    <brk id="273" max="255" man="1"/>
    <brk id="306" max="255" man="1"/>
    <brk id="334" max="255" man="1"/>
    <brk id="347" max="255" man="1"/>
    <brk id="363" max="255" man="1"/>
    <brk id="385" max="255" man="1"/>
    <brk id="417" max="255" man="1"/>
    <brk id="450" max="255" man="1"/>
    <brk id="486" max="255" man="1"/>
    <brk id="515" max="255" man="1"/>
    <brk id="539" max="255" man="1"/>
    <brk id="600" max="255" man="1"/>
    <brk id="626" max="255" man="1"/>
    <brk id="66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36"/>
  <sheetViews>
    <sheetView showGridLines="0" view="pageBreakPreview" zoomScale="94" zoomScaleNormal="87" zoomScaleSheetLayoutView="94" workbookViewId="0" topLeftCell="A1">
      <selection activeCell="I3" sqref="I3:O3"/>
    </sheetView>
  </sheetViews>
  <sheetFormatPr defaultColWidth="9.140625" defaultRowHeight="17.25" customHeight="1"/>
  <cols>
    <col min="1" max="1" width="13.421875" style="158" customWidth="1"/>
    <col min="2" max="2" width="3.57421875" style="158" customWidth="1"/>
    <col min="3" max="3" width="12.57421875" style="158" customWidth="1"/>
    <col min="4" max="4" width="16.57421875" style="158" customWidth="1"/>
    <col min="5" max="35" width="3.7109375" style="158" customWidth="1"/>
    <col min="36" max="36" width="5.8515625" style="158" customWidth="1"/>
    <col min="37" max="37" width="7.421875" style="158" customWidth="1"/>
    <col min="38" max="16384" width="9.00390625" style="158" customWidth="1"/>
  </cols>
  <sheetData>
    <row r="1" spans="1:37" s="68" customFormat="1" ht="17.25">
      <c r="A1" s="67" t="s">
        <v>544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t="s">
        <v>545</v>
      </c>
    </row>
    <row r="2" spans="1:40" s="15" customFormat="1" ht="21" customHeight="1">
      <c r="A2" s="17" t="s">
        <v>491</v>
      </c>
      <c r="B2" s="18"/>
      <c r="C2" s="18"/>
      <c r="D2" s="18"/>
      <c r="E2" s="69"/>
      <c r="F2" s="69"/>
      <c r="G2" s="69"/>
      <c r="H2" s="69"/>
      <c r="I2" s="70"/>
      <c r="J2" s="71"/>
      <c r="K2" s="72" t="s">
        <v>546</v>
      </c>
      <c r="L2" s="73">
        <v>43405</v>
      </c>
      <c r="M2" s="74" t="s">
        <v>492</v>
      </c>
      <c r="N2" s="75">
        <f>L2</f>
        <v>43405</v>
      </c>
      <c r="O2" s="76" t="s">
        <v>493</v>
      </c>
      <c r="P2" s="76"/>
      <c r="Q2" s="71"/>
      <c r="R2" s="77"/>
      <c r="S2" s="78"/>
      <c r="T2" s="78"/>
      <c r="U2" s="72" t="s">
        <v>547</v>
      </c>
      <c r="V2" s="606" t="s">
        <v>494</v>
      </c>
      <c r="W2" s="605"/>
      <c r="X2" s="605"/>
      <c r="Y2" s="605"/>
      <c r="Z2" s="605"/>
      <c r="AA2" s="605"/>
      <c r="AB2" s="605"/>
      <c r="AC2" s="605"/>
      <c r="AD2" s="605"/>
      <c r="AE2" s="605"/>
      <c r="AF2" s="605"/>
      <c r="AG2" s="605"/>
      <c r="AH2" s="605"/>
      <c r="AI2" s="605"/>
      <c r="AJ2" s="605"/>
      <c r="AK2" s="76" t="s">
        <v>495</v>
      </c>
      <c r="AL2" s="20"/>
      <c r="AM2" s="20"/>
      <c r="AN2" s="20"/>
    </row>
    <row r="3" spans="1:40" s="15" customFormat="1" ht="21" customHeight="1">
      <c r="A3" s="17"/>
      <c r="B3" s="21"/>
      <c r="C3" s="21"/>
      <c r="D3" s="18"/>
      <c r="E3" s="79"/>
      <c r="F3" s="80"/>
      <c r="G3" s="80"/>
      <c r="H3" s="81" t="s">
        <v>548</v>
      </c>
      <c r="I3" s="609" t="str">
        <f>'運営状況点検書'!I5&amp;'運営状況点検書'!K5&amp;'運営状況点検書'!M5&amp;'運営状況点検書'!O5&amp;'運営状況点検書'!Q5&amp;'運営状況点検書'!S5&amp;'運営状況点検書'!U5&amp;'運営状況点検書'!W5&amp;'運営状況点検書'!Y5&amp;'運営状況点検書'!AA5</f>
        <v>145</v>
      </c>
      <c r="J3" s="609"/>
      <c r="K3" s="609"/>
      <c r="L3" s="609"/>
      <c r="M3" s="609"/>
      <c r="N3" s="609"/>
      <c r="O3" s="609"/>
      <c r="P3" s="82" t="s">
        <v>549</v>
      </c>
      <c r="R3" s="79"/>
      <c r="S3" s="80"/>
      <c r="T3" s="81" t="s">
        <v>550</v>
      </c>
      <c r="U3" s="604">
        <f>IF('運営状況点検書'!G7="","",'運営状況点検書'!G7)</f>
      </c>
      <c r="V3" s="605"/>
      <c r="W3" s="605"/>
      <c r="X3" s="605"/>
      <c r="Y3" s="605"/>
      <c r="Z3" s="605"/>
      <c r="AA3" s="605"/>
      <c r="AB3" s="605"/>
      <c r="AC3" s="605"/>
      <c r="AD3" s="605"/>
      <c r="AE3" s="605"/>
      <c r="AF3" s="605"/>
      <c r="AG3" s="605"/>
      <c r="AH3" s="605"/>
      <c r="AI3" s="605"/>
      <c r="AJ3" s="605"/>
      <c r="AK3" s="19" t="s">
        <v>495</v>
      </c>
      <c r="AL3" s="20"/>
      <c r="AM3" s="20"/>
      <c r="AN3" s="20"/>
    </row>
    <row r="4" spans="1:40" s="89" customFormat="1" ht="21" customHeight="1">
      <c r="A4" s="83" t="s">
        <v>551</v>
      </c>
      <c r="B4" s="84" t="s">
        <v>552</v>
      </c>
      <c r="C4" s="85"/>
      <c r="D4" s="72" t="s">
        <v>553</v>
      </c>
      <c r="E4" s="86" t="s">
        <v>554</v>
      </c>
      <c r="F4" s="87" t="s">
        <v>236</v>
      </c>
      <c r="G4" s="86" t="s">
        <v>498</v>
      </c>
      <c r="H4" s="87" t="s">
        <v>555</v>
      </c>
      <c r="I4" s="86" t="s">
        <v>499</v>
      </c>
      <c r="J4" s="87" t="s">
        <v>555</v>
      </c>
      <c r="K4" s="86" t="s">
        <v>500</v>
      </c>
      <c r="L4" s="87" t="s">
        <v>555</v>
      </c>
      <c r="M4" s="86" t="s">
        <v>501</v>
      </c>
      <c r="N4" s="87" t="s">
        <v>555</v>
      </c>
      <c r="O4" s="86" t="s">
        <v>502</v>
      </c>
      <c r="P4" s="87" t="s">
        <v>555</v>
      </c>
      <c r="Q4" s="86" t="s">
        <v>503</v>
      </c>
      <c r="R4" s="71"/>
      <c r="S4" s="610" t="s">
        <v>556</v>
      </c>
      <c r="T4" s="611"/>
      <c r="U4" s="611"/>
      <c r="V4" s="611"/>
      <c r="W4" s="611"/>
      <c r="X4" s="76"/>
      <c r="Y4" s="76" t="s">
        <v>505</v>
      </c>
      <c r="Z4" s="76"/>
      <c r="AA4" s="76"/>
      <c r="AB4" s="76" t="s">
        <v>557</v>
      </c>
      <c r="AC4" s="69"/>
      <c r="AD4" s="69"/>
      <c r="AE4" s="69"/>
      <c r="AF4" s="69"/>
      <c r="AG4" s="69"/>
      <c r="AH4" s="69"/>
      <c r="AI4" s="69"/>
      <c r="AJ4" s="69"/>
      <c r="AK4" s="69"/>
      <c r="AL4" s="88"/>
      <c r="AM4" s="88"/>
      <c r="AN4" s="88"/>
    </row>
    <row r="5" spans="1:37" s="20" customFormat="1" ht="18" customHeight="1" thickBot="1">
      <c r="A5" s="22"/>
      <c r="B5" s="21"/>
      <c r="C5" s="21"/>
      <c r="D5" s="90"/>
      <c r="E5" s="90"/>
      <c r="F5" s="91"/>
      <c r="G5" s="91"/>
      <c r="H5" s="91"/>
      <c r="I5" s="91"/>
      <c r="J5" s="91"/>
      <c r="K5" s="90"/>
      <c r="L5" s="90"/>
      <c r="M5" s="90"/>
      <c r="N5" s="90"/>
      <c r="O5" s="90"/>
      <c r="P5" s="90"/>
      <c r="Q5" s="90"/>
      <c r="R5" s="90"/>
      <c r="S5" s="91"/>
      <c r="T5" s="91"/>
      <c r="U5" s="91"/>
      <c r="V5" s="91"/>
      <c r="W5" s="91"/>
      <c r="X5" s="91"/>
      <c r="Y5" s="91"/>
      <c r="Z5" s="91"/>
      <c r="AA5" s="91"/>
      <c r="AB5" s="91"/>
      <c r="AC5" s="91"/>
      <c r="AD5" s="90"/>
      <c r="AE5" s="90"/>
      <c r="AF5" s="90"/>
      <c r="AG5" s="90"/>
      <c r="AH5" s="90"/>
      <c r="AI5" s="90"/>
      <c r="AJ5" s="90"/>
      <c r="AK5" s="90"/>
    </row>
    <row r="6" spans="1:39" s="15" customFormat="1" ht="13.5">
      <c r="A6" s="591" t="s">
        <v>559</v>
      </c>
      <c r="B6" s="149" t="s">
        <v>496</v>
      </c>
      <c r="C6" s="593" t="s">
        <v>560</v>
      </c>
      <c r="D6" s="595" t="s">
        <v>561</v>
      </c>
      <c r="E6" s="92">
        <f>N2</f>
        <v>43405</v>
      </c>
      <c r="F6" s="93">
        <f aca="true" t="shared" si="0" ref="F6:AH6">E6+1</f>
        <v>43406</v>
      </c>
      <c r="G6" s="93">
        <f t="shared" si="0"/>
        <v>43407</v>
      </c>
      <c r="H6" s="93">
        <f t="shared" si="0"/>
        <v>43408</v>
      </c>
      <c r="I6" s="93">
        <f t="shared" si="0"/>
        <v>43409</v>
      </c>
      <c r="J6" s="93">
        <f t="shared" si="0"/>
        <v>43410</v>
      </c>
      <c r="K6" s="93">
        <f t="shared" si="0"/>
        <v>43411</v>
      </c>
      <c r="L6" s="94">
        <f t="shared" si="0"/>
        <v>43412</v>
      </c>
      <c r="M6" s="93">
        <f t="shared" si="0"/>
        <v>43413</v>
      </c>
      <c r="N6" s="93">
        <f t="shared" si="0"/>
        <v>43414</v>
      </c>
      <c r="O6" s="93">
        <f t="shared" si="0"/>
        <v>43415</v>
      </c>
      <c r="P6" s="93">
        <f t="shared" si="0"/>
        <v>43416</v>
      </c>
      <c r="Q6" s="93">
        <f t="shared" si="0"/>
        <v>43417</v>
      </c>
      <c r="R6" s="93">
        <f t="shared" si="0"/>
        <v>43418</v>
      </c>
      <c r="S6" s="94">
        <f t="shared" si="0"/>
        <v>43419</v>
      </c>
      <c r="T6" s="93">
        <f t="shared" si="0"/>
        <v>43420</v>
      </c>
      <c r="U6" s="93">
        <f t="shared" si="0"/>
        <v>43421</v>
      </c>
      <c r="V6" s="93">
        <f t="shared" si="0"/>
        <v>43422</v>
      </c>
      <c r="W6" s="93">
        <f t="shared" si="0"/>
        <v>43423</v>
      </c>
      <c r="X6" s="93">
        <f t="shared" si="0"/>
        <v>43424</v>
      </c>
      <c r="Y6" s="93">
        <f t="shared" si="0"/>
        <v>43425</v>
      </c>
      <c r="Z6" s="94">
        <f t="shared" si="0"/>
        <v>43426</v>
      </c>
      <c r="AA6" s="93">
        <f t="shared" si="0"/>
        <v>43427</v>
      </c>
      <c r="AB6" s="93">
        <f t="shared" si="0"/>
        <v>43428</v>
      </c>
      <c r="AC6" s="93">
        <f t="shared" si="0"/>
        <v>43429</v>
      </c>
      <c r="AD6" s="93">
        <f t="shared" si="0"/>
        <v>43430</v>
      </c>
      <c r="AE6" s="93">
        <f t="shared" si="0"/>
        <v>43431</v>
      </c>
      <c r="AF6" s="95">
        <f t="shared" si="0"/>
        <v>43432</v>
      </c>
      <c r="AG6" s="93">
        <f t="shared" si="0"/>
        <v>43433</v>
      </c>
      <c r="AH6" s="93">
        <f t="shared" si="0"/>
        <v>43434</v>
      </c>
      <c r="AI6" s="93"/>
      <c r="AJ6" s="150">
        <f>L2</f>
        <v>43405</v>
      </c>
      <c r="AK6" s="147" t="s">
        <v>566</v>
      </c>
      <c r="AL6" s="20"/>
      <c r="AM6" s="20"/>
    </row>
    <row r="7" spans="1:39" s="15" customFormat="1" ht="14.25" thickBot="1">
      <c r="A7" s="592"/>
      <c r="B7" s="151" t="s">
        <v>497</v>
      </c>
      <c r="C7" s="594"/>
      <c r="D7" s="596"/>
      <c r="E7" s="96">
        <f aca="true" t="shared" si="1" ref="E7:AH7">E6</f>
        <v>43405</v>
      </c>
      <c r="F7" s="97">
        <f t="shared" si="1"/>
        <v>43406</v>
      </c>
      <c r="G7" s="97">
        <f t="shared" si="1"/>
        <v>43407</v>
      </c>
      <c r="H7" s="97">
        <f t="shared" si="1"/>
        <v>43408</v>
      </c>
      <c r="I7" s="97">
        <f t="shared" si="1"/>
        <v>43409</v>
      </c>
      <c r="J7" s="97">
        <f t="shared" si="1"/>
        <v>43410</v>
      </c>
      <c r="K7" s="97">
        <f t="shared" si="1"/>
        <v>43411</v>
      </c>
      <c r="L7" s="97">
        <f t="shared" si="1"/>
        <v>43412</v>
      </c>
      <c r="M7" s="97">
        <f t="shared" si="1"/>
        <v>43413</v>
      </c>
      <c r="N7" s="97">
        <f t="shared" si="1"/>
        <v>43414</v>
      </c>
      <c r="O7" s="97">
        <f t="shared" si="1"/>
        <v>43415</v>
      </c>
      <c r="P7" s="97">
        <f t="shared" si="1"/>
        <v>43416</v>
      </c>
      <c r="Q7" s="97">
        <f t="shared" si="1"/>
        <v>43417</v>
      </c>
      <c r="R7" s="97">
        <f t="shared" si="1"/>
        <v>43418</v>
      </c>
      <c r="S7" s="97">
        <f t="shared" si="1"/>
        <v>43419</v>
      </c>
      <c r="T7" s="97">
        <f t="shared" si="1"/>
        <v>43420</v>
      </c>
      <c r="U7" s="97">
        <f t="shared" si="1"/>
        <v>43421</v>
      </c>
      <c r="V7" s="97">
        <f t="shared" si="1"/>
        <v>43422</v>
      </c>
      <c r="W7" s="97">
        <f t="shared" si="1"/>
        <v>43423</v>
      </c>
      <c r="X7" s="97">
        <f t="shared" si="1"/>
        <v>43424</v>
      </c>
      <c r="Y7" s="97">
        <f t="shared" si="1"/>
        <v>43425</v>
      </c>
      <c r="Z7" s="97">
        <f t="shared" si="1"/>
        <v>43426</v>
      </c>
      <c r="AA7" s="97">
        <f t="shared" si="1"/>
        <v>43427</v>
      </c>
      <c r="AB7" s="97">
        <f t="shared" si="1"/>
        <v>43428</v>
      </c>
      <c r="AC7" s="97">
        <f t="shared" si="1"/>
        <v>43429</v>
      </c>
      <c r="AD7" s="97">
        <f t="shared" si="1"/>
        <v>43430</v>
      </c>
      <c r="AE7" s="97">
        <f t="shared" si="1"/>
        <v>43431</v>
      </c>
      <c r="AF7" s="97">
        <f t="shared" si="1"/>
        <v>43432</v>
      </c>
      <c r="AG7" s="97">
        <f t="shared" si="1"/>
        <v>43433</v>
      </c>
      <c r="AH7" s="97">
        <f t="shared" si="1"/>
        <v>43434</v>
      </c>
      <c r="AI7" s="97"/>
      <c r="AJ7" s="152" t="s">
        <v>504</v>
      </c>
      <c r="AK7" s="148" t="s">
        <v>567</v>
      </c>
      <c r="AL7" s="20"/>
      <c r="AM7" s="20"/>
    </row>
    <row r="8" spans="1:39" s="15" customFormat="1" ht="21" customHeight="1" thickBot="1">
      <c r="A8" s="133" t="s">
        <v>562</v>
      </c>
      <c r="B8" s="134"/>
      <c r="C8" s="135"/>
      <c r="D8" s="136"/>
      <c r="E8" s="137"/>
      <c r="F8" s="138"/>
      <c r="G8" s="138"/>
      <c r="H8" s="138"/>
      <c r="I8" s="138"/>
      <c r="J8" s="138"/>
      <c r="K8" s="138"/>
      <c r="L8" s="138"/>
      <c r="M8" s="139"/>
      <c r="N8" s="138"/>
      <c r="O8" s="138"/>
      <c r="P8" s="138"/>
      <c r="Q8" s="138"/>
      <c r="R8" s="138"/>
      <c r="S8" s="138"/>
      <c r="T8" s="139"/>
      <c r="U8" s="138"/>
      <c r="V8" s="138"/>
      <c r="W8" s="138"/>
      <c r="X8" s="138"/>
      <c r="Y8" s="138"/>
      <c r="Z8" s="138"/>
      <c r="AA8" s="139"/>
      <c r="AB8" s="138"/>
      <c r="AC8" s="138"/>
      <c r="AD8" s="138"/>
      <c r="AE8" s="138"/>
      <c r="AF8" s="138"/>
      <c r="AG8" s="138"/>
      <c r="AH8" s="139"/>
      <c r="AI8" s="139"/>
      <c r="AJ8" s="140">
        <f aca="true" t="shared" si="2" ref="AJ8:AJ18">IF(SUM(E8:AI8)=0,"",SUM(E8:AI8))</f>
      </c>
      <c r="AK8" s="140" t="s">
        <v>569</v>
      </c>
      <c r="AL8" s="20"/>
      <c r="AM8" s="20"/>
    </row>
    <row r="9" spans="1:39" s="15" customFormat="1" ht="21" customHeight="1">
      <c r="A9" s="98" t="s">
        <v>563</v>
      </c>
      <c r="B9" s="141"/>
      <c r="C9" s="99" t="s">
        <v>563</v>
      </c>
      <c r="D9" s="100"/>
      <c r="E9" s="101"/>
      <c r="F9" s="102"/>
      <c r="G9" s="102"/>
      <c r="H9" s="102"/>
      <c r="I9" s="102"/>
      <c r="J9" s="102"/>
      <c r="K9" s="102"/>
      <c r="L9" s="102"/>
      <c r="M9" s="103"/>
      <c r="N9" s="102"/>
      <c r="O9" s="102"/>
      <c r="P9" s="102"/>
      <c r="Q9" s="102"/>
      <c r="R9" s="102"/>
      <c r="S9" s="102"/>
      <c r="T9" s="103"/>
      <c r="U9" s="102"/>
      <c r="V9" s="102"/>
      <c r="W9" s="102"/>
      <c r="X9" s="102"/>
      <c r="Y9" s="102"/>
      <c r="Z9" s="102"/>
      <c r="AA9" s="103"/>
      <c r="AB9" s="102"/>
      <c r="AC9" s="102"/>
      <c r="AD9" s="102"/>
      <c r="AE9" s="102"/>
      <c r="AF9" s="102"/>
      <c r="AG9" s="142"/>
      <c r="AH9" s="142"/>
      <c r="AI9" s="102"/>
      <c r="AJ9" s="143">
        <f t="shared" si="2"/>
      </c>
      <c r="AK9" s="143"/>
      <c r="AL9" s="20"/>
      <c r="AM9" s="20"/>
    </row>
    <row r="10" spans="1:39" s="15" customFormat="1" ht="21" customHeight="1">
      <c r="A10" s="113"/>
      <c r="B10" s="114"/>
      <c r="C10" s="106"/>
      <c r="D10" s="115"/>
      <c r="E10" s="108"/>
      <c r="F10" s="116"/>
      <c r="G10" s="116"/>
      <c r="H10" s="116"/>
      <c r="I10" s="116"/>
      <c r="J10" s="116"/>
      <c r="K10" s="116"/>
      <c r="L10" s="116"/>
      <c r="M10" s="117"/>
      <c r="N10" s="116"/>
      <c r="O10" s="116"/>
      <c r="P10" s="116"/>
      <c r="Q10" s="116"/>
      <c r="R10" s="116"/>
      <c r="S10" s="116"/>
      <c r="T10" s="117"/>
      <c r="U10" s="116"/>
      <c r="V10" s="116"/>
      <c r="W10" s="116"/>
      <c r="X10" s="116"/>
      <c r="Y10" s="116"/>
      <c r="Z10" s="116"/>
      <c r="AA10" s="117"/>
      <c r="AB10" s="116"/>
      <c r="AC10" s="116"/>
      <c r="AD10" s="116"/>
      <c r="AE10" s="116"/>
      <c r="AF10" s="116"/>
      <c r="AG10" s="116"/>
      <c r="AH10" s="117"/>
      <c r="AI10" s="117"/>
      <c r="AJ10" s="118">
        <f t="shared" si="2"/>
      </c>
      <c r="AK10" s="118"/>
      <c r="AL10" s="20"/>
      <c r="AM10" s="20"/>
    </row>
    <row r="11" spans="1:39" s="15" customFormat="1" ht="21" customHeight="1">
      <c r="A11" s="113" t="s">
        <v>564</v>
      </c>
      <c r="B11" s="119"/>
      <c r="C11" s="106" t="s">
        <v>564</v>
      </c>
      <c r="D11" s="115"/>
      <c r="E11" s="108"/>
      <c r="F11" s="116"/>
      <c r="G11" s="116"/>
      <c r="H11" s="116"/>
      <c r="I11" s="116"/>
      <c r="J11" s="116"/>
      <c r="K11" s="116"/>
      <c r="L11" s="116"/>
      <c r="M11" s="117"/>
      <c r="N11" s="116"/>
      <c r="O11" s="116"/>
      <c r="P11" s="116"/>
      <c r="Q11" s="116"/>
      <c r="R11" s="116"/>
      <c r="S11" s="116"/>
      <c r="T11" s="117"/>
      <c r="U11" s="116"/>
      <c r="V11" s="116"/>
      <c r="W11" s="116"/>
      <c r="X11" s="116"/>
      <c r="Y11" s="116"/>
      <c r="Z11" s="116"/>
      <c r="AA11" s="117"/>
      <c r="AB11" s="116"/>
      <c r="AC11" s="116"/>
      <c r="AD11" s="116"/>
      <c r="AE11" s="116"/>
      <c r="AF11" s="116"/>
      <c r="AG11" s="120"/>
      <c r="AH11" s="120"/>
      <c r="AI11" s="116"/>
      <c r="AJ11" s="118">
        <f t="shared" si="2"/>
      </c>
      <c r="AK11" s="118"/>
      <c r="AL11" s="20"/>
      <c r="AM11" s="20"/>
    </row>
    <row r="12" spans="1:39" s="15" customFormat="1" ht="21" customHeight="1">
      <c r="A12" s="113" t="s">
        <v>565</v>
      </c>
      <c r="B12" s="114"/>
      <c r="C12" s="121" t="s">
        <v>565</v>
      </c>
      <c r="D12" s="115"/>
      <c r="E12" s="108"/>
      <c r="F12" s="116"/>
      <c r="G12" s="116"/>
      <c r="H12" s="122"/>
      <c r="I12" s="122"/>
      <c r="J12" s="122"/>
      <c r="K12" s="122"/>
      <c r="L12" s="122"/>
      <c r="M12" s="123"/>
      <c r="N12" s="122"/>
      <c r="O12" s="122"/>
      <c r="P12" s="122"/>
      <c r="Q12" s="122"/>
      <c r="R12" s="122"/>
      <c r="S12" s="122"/>
      <c r="T12" s="123"/>
      <c r="U12" s="122"/>
      <c r="V12" s="122"/>
      <c r="W12" s="122"/>
      <c r="X12" s="122"/>
      <c r="Y12" s="122"/>
      <c r="Z12" s="122"/>
      <c r="AA12" s="123"/>
      <c r="AB12" s="122"/>
      <c r="AC12" s="122"/>
      <c r="AD12" s="122"/>
      <c r="AE12" s="122"/>
      <c r="AF12" s="122"/>
      <c r="AG12" s="122"/>
      <c r="AH12" s="123"/>
      <c r="AI12" s="123"/>
      <c r="AJ12" s="124">
        <f t="shared" si="2"/>
      </c>
      <c r="AK12" s="124"/>
      <c r="AL12" s="20"/>
      <c r="AM12" s="20"/>
    </row>
    <row r="13" spans="1:39" s="15" customFormat="1" ht="21" customHeight="1" thickBot="1">
      <c r="A13" s="144"/>
      <c r="B13" s="145"/>
      <c r="C13" s="127"/>
      <c r="D13" s="128"/>
      <c r="E13" s="153"/>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29"/>
      <c r="AI13" s="155" t="s">
        <v>568</v>
      </c>
      <c r="AJ13" s="146">
        <f>IF(SUM(AJ9:AJ12)=0,"",SUM(AJ9:AJ12))</f>
      </c>
      <c r="AK13" s="146"/>
      <c r="AL13" s="20"/>
      <c r="AM13" s="20"/>
    </row>
    <row r="14" spans="1:39" s="15" customFormat="1" ht="21" customHeight="1">
      <c r="A14" s="104" t="s">
        <v>570</v>
      </c>
      <c r="B14" s="105"/>
      <c r="C14" s="107"/>
      <c r="D14" s="107"/>
      <c r="E14" s="125"/>
      <c r="F14" s="109"/>
      <c r="G14" s="109"/>
      <c r="H14" s="109"/>
      <c r="I14" s="109"/>
      <c r="J14" s="109"/>
      <c r="K14" s="109"/>
      <c r="L14" s="109"/>
      <c r="M14" s="110"/>
      <c r="N14" s="109"/>
      <c r="O14" s="109"/>
      <c r="P14" s="109"/>
      <c r="Q14" s="109"/>
      <c r="R14" s="109"/>
      <c r="S14" s="109"/>
      <c r="T14" s="110"/>
      <c r="U14" s="109"/>
      <c r="V14" s="109"/>
      <c r="W14" s="109"/>
      <c r="X14" s="109"/>
      <c r="Y14" s="109"/>
      <c r="Z14" s="109"/>
      <c r="AA14" s="110"/>
      <c r="AB14" s="109"/>
      <c r="AC14" s="109"/>
      <c r="AD14" s="109"/>
      <c r="AE14" s="109"/>
      <c r="AF14" s="109"/>
      <c r="AG14" s="111"/>
      <c r="AH14" s="111"/>
      <c r="AI14" s="109"/>
      <c r="AJ14" s="112">
        <f t="shared" si="2"/>
      </c>
      <c r="AK14" s="112"/>
      <c r="AL14" s="20"/>
      <c r="AM14" s="20"/>
    </row>
    <row r="15" spans="1:39" s="15" customFormat="1" ht="21" customHeight="1" thickBot="1">
      <c r="A15" s="144"/>
      <c r="B15" s="145"/>
      <c r="C15" s="127"/>
      <c r="D15" s="128"/>
      <c r="E15" s="153"/>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29"/>
      <c r="AI15" s="155" t="s">
        <v>571</v>
      </c>
      <c r="AJ15" s="146">
        <f>IF(SUM(AJ14)=0,"",SUM(AJ14))</f>
      </c>
      <c r="AK15" s="146"/>
      <c r="AL15" s="20"/>
      <c r="AM15" s="20"/>
    </row>
    <row r="16" spans="1:39" s="15" customFormat="1" ht="21" customHeight="1">
      <c r="A16" s="113" t="s">
        <v>572</v>
      </c>
      <c r="B16" s="114"/>
      <c r="C16" s="121"/>
      <c r="D16" s="115"/>
      <c r="E16" s="108"/>
      <c r="F16" s="116"/>
      <c r="G16" s="116"/>
      <c r="H16" s="116"/>
      <c r="I16" s="116"/>
      <c r="J16" s="116"/>
      <c r="K16" s="116"/>
      <c r="L16" s="116"/>
      <c r="M16" s="117"/>
      <c r="N16" s="116"/>
      <c r="O16" s="116"/>
      <c r="P16" s="116"/>
      <c r="Q16" s="116"/>
      <c r="R16" s="116"/>
      <c r="S16" s="116"/>
      <c r="T16" s="117"/>
      <c r="U16" s="116"/>
      <c r="V16" s="116"/>
      <c r="W16" s="116"/>
      <c r="X16" s="116"/>
      <c r="Y16" s="116"/>
      <c r="Z16" s="116"/>
      <c r="AA16" s="117"/>
      <c r="AB16" s="116"/>
      <c r="AC16" s="116"/>
      <c r="AD16" s="116"/>
      <c r="AE16" s="116"/>
      <c r="AF16" s="116"/>
      <c r="AG16" s="116"/>
      <c r="AH16" s="117"/>
      <c r="AI16" s="117"/>
      <c r="AJ16" s="118">
        <f t="shared" si="2"/>
      </c>
      <c r="AK16" s="118"/>
      <c r="AL16" s="20"/>
      <c r="AM16" s="20"/>
    </row>
    <row r="17" spans="1:39" s="15" customFormat="1" ht="21" customHeight="1">
      <c r="A17" s="126"/>
      <c r="B17" s="119"/>
      <c r="C17" s="106"/>
      <c r="D17" s="115"/>
      <c r="E17" s="108"/>
      <c r="F17" s="116"/>
      <c r="G17" s="116"/>
      <c r="H17" s="116"/>
      <c r="I17" s="116"/>
      <c r="J17" s="116"/>
      <c r="K17" s="116"/>
      <c r="L17" s="117"/>
      <c r="M17" s="116"/>
      <c r="N17" s="116"/>
      <c r="O17" s="116"/>
      <c r="P17" s="116"/>
      <c r="Q17" s="116"/>
      <c r="R17" s="116"/>
      <c r="S17" s="117"/>
      <c r="T17" s="116"/>
      <c r="U17" s="116"/>
      <c r="V17" s="116"/>
      <c r="W17" s="116"/>
      <c r="X17" s="116"/>
      <c r="Y17" s="116"/>
      <c r="Z17" s="117"/>
      <c r="AA17" s="116"/>
      <c r="AB17" s="116"/>
      <c r="AC17" s="116"/>
      <c r="AD17" s="116"/>
      <c r="AE17" s="116"/>
      <c r="AF17" s="120"/>
      <c r="AG17" s="116"/>
      <c r="AH17" s="116"/>
      <c r="AI17" s="116"/>
      <c r="AJ17" s="118">
        <f t="shared" si="2"/>
      </c>
      <c r="AK17" s="118"/>
      <c r="AL17" s="20"/>
      <c r="AM17" s="20"/>
    </row>
    <row r="18" spans="1:39" s="15" customFormat="1" ht="21" customHeight="1">
      <c r="A18" s="126"/>
      <c r="B18" s="119"/>
      <c r="C18" s="106"/>
      <c r="D18" s="115"/>
      <c r="E18" s="108"/>
      <c r="F18" s="116"/>
      <c r="G18" s="116"/>
      <c r="H18" s="116"/>
      <c r="I18" s="116"/>
      <c r="J18" s="116"/>
      <c r="K18" s="116"/>
      <c r="L18" s="117"/>
      <c r="M18" s="116"/>
      <c r="N18" s="116"/>
      <c r="O18" s="116"/>
      <c r="P18" s="116"/>
      <c r="Q18" s="116"/>
      <c r="R18" s="116"/>
      <c r="S18" s="117"/>
      <c r="T18" s="116"/>
      <c r="U18" s="116"/>
      <c r="V18" s="116"/>
      <c r="W18" s="116"/>
      <c r="X18" s="116"/>
      <c r="Y18" s="116"/>
      <c r="Z18" s="117"/>
      <c r="AA18" s="116"/>
      <c r="AB18" s="116"/>
      <c r="AC18" s="116"/>
      <c r="AD18" s="116"/>
      <c r="AE18" s="116"/>
      <c r="AF18" s="120"/>
      <c r="AG18" s="116"/>
      <c r="AH18" s="116"/>
      <c r="AI18" s="116"/>
      <c r="AJ18" s="118">
        <f t="shared" si="2"/>
      </c>
      <c r="AK18" s="118"/>
      <c r="AL18" s="20"/>
      <c r="AM18" s="20"/>
    </row>
    <row r="19" spans="1:39" s="15" customFormat="1" ht="21" customHeight="1" thickBot="1">
      <c r="A19" s="144"/>
      <c r="B19" s="145"/>
      <c r="C19" s="127"/>
      <c r="D19" s="128"/>
      <c r="E19" s="153"/>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29"/>
      <c r="AI19" s="155" t="s">
        <v>573</v>
      </c>
      <c r="AJ19" s="146">
        <f>IF(SUM(AJ16:AJ18)=0,"",SUM(AJ16:AJ18))</f>
      </c>
      <c r="AK19" s="146"/>
      <c r="AL19" s="20"/>
      <c r="AM19" s="20"/>
    </row>
    <row r="20" spans="1:3" s="89" customFormat="1" ht="16.5" customHeight="1">
      <c r="A20" s="88" t="s">
        <v>575</v>
      </c>
      <c r="B20" s="157"/>
      <c r="C20" s="157"/>
    </row>
    <row r="21" spans="2:3" s="89" customFormat="1" ht="16.5" customHeight="1">
      <c r="B21" s="156">
        <v>1</v>
      </c>
      <c r="C21" s="89" t="s">
        <v>574</v>
      </c>
    </row>
    <row r="22" spans="2:37" s="89" customFormat="1" ht="30" customHeight="1">
      <c r="B22" s="167" t="s">
        <v>16</v>
      </c>
      <c r="C22" s="602" t="s">
        <v>604</v>
      </c>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row>
    <row r="23" spans="2:3" s="89" customFormat="1" ht="16.5" customHeight="1">
      <c r="B23" s="156">
        <v>2</v>
      </c>
      <c r="C23" s="89" t="s">
        <v>576</v>
      </c>
    </row>
    <row r="24" spans="2:3" s="89" customFormat="1" ht="16.5" customHeight="1">
      <c r="B24" s="156">
        <v>3</v>
      </c>
      <c r="C24" s="89" t="s">
        <v>596</v>
      </c>
    </row>
    <row r="25" ht="17.25" customHeight="1">
      <c r="C25" s="89" t="s">
        <v>605</v>
      </c>
    </row>
    <row r="26" ht="17.25" customHeight="1">
      <c r="C26" s="89"/>
    </row>
    <row r="27" spans="1:3" s="89" customFormat="1" ht="17.25" customHeight="1" thickBot="1">
      <c r="A27" s="88" t="s">
        <v>595</v>
      </c>
      <c r="B27" s="157"/>
      <c r="C27" s="157"/>
    </row>
    <row r="28" spans="2:17" s="160" customFormat="1" ht="21.75" customHeight="1" thickBot="1">
      <c r="B28" s="161" t="s">
        <v>577</v>
      </c>
      <c r="C28" s="159" t="s">
        <v>580</v>
      </c>
      <c r="M28" s="597"/>
      <c r="N28" s="598"/>
      <c r="O28" s="160" t="s">
        <v>582</v>
      </c>
      <c r="Q28" s="162"/>
    </row>
    <row r="29" ht="7.5" customHeight="1" thickBot="1"/>
    <row r="30" spans="2:21" s="160" customFormat="1" ht="21.75" customHeight="1" thickBot="1">
      <c r="B30" s="161" t="s">
        <v>577</v>
      </c>
      <c r="C30" s="159" t="s">
        <v>578</v>
      </c>
      <c r="M30" s="597"/>
      <c r="N30" s="598"/>
      <c r="O30" s="607" t="s">
        <v>583</v>
      </c>
      <c r="P30" s="608"/>
      <c r="Q30" s="161" t="s">
        <v>591</v>
      </c>
      <c r="R30" s="162" t="s">
        <v>579</v>
      </c>
      <c r="S30" s="597">
        <f>IF(M28="","",M28*M30)</f>
      </c>
      <c r="T30" s="598"/>
      <c r="U30" s="160" t="s">
        <v>584</v>
      </c>
    </row>
    <row r="31" ht="7.5" customHeight="1" thickBot="1"/>
    <row r="32" spans="2:17" s="160" customFormat="1" ht="21.75" customHeight="1" thickBot="1">
      <c r="B32" s="161" t="s">
        <v>577</v>
      </c>
      <c r="C32" s="159" t="s">
        <v>581</v>
      </c>
      <c r="L32" s="599"/>
      <c r="M32" s="600"/>
      <c r="N32" s="601"/>
      <c r="O32" s="160" t="s">
        <v>585</v>
      </c>
      <c r="Q32" s="162"/>
    </row>
    <row r="33" spans="3:9" s="160" customFormat="1" ht="17.25" customHeight="1">
      <c r="C33" s="163" t="s">
        <v>586</v>
      </c>
      <c r="H33" s="161" t="s">
        <v>589</v>
      </c>
      <c r="I33" s="160" t="s">
        <v>587</v>
      </c>
    </row>
    <row r="34" spans="3:12" s="160" customFormat="1" ht="17.25" customHeight="1">
      <c r="C34" s="163" t="s">
        <v>588</v>
      </c>
      <c r="K34" s="161" t="s">
        <v>589</v>
      </c>
      <c r="L34" s="160" t="s">
        <v>590</v>
      </c>
    </row>
    <row r="35" ht="7.5" customHeight="1" thickBot="1"/>
    <row r="36" spans="2:16" s="160" customFormat="1" ht="21.75" customHeight="1" thickBot="1">
      <c r="B36" s="161" t="s">
        <v>577</v>
      </c>
      <c r="C36" s="159" t="s">
        <v>592</v>
      </c>
      <c r="J36" s="164" t="s">
        <v>593</v>
      </c>
      <c r="K36" s="164"/>
      <c r="L36" s="164"/>
      <c r="M36" s="599">
        <f>IF(M28="","",_xlfn.IFERROR(M28*L32,""))</f>
      </c>
      <c r="N36" s="600"/>
      <c r="O36" s="601"/>
      <c r="P36" s="160" t="s">
        <v>594</v>
      </c>
    </row>
  </sheetData>
  <sheetProtection/>
  <mergeCells count="14">
    <mergeCell ref="U3:AJ3"/>
    <mergeCell ref="V2:AJ2"/>
    <mergeCell ref="M30:N30"/>
    <mergeCell ref="S30:T30"/>
    <mergeCell ref="O30:P30"/>
    <mergeCell ref="I3:O3"/>
    <mergeCell ref="S4:W4"/>
    <mergeCell ref="A6:A7"/>
    <mergeCell ref="C6:C7"/>
    <mergeCell ref="D6:D7"/>
    <mergeCell ref="M28:N28"/>
    <mergeCell ref="L32:N32"/>
    <mergeCell ref="M36:O36"/>
    <mergeCell ref="C22:AK22"/>
  </mergeCells>
  <dataValidations count="4">
    <dataValidation type="list" allowBlank="1" showInputMessage="1" showErrorMessage="1" prompt="Ａ：常勤で専従&#10;Ｂ：常勤で兼務&#10;Ｃ：常勤以外で専従&#10;Ｄ：常勤以外で兼務" sqref="B8">
      <formula1>"A,B"</formula1>
    </dataValidation>
    <dataValidation allowBlank="1" showInputMessage="1" showErrorMessage="1" imeMode="off" sqref="I3:O3"/>
    <dataValidation allowBlank="1" showInputMessage="1" showErrorMessage="1" imeMode="hiragana" sqref="U3:AI3"/>
    <dataValidation type="list" allowBlank="1" showInputMessage="1" showErrorMessage="1" prompt="Ａ：常勤で専従&#10;Ｂ：常勤で兼務&#10;Ｃ：常勤以外で専従&#10;Ｄ：常勤以外で兼務" sqref="B9:B19">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3" r:id="rId2"/>
  <ignoredErrors>
    <ignoredError sqref="AJ13 AJ15"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N36"/>
  <sheetViews>
    <sheetView showGridLines="0" view="pageBreakPreview" zoomScale="94" zoomScaleNormal="87" zoomScaleSheetLayoutView="94" workbookViewId="0" topLeftCell="A1">
      <selection activeCell="I3" sqref="I3:O3"/>
    </sheetView>
  </sheetViews>
  <sheetFormatPr defaultColWidth="9.140625" defaultRowHeight="17.25" customHeight="1"/>
  <cols>
    <col min="1" max="1" width="13.421875" style="158" customWidth="1"/>
    <col min="2" max="2" width="3.57421875" style="158" customWidth="1"/>
    <col min="3" max="3" width="12.57421875" style="158" customWidth="1"/>
    <col min="4" max="4" width="16.57421875" style="158" customWidth="1"/>
    <col min="5" max="35" width="3.7109375" style="158" customWidth="1"/>
    <col min="36" max="36" width="5.8515625" style="158" customWidth="1"/>
    <col min="37" max="37" width="7.421875" style="158" customWidth="1"/>
    <col min="38" max="16384" width="9.00390625" style="158" customWidth="1"/>
  </cols>
  <sheetData>
    <row r="1" spans="1:37" s="68" customFormat="1" ht="17.25">
      <c r="A1" s="67" t="s">
        <v>544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t="s">
        <v>545</v>
      </c>
    </row>
    <row r="2" spans="1:40" s="15" customFormat="1" ht="21" customHeight="1">
      <c r="A2" s="17" t="s">
        <v>491</v>
      </c>
      <c r="B2" s="18"/>
      <c r="C2" s="18"/>
      <c r="D2" s="18"/>
      <c r="E2" s="69"/>
      <c r="F2" s="69"/>
      <c r="G2" s="69"/>
      <c r="H2" s="69"/>
      <c r="I2" s="70"/>
      <c r="J2" s="71"/>
      <c r="K2" s="72" t="s">
        <v>546</v>
      </c>
      <c r="L2" s="73">
        <v>43405</v>
      </c>
      <c r="M2" s="74" t="s">
        <v>492</v>
      </c>
      <c r="N2" s="75">
        <f>L2</f>
        <v>43405</v>
      </c>
      <c r="O2" s="76" t="s">
        <v>493</v>
      </c>
      <c r="P2" s="76"/>
      <c r="Q2" s="71"/>
      <c r="R2" s="77"/>
      <c r="S2" s="78"/>
      <c r="T2" s="78"/>
      <c r="U2" s="72" t="s">
        <v>547</v>
      </c>
      <c r="V2" s="606" t="s">
        <v>494</v>
      </c>
      <c r="W2" s="605"/>
      <c r="X2" s="605"/>
      <c r="Y2" s="605"/>
      <c r="Z2" s="605"/>
      <c r="AA2" s="605"/>
      <c r="AB2" s="605"/>
      <c r="AC2" s="605"/>
      <c r="AD2" s="605"/>
      <c r="AE2" s="605"/>
      <c r="AF2" s="605"/>
      <c r="AG2" s="605"/>
      <c r="AH2" s="605"/>
      <c r="AI2" s="605"/>
      <c r="AJ2" s="605"/>
      <c r="AK2" s="76" t="s">
        <v>495</v>
      </c>
      <c r="AL2" s="20"/>
      <c r="AM2" s="20"/>
      <c r="AN2" s="20"/>
    </row>
    <row r="3" spans="1:40" s="15" customFormat="1" ht="21" customHeight="1">
      <c r="A3" s="17"/>
      <c r="B3" s="21"/>
      <c r="C3" s="21"/>
      <c r="D3" s="18"/>
      <c r="E3" s="79"/>
      <c r="F3" s="80"/>
      <c r="G3" s="80"/>
      <c r="H3" s="81" t="s">
        <v>548</v>
      </c>
      <c r="I3" s="619" t="s">
        <v>598</v>
      </c>
      <c r="J3" s="619"/>
      <c r="K3" s="619"/>
      <c r="L3" s="619"/>
      <c r="M3" s="619"/>
      <c r="N3" s="619"/>
      <c r="O3" s="619"/>
      <c r="P3" s="82" t="s">
        <v>549</v>
      </c>
      <c r="R3" s="79"/>
      <c r="S3" s="80"/>
      <c r="T3" s="81" t="s">
        <v>550</v>
      </c>
      <c r="U3" s="620" t="s">
        <v>597</v>
      </c>
      <c r="V3" s="621"/>
      <c r="W3" s="621"/>
      <c r="X3" s="621"/>
      <c r="Y3" s="621"/>
      <c r="Z3" s="621"/>
      <c r="AA3" s="621"/>
      <c r="AB3" s="621"/>
      <c r="AC3" s="621"/>
      <c r="AD3" s="621"/>
      <c r="AE3" s="621"/>
      <c r="AF3" s="621"/>
      <c r="AG3" s="621"/>
      <c r="AH3" s="621"/>
      <c r="AI3" s="621"/>
      <c r="AJ3" s="621"/>
      <c r="AK3" s="19" t="s">
        <v>495</v>
      </c>
      <c r="AL3" s="20"/>
      <c r="AM3" s="20"/>
      <c r="AN3" s="20"/>
    </row>
    <row r="4" spans="1:40" s="71" customFormat="1" ht="21" customHeight="1">
      <c r="A4" s="130" t="s">
        <v>600</v>
      </c>
      <c r="B4" s="131" t="s">
        <v>601</v>
      </c>
      <c r="C4" s="78"/>
      <c r="D4" s="72" t="s">
        <v>553</v>
      </c>
      <c r="E4" s="86" t="s">
        <v>554</v>
      </c>
      <c r="F4" s="87" t="s">
        <v>558</v>
      </c>
      <c r="G4" s="86" t="s">
        <v>498</v>
      </c>
      <c r="H4" s="87" t="s">
        <v>599</v>
      </c>
      <c r="I4" s="86" t="s">
        <v>499</v>
      </c>
      <c r="J4" s="87" t="s">
        <v>599</v>
      </c>
      <c r="K4" s="86" t="s">
        <v>500</v>
      </c>
      <c r="L4" s="87" t="s">
        <v>599</v>
      </c>
      <c r="M4" s="86" t="s">
        <v>501</v>
      </c>
      <c r="N4" s="87" t="s">
        <v>236</v>
      </c>
      <c r="O4" s="86" t="s">
        <v>502</v>
      </c>
      <c r="P4" s="87" t="s">
        <v>236</v>
      </c>
      <c r="Q4" s="86" t="s">
        <v>503</v>
      </c>
      <c r="S4" s="610" t="s">
        <v>556</v>
      </c>
      <c r="T4" s="611"/>
      <c r="U4" s="611"/>
      <c r="V4" s="611"/>
      <c r="W4" s="611"/>
      <c r="X4" s="165">
        <v>7</v>
      </c>
      <c r="Y4" s="76" t="s">
        <v>505</v>
      </c>
      <c r="Z4" s="76"/>
      <c r="AA4" s="166">
        <v>0</v>
      </c>
      <c r="AB4" s="76" t="s">
        <v>557</v>
      </c>
      <c r="AC4" s="69"/>
      <c r="AD4" s="69"/>
      <c r="AE4" s="69"/>
      <c r="AF4" s="69"/>
      <c r="AG4" s="69"/>
      <c r="AH4" s="69"/>
      <c r="AI4" s="69"/>
      <c r="AJ4" s="69"/>
      <c r="AK4" s="69"/>
      <c r="AL4" s="132"/>
      <c r="AM4" s="132"/>
      <c r="AN4" s="132"/>
    </row>
    <row r="5" spans="1:37" s="20" customFormat="1" ht="18" customHeight="1" thickBot="1">
      <c r="A5" s="22"/>
      <c r="B5" s="21"/>
      <c r="C5" s="21"/>
      <c r="D5" s="90"/>
      <c r="E5" s="90"/>
      <c r="F5" s="91"/>
      <c r="G5" s="91"/>
      <c r="H5" s="91"/>
      <c r="I5" s="91"/>
      <c r="J5" s="91"/>
      <c r="K5" s="90"/>
      <c r="L5" s="90"/>
      <c r="M5" s="90"/>
      <c r="N5" s="90"/>
      <c r="O5" s="90"/>
      <c r="P5" s="90"/>
      <c r="Q5" s="90"/>
      <c r="R5" s="90"/>
      <c r="S5" s="91"/>
      <c r="T5" s="91"/>
      <c r="U5" s="91"/>
      <c r="V5" s="91"/>
      <c r="W5" s="91"/>
      <c r="X5" s="91"/>
      <c r="Y5" s="91"/>
      <c r="Z5" s="91"/>
      <c r="AA5" s="91"/>
      <c r="AB5" s="91"/>
      <c r="AC5" s="91"/>
      <c r="AD5" s="90"/>
      <c r="AE5" s="90"/>
      <c r="AF5" s="90"/>
      <c r="AG5" s="90"/>
      <c r="AH5" s="90"/>
      <c r="AI5" s="90"/>
      <c r="AJ5" s="90"/>
      <c r="AK5" s="90"/>
    </row>
    <row r="6" spans="1:39" s="15" customFormat="1" ht="13.5">
      <c r="A6" s="591" t="s">
        <v>559</v>
      </c>
      <c r="B6" s="149" t="s">
        <v>496</v>
      </c>
      <c r="C6" s="593" t="s">
        <v>560</v>
      </c>
      <c r="D6" s="595" t="s">
        <v>561</v>
      </c>
      <c r="E6" s="92">
        <f>N2</f>
        <v>43405</v>
      </c>
      <c r="F6" s="93">
        <f aca="true" t="shared" si="0" ref="F6:AH6">E6+1</f>
        <v>43406</v>
      </c>
      <c r="G6" s="93">
        <f t="shared" si="0"/>
        <v>43407</v>
      </c>
      <c r="H6" s="93">
        <f t="shared" si="0"/>
        <v>43408</v>
      </c>
      <c r="I6" s="93">
        <f t="shared" si="0"/>
        <v>43409</v>
      </c>
      <c r="J6" s="93">
        <f t="shared" si="0"/>
        <v>43410</v>
      </c>
      <c r="K6" s="93">
        <f t="shared" si="0"/>
        <v>43411</v>
      </c>
      <c r="L6" s="94">
        <f t="shared" si="0"/>
        <v>43412</v>
      </c>
      <c r="M6" s="93">
        <f t="shared" si="0"/>
        <v>43413</v>
      </c>
      <c r="N6" s="93">
        <f t="shared" si="0"/>
        <v>43414</v>
      </c>
      <c r="O6" s="93">
        <f t="shared" si="0"/>
        <v>43415</v>
      </c>
      <c r="P6" s="93">
        <f t="shared" si="0"/>
        <v>43416</v>
      </c>
      <c r="Q6" s="93">
        <f t="shared" si="0"/>
        <v>43417</v>
      </c>
      <c r="R6" s="93">
        <f t="shared" si="0"/>
        <v>43418</v>
      </c>
      <c r="S6" s="94">
        <f t="shared" si="0"/>
        <v>43419</v>
      </c>
      <c r="T6" s="93">
        <f t="shared" si="0"/>
        <v>43420</v>
      </c>
      <c r="U6" s="93">
        <f t="shared" si="0"/>
        <v>43421</v>
      </c>
      <c r="V6" s="93">
        <f t="shared" si="0"/>
        <v>43422</v>
      </c>
      <c r="W6" s="93">
        <f t="shared" si="0"/>
        <v>43423</v>
      </c>
      <c r="X6" s="93">
        <f t="shared" si="0"/>
        <v>43424</v>
      </c>
      <c r="Y6" s="93">
        <f t="shared" si="0"/>
        <v>43425</v>
      </c>
      <c r="Z6" s="94">
        <f t="shared" si="0"/>
        <v>43426</v>
      </c>
      <c r="AA6" s="93">
        <f t="shared" si="0"/>
        <v>43427</v>
      </c>
      <c r="AB6" s="93">
        <f t="shared" si="0"/>
        <v>43428</v>
      </c>
      <c r="AC6" s="93">
        <f t="shared" si="0"/>
        <v>43429</v>
      </c>
      <c r="AD6" s="93">
        <f t="shared" si="0"/>
        <v>43430</v>
      </c>
      <c r="AE6" s="93">
        <f t="shared" si="0"/>
        <v>43431</v>
      </c>
      <c r="AF6" s="95">
        <f t="shared" si="0"/>
        <v>43432</v>
      </c>
      <c r="AG6" s="93">
        <f t="shared" si="0"/>
        <v>43433</v>
      </c>
      <c r="AH6" s="93">
        <f t="shared" si="0"/>
        <v>43434</v>
      </c>
      <c r="AI6" s="93"/>
      <c r="AJ6" s="150">
        <f>L2</f>
        <v>43405</v>
      </c>
      <c r="AK6" s="147" t="s">
        <v>566</v>
      </c>
      <c r="AL6" s="20"/>
      <c r="AM6" s="20"/>
    </row>
    <row r="7" spans="1:39" s="15" customFormat="1" ht="14.25" thickBot="1">
      <c r="A7" s="592"/>
      <c r="B7" s="151" t="s">
        <v>497</v>
      </c>
      <c r="C7" s="594"/>
      <c r="D7" s="596"/>
      <c r="E7" s="96">
        <f aca="true" t="shared" si="1" ref="E7:AH7">E6</f>
        <v>43405</v>
      </c>
      <c r="F7" s="97">
        <f t="shared" si="1"/>
        <v>43406</v>
      </c>
      <c r="G7" s="97">
        <f t="shared" si="1"/>
        <v>43407</v>
      </c>
      <c r="H7" s="97">
        <f t="shared" si="1"/>
        <v>43408</v>
      </c>
      <c r="I7" s="97">
        <f t="shared" si="1"/>
        <v>43409</v>
      </c>
      <c r="J7" s="97">
        <f t="shared" si="1"/>
        <v>43410</v>
      </c>
      <c r="K7" s="97">
        <f t="shared" si="1"/>
        <v>43411</v>
      </c>
      <c r="L7" s="97">
        <f t="shared" si="1"/>
        <v>43412</v>
      </c>
      <c r="M7" s="97">
        <f t="shared" si="1"/>
        <v>43413</v>
      </c>
      <c r="N7" s="97">
        <f t="shared" si="1"/>
        <v>43414</v>
      </c>
      <c r="O7" s="97">
        <f t="shared" si="1"/>
        <v>43415</v>
      </c>
      <c r="P7" s="97">
        <f t="shared" si="1"/>
        <v>43416</v>
      </c>
      <c r="Q7" s="97">
        <f t="shared" si="1"/>
        <v>43417</v>
      </c>
      <c r="R7" s="97">
        <f t="shared" si="1"/>
        <v>43418</v>
      </c>
      <c r="S7" s="97">
        <f t="shared" si="1"/>
        <v>43419</v>
      </c>
      <c r="T7" s="97">
        <f t="shared" si="1"/>
        <v>43420</v>
      </c>
      <c r="U7" s="97">
        <f t="shared" si="1"/>
        <v>43421</v>
      </c>
      <c r="V7" s="97">
        <f t="shared" si="1"/>
        <v>43422</v>
      </c>
      <c r="W7" s="97">
        <f t="shared" si="1"/>
        <v>43423</v>
      </c>
      <c r="X7" s="97">
        <f t="shared" si="1"/>
        <v>43424</v>
      </c>
      <c r="Y7" s="97">
        <f t="shared" si="1"/>
        <v>43425</v>
      </c>
      <c r="Z7" s="97">
        <f t="shared" si="1"/>
        <v>43426</v>
      </c>
      <c r="AA7" s="97">
        <f t="shared" si="1"/>
        <v>43427</v>
      </c>
      <c r="AB7" s="97">
        <f t="shared" si="1"/>
        <v>43428</v>
      </c>
      <c r="AC7" s="97">
        <f t="shared" si="1"/>
        <v>43429</v>
      </c>
      <c r="AD7" s="97">
        <f t="shared" si="1"/>
        <v>43430</v>
      </c>
      <c r="AE7" s="97">
        <f t="shared" si="1"/>
        <v>43431</v>
      </c>
      <c r="AF7" s="97">
        <f t="shared" si="1"/>
        <v>43432</v>
      </c>
      <c r="AG7" s="97">
        <f t="shared" si="1"/>
        <v>43433</v>
      </c>
      <c r="AH7" s="97">
        <f t="shared" si="1"/>
        <v>43434</v>
      </c>
      <c r="AI7" s="97"/>
      <c r="AJ7" s="152" t="s">
        <v>504</v>
      </c>
      <c r="AK7" s="148" t="s">
        <v>567</v>
      </c>
      <c r="AL7" s="20"/>
      <c r="AM7" s="20"/>
    </row>
    <row r="8" spans="1:39" s="15" customFormat="1" ht="21" customHeight="1" thickBot="1">
      <c r="A8" s="133" t="s">
        <v>562</v>
      </c>
      <c r="B8" s="198" t="s">
        <v>606</v>
      </c>
      <c r="C8" s="197" t="s">
        <v>602</v>
      </c>
      <c r="D8" s="191" t="s">
        <v>506</v>
      </c>
      <c r="E8" s="168">
        <v>8</v>
      </c>
      <c r="F8" s="169">
        <v>8</v>
      </c>
      <c r="G8" s="169">
        <v>8</v>
      </c>
      <c r="H8" s="169">
        <v>8</v>
      </c>
      <c r="I8" s="169"/>
      <c r="J8" s="169"/>
      <c r="K8" s="169">
        <v>8</v>
      </c>
      <c r="L8" s="169">
        <v>8</v>
      </c>
      <c r="M8" s="170">
        <v>8</v>
      </c>
      <c r="N8" s="169">
        <v>8</v>
      </c>
      <c r="O8" s="169">
        <v>8</v>
      </c>
      <c r="P8" s="169"/>
      <c r="Q8" s="169"/>
      <c r="R8" s="169">
        <v>8</v>
      </c>
      <c r="S8" s="169">
        <v>8</v>
      </c>
      <c r="T8" s="170">
        <v>8</v>
      </c>
      <c r="U8" s="169">
        <v>8</v>
      </c>
      <c r="V8" s="169">
        <v>8</v>
      </c>
      <c r="W8" s="169"/>
      <c r="X8" s="169"/>
      <c r="Y8" s="169">
        <v>8</v>
      </c>
      <c r="Z8" s="169">
        <v>8</v>
      </c>
      <c r="AA8" s="170">
        <v>8</v>
      </c>
      <c r="AB8" s="169">
        <v>8</v>
      </c>
      <c r="AC8" s="169">
        <v>8</v>
      </c>
      <c r="AD8" s="169"/>
      <c r="AE8" s="169"/>
      <c r="AF8" s="169">
        <v>8</v>
      </c>
      <c r="AG8" s="169">
        <v>8</v>
      </c>
      <c r="AH8" s="170">
        <v>8</v>
      </c>
      <c r="AI8" s="170"/>
      <c r="AJ8" s="171">
        <f aca="true" t="shared" si="2" ref="AJ8:AJ18">IF(SUM(E8:AI8)=0,"",SUM(E8:AI8))</f>
        <v>176</v>
      </c>
      <c r="AK8" s="140" t="s">
        <v>569</v>
      </c>
      <c r="AL8" s="20"/>
      <c r="AM8" s="20"/>
    </row>
    <row r="9" spans="1:39" s="15" customFormat="1" ht="21" customHeight="1">
      <c r="A9" s="98" t="s">
        <v>563</v>
      </c>
      <c r="B9" s="199" t="s">
        <v>606</v>
      </c>
      <c r="C9" s="99" t="s">
        <v>563</v>
      </c>
      <c r="D9" s="192" t="s">
        <v>507</v>
      </c>
      <c r="E9" s="172">
        <v>8</v>
      </c>
      <c r="F9" s="173">
        <v>8</v>
      </c>
      <c r="G9" s="173">
        <v>8</v>
      </c>
      <c r="H9" s="173">
        <v>8</v>
      </c>
      <c r="I9" s="173"/>
      <c r="J9" s="173"/>
      <c r="K9" s="173">
        <v>8</v>
      </c>
      <c r="L9" s="173">
        <v>8</v>
      </c>
      <c r="M9" s="174">
        <v>8</v>
      </c>
      <c r="N9" s="173">
        <v>8</v>
      </c>
      <c r="O9" s="173">
        <v>8</v>
      </c>
      <c r="P9" s="173"/>
      <c r="Q9" s="173"/>
      <c r="R9" s="173">
        <v>8</v>
      </c>
      <c r="S9" s="173">
        <v>8</v>
      </c>
      <c r="T9" s="174">
        <v>8</v>
      </c>
      <c r="U9" s="173">
        <v>8</v>
      </c>
      <c r="V9" s="173">
        <v>8</v>
      </c>
      <c r="W9" s="173"/>
      <c r="X9" s="173"/>
      <c r="Y9" s="173">
        <v>8</v>
      </c>
      <c r="Z9" s="173">
        <v>8</v>
      </c>
      <c r="AA9" s="174">
        <v>8</v>
      </c>
      <c r="AB9" s="173">
        <v>8</v>
      </c>
      <c r="AC9" s="173">
        <v>8</v>
      </c>
      <c r="AD9" s="173"/>
      <c r="AE9" s="173"/>
      <c r="AF9" s="173">
        <v>8</v>
      </c>
      <c r="AG9" s="175">
        <v>8</v>
      </c>
      <c r="AH9" s="175">
        <v>8</v>
      </c>
      <c r="AI9" s="173"/>
      <c r="AJ9" s="176">
        <f t="shared" si="2"/>
        <v>176</v>
      </c>
      <c r="AK9" s="176">
        <v>1</v>
      </c>
      <c r="AL9" s="20"/>
      <c r="AM9" s="20"/>
    </row>
    <row r="10" spans="1:39" s="15" customFormat="1" ht="21" customHeight="1">
      <c r="A10" s="113"/>
      <c r="B10" s="200" t="s">
        <v>608</v>
      </c>
      <c r="C10" s="196" t="s">
        <v>563</v>
      </c>
      <c r="D10" s="193" t="s">
        <v>508</v>
      </c>
      <c r="E10" s="177">
        <v>4</v>
      </c>
      <c r="F10" s="178">
        <v>4</v>
      </c>
      <c r="G10" s="178">
        <v>4</v>
      </c>
      <c r="H10" s="178">
        <v>4</v>
      </c>
      <c r="I10" s="178"/>
      <c r="J10" s="178"/>
      <c r="K10" s="178">
        <v>4</v>
      </c>
      <c r="L10" s="178">
        <v>4</v>
      </c>
      <c r="M10" s="179">
        <v>4</v>
      </c>
      <c r="N10" s="178">
        <v>4</v>
      </c>
      <c r="O10" s="178">
        <v>4</v>
      </c>
      <c r="P10" s="178"/>
      <c r="Q10" s="178"/>
      <c r="R10" s="178">
        <v>4</v>
      </c>
      <c r="S10" s="178">
        <v>4</v>
      </c>
      <c r="T10" s="179">
        <v>4</v>
      </c>
      <c r="U10" s="178">
        <v>4</v>
      </c>
      <c r="V10" s="178">
        <v>4</v>
      </c>
      <c r="W10" s="178"/>
      <c r="X10" s="178"/>
      <c r="Y10" s="178">
        <v>4</v>
      </c>
      <c r="Z10" s="178">
        <v>4</v>
      </c>
      <c r="AA10" s="179">
        <v>4</v>
      </c>
      <c r="AB10" s="178">
        <v>4</v>
      </c>
      <c r="AC10" s="178">
        <v>4</v>
      </c>
      <c r="AD10" s="178"/>
      <c r="AE10" s="178"/>
      <c r="AF10" s="178">
        <v>4</v>
      </c>
      <c r="AG10" s="178">
        <v>4</v>
      </c>
      <c r="AH10" s="179">
        <v>4</v>
      </c>
      <c r="AI10" s="179"/>
      <c r="AJ10" s="180">
        <f t="shared" si="2"/>
        <v>88</v>
      </c>
      <c r="AK10" s="180"/>
      <c r="AL10" s="20"/>
      <c r="AM10" s="20"/>
    </row>
    <row r="11" spans="1:39" s="15" customFormat="1" ht="21" customHeight="1">
      <c r="A11" s="113" t="s">
        <v>564</v>
      </c>
      <c r="B11" s="200" t="s">
        <v>607</v>
      </c>
      <c r="C11" s="106" t="s">
        <v>564</v>
      </c>
      <c r="D11" s="193" t="s">
        <v>509</v>
      </c>
      <c r="E11" s="177">
        <v>8</v>
      </c>
      <c r="F11" s="178"/>
      <c r="G11" s="178">
        <v>8</v>
      </c>
      <c r="H11" s="178"/>
      <c r="I11" s="178"/>
      <c r="J11" s="178"/>
      <c r="K11" s="178">
        <v>8</v>
      </c>
      <c r="L11" s="178"/>
      <c r="M11" s="179">
        <v>8</v>
      </c>
      <c r="N11" s="178"/>
      <c r="O11" s="178">
        <v>8</v>
      </c>
      <c r="P11" s="178"/>
      <c r="Q11" s="178"/>
      <c r="R11" s="178"/>
      <c r="S11" s="178">
        <v>8</v>
      </c>
      <c r="T11" s="179"/>
      <c r="U11" s="178">
        <v>8</v>
      </c>
      <c r="V11" s="178"/>
      <c r="W11" s="178"/>
      <c r="X11" s="178"/>
      <c r="Y11" s="178">
        <v>8</v>
      </c>
      <c r="Z11" s="178"/>
      <c r="AA11" s="179">
        <v>8</v>
      </c>
      <c r="AB11" s="178"/>
      <c r="AC11" s="178">
        <v>8</v>
      </c>
      <c r="AD11" s="178"/>
      <c r="AE11" s="178"/>
      <c r="AF11" s="178"/>
      <c r="AG11" s="181">
        <v>8</v>
      </c>
      <c r="AH11" s="181"/>
      <c r="AI11" s="178"/>
      <c r="AJ11" s="180">
        <f t="shared" si="2"/>
        <v>88</v>
      </c>
      <c r="AK11" s="180"/>
      <c r="AL11" s="20"/>
      <c r="AM11" s="20"/>
    </row>
    <row r="12" spans="1:39" s="15" customFormat="1" ht="21" customHeight="1">
      <c r="A12" s="113" t="s">
        <v>565</v>
      </c>
      <c r="B12" s="200" t="s">
        <v>607</v>
      </c>
      <c r="C12" s="121" t="s">
        <v>565</v>
      </c>
      <c r="D12" s="193" t="s">
        <v>510</v>
      </c>
      <c r="E12" s="177"/>
      <c r="F12" s="178">
        <v>8</v>
      </c>
      <c r="G12" s="178"/>
      <c r="H12" s="182">
        <v>8</v>
      </c>
      <c r="I12" s="182"/>
      <c r="J12" s="182"/>
      <c r="K12" s="182"/>
      <c r="L12" s="182">
        <v>8</v>
      </c>
      <c r="M12" s="183"/>
      <c r="N12" s="182">
        <v>8</v>
      </c>
      <c r="O12" s="182"/>
      <c r="P12" s="182"/>
      <c r="Q12" s="182"/>
      <c r="R12" s="182">
        <v>8</v>
      </c>
      <c r="S12" s="182"/>
      <c r="T12" s="183">
        <v>8</v>
      </c>
      <c r="U12" s="182"/>
      <c r="V12" s="182">
        <v>8</v>
      </c>
      <c r="W12" s="182"/>
      <c r="X12" s="182"/>
      <c r="Y12" s="182"/>
      <c r="Z12" s="182">
        <v>8</v>
      </c>
      <c r="AA12" s="183"/>
      <c r="AB12" s="182">
        <v>8</v>
      </c>
      <c r="AC12" s="182"/>
      <c r="AD12" s="182"/>
      <c r="AE12" s="182"/>
      <c r="AF12" s="182">
        <v>8</v>
      </c>
      <c r="AG12" s="182"/>
      <c r="AH12" s="183">
        <v>8</v>
      </c>
      <c r="AI12" s="183"/>
      <c r="AJ12" s="184">
        <f t="shared" si="2"/>
        <v>88</v>
      </c>
      <c r="AK12" s="184"/>
      <c r="AL12" s="20"/>
      <c r="AM12" s="20"/>
    </row>
    <row r="13" spans="1:39" s="15" customFormat="1" ht="21" customHeight="1" thickBot="1">
      <c r="A13" s="144"/>
      <c r="B13" s="201"/>
      <c r="C13" s="127"/>
      <c r="D13" s="194"/>
      <c r="E13" s="153"/>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29"/>
      <c r="AI13" s="155" t="s">
        <v>568</v>
      </c>
      <c r="AJ13" s="185">
        <f>IF(SUM(AJ9:AJ12)=0,"",SUM(AJ9:AJ12))</f>
        <v>440</v>
      </c>
      <c r="AK13" s="185">
        <f>ROUNDDOWN(SUM(AJ9:AJ12)/$M$36,1)</f>
        <v>2.5</v>
      </c>
      <c r="AL13" s="20"/>
      <c r="AM13" s="20"/>
    </row>
    <row r="14" spans="1:39" s="15" customFormat="1" ht="21" customHeight="1">
      <c r="A14" s="104" t="s">
        <v>570</v>
      </c>
      <c r="B14" s="202" t="s">
        <v>607</v>
      </c>
      <c r="C14" s="196" t="s">
        <v>603</v>
      </c>
      <c r="D14" s="195" t="s">
        <v>511</v>
      </c>
      <c r="E14" s="186">
        <v>3</v>
      </c>
      <c r="F14" s="187">
        <v>3</v>
      </c>
      <c r="G14" s="187">
        <v>3</v>
      </c>
      <c r="H14" s="187">
        <v>3</v>
      </c>
      <c r="I14" s="187"/>
      <c r="J14" s="187"/>
      <c r="K14" s="187">
        <v>3</v>
      </c>
      <c r="L14" s="187">
        <v>3</v>
      </c>
      <c r="M14" s="188">
        <v>3</v>
      </c>
      <c r="N14" s="187">
        <v>3</v>
      </c>
      <c r="O14" s="187">
        <v>3</v>
      </c>
      <c r="P14" s="187"/>
      <c r="Q14" s="187"/>
      <c r="R14" s="187">
        <v>3</v>
      </c>
      <c r="S14" s="187">
        <v>3</v>
      </c>
      <c r="T14" s="188">
        <v>3</v>
      </c>
      <c r="U14" s="187">
        <v>3</v>
      </c>
      <c r="V14" s="187">
        <v>3</v>
      </c>
      <c r="W14" s="187"/>
      <c r="X14" s="187"/>
      <c r="Y14" s="187">
        <v>3</v>
      </c>
      <c r="Z14" s="187">
        <v>3</v>
      </c>
      <c r="AA14" s="188">
        <v>3</v>
      </c>
      <c r="AB14" s="187">
        <v>3</v>
      </c>
      <c r="AC14" s="187">
        <v>3</v>
      </c>
      <c r="AD14" s="187"/>
      <c r="AE14" s="187"/>
      <c r="AF14" s="187">
        <v>3</v>
      </c>
      <c r="AG14" s="189">
        <v>3</v>
      </c>
      <c r="AH14" s="189">
        <v>3</v>
      </c>
      <c r="AI14" s="109"/>
      <c r="AJ14" s="190">
        <f t="shared" si="2"/>
        <v>66</v>
      </c>
      <c r="AK14" s="190"/>
      <c r="AL14" s="20"/>
      <c r="AM14" s="20"/>
    </row>
    <row r="15" spans="1:39" s="15" customFormat="1" ht="21" customHeight="1" thickBot="1">
      <c r="A15" s="144"/>
      <c r="B15" s="201"/>
      <c r="C15" s="127"/>
      <c r="D15" s="194"/>
      <c r="E15" s="153"/>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29"/>
      <c r="AI15" s="155" t="s">
        <v>571</v>
      </c>
      <c r="AJ15" s="185">
        <f>IF(SUM(AJ14)=0,"",SUM(AJ14))</f>
        <v>66</v>
      </c>
      <c r="AK15" s="185">
        <f>ROUNDDOWN(SUM(AJ14)/$M$36,1)</f>
        <v>0.3</v>
      </c>
      <c r="AL15" s="20"/>
      <c r="AM15" s="20"/>
    </row>
    <row r="16" spans="1:39" s="15" customFormat="1" ht="21" customHeight="1">
      <c r="A16" s="113" t="s">
        <v>572</v>
      </c>
      <c r="B16" s="200" t="s">
        <v>606</v>
      </c>
      <c r="C16" s="121"/>
      <c r="D16" s="193" t="s">
        <v>512</v>
      </c>
      <c r="E16" s="177">
        <v>8</v>
      </c>
      <c r="F16" s="178">
        <v>8</v>
      </c>
      <c r="G16" s="178">
        <v>8</v>
      </c>
      <c r="H16" s="178">
        <v>8</v>
      </c>
      <c r="I16" s="178"/>
      <c r="J16" s="178"/>
      <c r="K16" s="178">
        <v>8</v>
      </c>
      <c r="L16" s="178">
        <v>8</v>
      </c>
      <c r="M16" s="179">
        <v>8</v>
      </c>
      <c r="N16" s="178">
        <v>8</v>
      </c>
      <c r="O16" s="178">
        <v>8</v>
      </c>
      <c r="P16" s="178"/>
      <c r="Q16" s="178"/>
      <c r="R16" s="178">
        <v>8</v>
      </c>
      <c r="S16" s="178">
        <v>8</v>
      </c>
      <c r="T16" s="179">
        <v>8</v>
      </c>
      <c r="U16" s="178">
        <v>8</v>
      </c>
      <c r="V16" s="178">
        <v>8</v>
      </c>
      <c r="W16" s="178"/>
      <c r="X16" s="178"/>
      <c r="Y16" s="178">
        <v>8</v>
      </c>
      <c r="Z16" s="178">
        <v>8</v>
      </c>
      <c r="AA16" s="179">
        <v>8</v>
      </c>
      <c r="AB16" s="178">
        <v>8</v>
      </c>
      <c r="AC16" s="178">
        <v>8</v>
      </c>
      <c r="AD16" s="178"/>
      <c r="AE16" s="178"/>
      <c r="AF16" s="178">
        <v>8</v>
      </c>
      <c r="AG16" s="178">
        <v>8</v>
      </c>
      <c r="AH16" s="179">
        <v>8</v>
      </c>
      <c r="AI16" s="117"/>
      <c r="AJ16" s="180">
        <f t="shared" si="2"/>
        <v>176</v>
      </c>
      <c r="AK16" s="180">
        <v>1</v>
      </c>
      <c r="AL16" s="20"/>
      <c r="AM16" s="20"/>
    </row>
    <row r="17" spans="1:39" s="15" customFormat="1" ht="21" customHeight="1">
      <c r="A17" s="126"/>
      <c r="B17" s="200" t="s">
        <v>606</v>
      </c>
      <c r="C17" s="106"/>
      <c r="D17" s="193" t="s">
        <v>513</v>
      </c>
      <c r="E17" s="177">
        <v>8</v>
      </c>
      <c r="F17" s="178">
        <v>8</v>
      </c>
      <c r="G17" s="178">
        <v>8</v>
      </c>
      <c r="H17" s="178">
        <v>8</v>
      </c>
      <c r="I17" s="178"/>
      <c r="J17" s="178"/>
      <c r="K17" s="178">
        <v>8</v>
      </c>
      <c r="L17" s="179">
        <v>8</v>
      </c>
      <c r="M17" s="178">
        <v>8</v>
      </c>
      <c r="N17" s="178">
        <v>8</v>
      </c>
      <c r="O17" s="178">
        <v>8</v>
      </c>
      <c r="P17" s="178"/>
      <c r="Q17" s="178"/>
      <c r="R17" s="178">
        <v>8</v>
      </c>
      <c r="S17" s="179">
        <v>8</v>
      </c>
      <c r="T17" s="178">
        <v>8</v>
      </c>
      <c r="U17" s="178">
        <v>8</v>
      </c>
      <c r="V17" s="178">
        <v>8</v>
      </c>
      <c r="W17" s="178"/>
      <c r="X17" s="178"/>
      <c r="Y17" s="178">
        <v>8</v>
      </c>
      <c r="Z17" s="179">
        <v>8</v>
      </c>
      <c r="AA17" s="178">
        <v>8</v>
      </c>
      <c r="AB17" s="178">
        <v>8</v>
      </c>
      <c r="AC17" s="178">
        <v>8</v>
      </c>
      <c r="AD17" s="178"/>
      <c r="AE17" s="178"/>
      <c r="AF17" s="181">
        <v>8</v>
      </c>
      <c r="AG17" s="178">
        <v>8</v>
      </c>
      <c r="AH17" s="178">
        <v>8</v>
      </c>
      <c r="AI17" s="116"/>
      <c r="AJ17" s="180">
        <f t="shared" si="2"/>
        <v>176</v>
      </c>
      <c r="AK17" s="180">
        <v>1</v>
      </c>
      <c r="AL17" s="20"/>
      <c r="AM17" s="20"/>
    </row>
    <row r="18" spans="1:39" s="15" customFormat="1" ht="21" customHeight="1">
      <c r="A18" s="126"/>
      <c r="B18" s="200" t="s">
        <v>607</v>
      </c>
      <c r="C18" s="106"/>
      <c r="D18" s="193" t="s">
        <v>514</v>
      </c>
      <c r="E18" s="177"/>
      <c r="F18" s="178">
        <v>7</v>
      </c>
      <c r="G18" s="178"/>
      <c r="H18" s="178">
        <v>7</v>
      </c>
      <c r="I18" s="178"/>
      <c r="J18" s="178"/>
      <c r="K18" s="178">
        <v>7</v>
      </c>
      <c r="L18" s="179"/>
      <c r="M18" s="178">
        <v>7</v>
      </c>
      <c r="N18" s="178"/>
      <c r="O18" s="178">
        <v>7</v>
      </c>
      <c r="P18" s="178"/>
      <c r="Q18" s="178"/>
      <c r="R18" s="178">
        <v>7</v>
      </c>
      <c r="S18" s="179"/>
      <c r="T18" s="178">
        <v>7</v>
      </c>
      <c r="U18" s="178"/>
      <c r="V18" s="178">
        <v>7</v>
      </c>
      <c r="W18" s="178"/>
      <c r="X18" s="178"/>
      <c r="Y18" s="178">
        <v>0</v>
      </c>
      <c r="Z18" s="179"/>
      <c r="AA18" s="178">
        <v>7</v>
      </c>
      <c r="AB18" s="178"/>
      <c r="AC18" s="178">
        <v>7</v>
      </c>
      <c r="AD18" s="178"/>
      <c r="AE18" s="178"/>
      <c r="AF18" s="181">
        <v>7</v>
      </c>
      <c r="AG18" s="178"/>
      <c r="AH18" s="178">
        <v>7</v>
      </c>
      <c r="AI18" s="116"/>
      <c r="AJ18" s="180">
        <f t="shared" si="2"/>
        <v>84</v>
      </c>
      <c r="AK18" s="180"/>
      <c r="AL18" s="20"/>
      <c r="AM18" s="20"/>
    </row>
    <row r="19" spans="1:39" s="15" customFormat="1" ht="21" customHeight="1" thickBot="1">
      <c r="A19" s="144"/>
      <c r="B19" s="145"/>
      <c r="C19" s="127"/>
      <c r="D19" s="128"/>
      <c r="E19" s="153"/>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29"/>
      <c r="AI19" s="155" t="s">
        <v>573</v>
      </c>
      <c r="AJ19" s="185">
        <f>IF(SUM(AJ16:AJ18)=0,"",SUM(AJ16:AJ18))</f>
        <v>436</v>
      </c>
      <c r="AK19" s="185">
        <f>ROUNDDOWN(SUM(AJ16:AJ18)/$M$36,1)</f>
        <v>2.4</v>
      </c>
      <c r="AL19" s="20"/>
      <c r="AM19" s="20"/>
    </row>
    <row r="20" spans="1:3" s="89" customFormat="1" ht="16.5" customHeight="1">
      <c r="A20" s="88" t="s">
        <v>575</v>
      </c>
      <c r="B20" s="157"/>
      <c r="C20" s="157"/>
    </row>
    <row r="21" spans="2:3" s="89" customFormat="1" ht="16.5" customHeight="1">
      <c r="B21" s="156">
        <v>1</v>
      </c>
      <c r="C21" s="89" t="s">
        <v>574</v>
      </c>
    </row>
    <row r="22" spans="2:37" s="89" customFormat="1" ht="30" customHeight="1">
      <c r="B22" s="167" t="s">
        <v>16</v>
      </c>
      <c r="C22" s="602" t="s">
        <v>604</v>
      </c>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row>
    <row r="23" spans="2:3" s="89" customFormat="1" ht="16.5" customHeight="1">
      <c r="B23" s="156">
        <v>2</v>
      </c>
      <c r="C23" s="89" t="s">
        <v>576</v>
      </c>
    </row>
    <row r="24" spans="2:3" s="89" customFormat="1" ht="16.5" customHeight="1">
      <c r="B24" s="156">
        <v>3</v>
      </c>
      <c r="C24" s="89" t="s">
        <v>596</v>
      </c>
    </row>
    <row r="25" ht="17.25" customHeight="1">
      <c r="C25" s="89" t="s">
        <v>605</v>
      </c>
    </row>
    <row r="26" ht="17.25" customHeight="1">
      <c r="C26" s="89"/>
    </row>
    <row r="27" spans="1:3" s="89" customFormat="1" ht="17.25" customHeight="1" thickBot="1">
      <c r="A27" s="88" t="s">
        <v>595</v>
      </c>
      <c r="B27" s="157"/>
      <c r="C27" s="157"/>
    </row>
    <row r="28" spans="2:17" s="160" customFormat="1" ht="21.75" customHeight="1" thickBot="1">
      <c r="B28" s="161" t="s">
        <v>577</v>
      </c>
      <c r="C28" s="159" t="s">
        <v>580</v>
      </c>
      <c r="M28" s="612">
        <v>8</v>
      </c>
      <c r="N28" s="613"/>
      <c r="O28" s="160" t="s">
        <v>582</v>
      </c>
      <c r="Q28" s="162"/>
    </row>
    <row r="29" ht="7.5" customHeight="1" thickBot="1"/>
    <row r="30" spans="2:21" s="160" customFormat="1" ht="21.75" customHeight="1" thickBot="1">
      <c r="B30" s="161" t="s">
        <v>577</v>
      </c>
      <c r="C30" s="159" t="s">
        <v>578</v>
      </c>
      <c r="M30" s="612">
        <v>5</v>
      </c>
      <c r="N30" s="613"/>
      <c r="O30" s="607" t="s">
        <v>583</v>
      </c>
      <c r="P30" s="608"/>
      <c r="Q30" s="161" t="s">
        <v>591</v>
      </c>
      <c r="R30" s="162" t="s">
        <v>579</v>
      </c>
      <c r="S30" s="612">
        <f>IF(M28="","",M28*M30)</f>
        <v>40</v>
      </c>
      <c r="T30" s="613"/>
      <c r="U30" s="160" t="s">
        <v>584</v>
      </c>
    </row>
    <row r="31" ht="7.5" customHeight="1" thickBot="1"/>
    <row r="32" spans="2:17" s="160" customFormat="1" ht="21.75" customHeight="1" thickBot="1">
      <c r="B32" s="161" t="s">
        <v>577</v>
      </c>
      <c r="C32" s="159" t="s">
        <v>581</v>
      </c>
      <c r="L32" s="614">
        <v>22</v>
      </c>
      <c r="M32" s="615"/>
      <c r="N32" s="616"/>
      <c r="O32" s="160" t="s">
        <v>585</v>
      </c>
      <c r="Q32" s="162"/>
    </row>
    <row r="33" spans="3:9" s="160" customFormat="1" ht="17.25" customHeight="1">
      <c r="C33" s="163" t="s">
        <v>586</v>
      </c>
      <c r="H33" s="161" t="s">
        <v>589</v>
      </c>
      <c r="I33" s="160" t="s">
        <v>587</v>
      </c>
    </row>
    <row r="34" spans="3:12" s="160" customFormat="1" ht="17.25" customHeight="1">
      <c r="C34" s="163" t="s">
        <v>588</v>
      </c>
      <c r="K34" s="161" t="s">
        <v>589</v>
      </c>
      <c r="L34" s="160" t="s">
        <v>590</v>
      </c>
    </row>
    <row r="35" ht="7.5" customHeight="1" thickBot="1"/>
    <row r="36" spans="2:16" s="160" customFormat="1" ht="21.75" customHeight="1" thickBot="1">
      <c r="B36" s="161" t="s">
        <v>577</v>
      </c>
      <c r="C36" s="159" t="s">
        <v>592</v>
      </c>
      <c r="J36" s="164" t="s">
        <v>593</v>
      </c>
      <c r="K36" s="164"/>
      <c r="L36" s="164"/>
      <c r="M36" s="612">
        <f>IF(M28="","",_xlfn.IFERROR(M28*L32,""))</f>
        <v>176</v>
      </c>
      <c r="N36" s="617"/>
      <c r="O36" s="618"/>
      <c r="P36" s="160" t="s">
        <v>594</v>
      </c>
    </row>
  </sheetData>
  <sheetProtection/>
  <mergeCells count="14">
    <mergeCell ref="L32:N32"/>
    <mergeCell ref="M36:O36"/>
    <mergeCell ref="V2:AJ2"/>
    <mergeCell ref="I3:O3"/>
    <mergeCell ref="U3:AJ3"/>
    <mergeCell ref="S4:W4"/>
    <mergeCell ref="A6:A7"/>
    <mergeCell ref="C6:C7"/>
    <mergeCell ref="D6:D7"/>
    <mergeCell ref="C22:AK22"/>
    <mergeCell ref="M28:N28"/>
    <mergeCell ref="M30:N30"/>
    <mergeCell ref="O30:P30"/>
    <mergeCell ref="S30:T30"/>
  </mergeCells>
  <dataValidations count="4">
    <dataValidation type="list" allowBlank="1" showInputMessage="1" showErrorMessage="1" prompt="Ａ：常勤で専従&#10;Ｂ：常勤で兼務&#10;Ｃ：常勤以外で専従&#10;Ｄ：常勤以外で兼務" sqref="B9:B19">
      <formula1>"A,B,C,D"</formula1>
    </dataValidation>
    <dataValidation allowBlank="1" showInputMessage="1" showErrorMessage="1" imeMode="hiragana" sqref="U3:AI3"/>
    <dataValidation allowBlank="1" showInputMessage="1" showErrorMessage="1" imeMode="off" sqref="I3:O3"/>
    <dataValidation type="list" allowBlank="1" showInputMessage="1" showErrorMessage="1" prompt="Ａ：常勤で専従&#10;Ｂ：常勤で兼務&#10;Ｃ：常勤以外で専従&#10;Ｄ：常勤以外で兼務" sqref="B8">
      <formula1>"A,B"</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23"/>
  <sheetViews>
    <sheetView showGridLines="0" view="pageBreakPreview" zoomScaleSheetLayoutView="100" zoomScalePageLayoutView="0" workbookViewId="0" topLeftCell="A1">
      <selection activeCell="AG3" sqref="AG3"/>
    </sheetView>
  </sheetViews>
  <sheetFormatPr defaultColWidth="9.140625" defaultRowHeight="15"/>
  <cols>
    <col min="1" max="1" width="22.57421875" style="15" customWidth="1"/>
    <col min="2" max="2" width="3.7109375" style="15" bestFit="1" customWidth="1"/>
    <col min="3" max="33" width="3.57421875" style="15" customWidth="1"/>
    <col min="34" max="34" width="5.7109375" style="15" customWidth="1"/>
    <col min="35" max="35" width="3.28125" style="15" customWidth="1"/>
    <col min="36" max="36" width="5.8515625" style="15" customWidth="1"/>
    <col min="37" max="37" width="6.28125" style="15" customWidth="1"/>
    <col min="38" max="38" width="7.8515625" style="15" customWidth="1"/>
    <col min="39" max="39" width="2.140625" style="15" customWidth="1"/>
    <col min="40" max="16384" width="9.00390625" style="15" customWidth="1"/>
  </cols>
  <sheetData>
    <row r="1" spans="1:39" ht="9" customHeight="1">
      <c r="A1" s="25"/>
      <c r="B1" s="25"/>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16"/>
      <c r="AJ1" s="16"/>
      <c r="AK1" s="16"/>
      <c r="AL1" s="16"/>
      <c r="AM1" s="16"/>
    </row>
    <row r="2" spans="1:42" ht="17.25">
      <c r="A2" s="27" t="s">
        <v>515</v>
      </c>
      <c r="B2" s="28"/>
      <c r="C2" s="29"/>
      <c r="D2" s="29"/>
      <c r="E2" s="29"/>
      <c r="F2" s="29"/>
      <c r="G2" s="29"/>
      <c r="H2" s="29"/>
      <c r="I2" s="29"/>
      <c r="J2" s="26"/>
      <c r="K2" s="25"/>
      <c r="L2" s="29"/>
      <c r="M2" s="30"/>
      <c r="N2" s="29"/>
      <c r="O2" s="25"/>
      <c r="P2" s="29"/>
      <c r="Q2" s="29"/>
      <c r="R2" s="25"/>
      <c r="S2" s="31"/>
      <c r="T2" s="29"/>
      <c r="U2" s="29"/>
      <c r="V2" s="29"/>
      <c r="W2" s="29"/>
      <c r="X2" s="29"/>
      <c r="Y2" s="29"/>
      <c r="Z2" s="25"/>
      <c r="AA2" s="29"/>
      <c r="AB2" s="29"/>
      <c r="AC2" s="29"/>
      <c r="AD2" s="29"/>
      <c r="AE2" s="29"/>
      <c r="AF2" s="29"/>
      <c r="AG2" s="219" t="s">
        <v>663</v>
      </c>
      <c r="AH2" s="220"/>
      <c r="AI2" s="18"/>
      <c r="AJ2" s="18"/>
      <c r="AK2" s="18"/>
      <c r="AL2" s="19"/>
      <c r="AM2" s="18"/>
      <c r="AN2" s="20"/>
      <c r="AO2" s="20"/>
      <c r="AP2" s="20"/>
    </row>
    <row r="3" spans="1:42" s="39" customFormat="1" ht="15" customHeight="1">
      <c r="A3" s="32" t="s">
        <v>516</v>
      </c>
      <c r="B3" s="33"/>
      <c r="C3" s="33"/>
      <c r="D3" s="33"/>
      <c r="E3" s="33"/>
      <c r="F3" s="34"/>
      <c r="G3" s="33"/>
      <c r="H3" s="33"/>
      <c r="I3" s="33"/>
      <c r="J3" s="35"/>
      <c r="K3" s="33"/>
      <c r="L3" s="33"/>
      <c r="M3" s="33"/>
      <c r="N3" s="33"/>
      <c r="O3" s="33"/>
      <c r="P3" s="33"/>
      <c r="Q3" s="36"/>
      <c r="R3" s="34"/>
      <c r="S3" s="35"/>
      <c r="T3" s="33"/>
      <c r="U3" s="33"/>
      <c r="V3" s="33"/>
      <c r="W3" s="33"/>
      <c r="X3" s="33"/>
      <c r="Y3" s="33"/>
      <c r="Z3" s="33"/>
      <c r="AA3" s="33"/>
      <c r="AB3" s="33"/>
      <c r="AC3" s="33"/>
      <c r="AD3" s="33"/>
      <c r="AE3" s="33"/>
      <c r="AF3" s="33"/>
      <c r="AG3" s="33"/>
      <c r="AH3" s="33"/>
      <c r="AI3" s="37"/>
      <c r="AJ3" s="37"/>
      <c r="AK3" s="37"/>
      <c r="AL3" s="23"/>
      <c r="AM3" s="37"/>
      <c r="AN3" s="38"/>
      <c r="AO3" s="38"/>
      <c r="AP3" s="38"/>
    </row>
    <row r="4" spans="1:42" s="39" customFormat="1" ht="15" customHeight="1">
      <c r="A4" s="32" t="s">
        <v>517</v>
      </c>
      <c r="B4" s="33"/>
      <c r="C4" s="33"/>
      <c r="D4" s="33"/>
      <c r="E4" s="33"/>
      <c r="F4" s="34"/>
      <c r="G4" s="33"/>
      <c r="H4" s="33"/>
      <c r="I4" s="33"/>
      <c r="J4" s="35"/>
      <c r="K4" s="33"/>
      <c r="L4" s="33"/>
      <c r="M4" s="33"/>
      <c r="N4" s="33"/>
      <c r="O4" s="33"/>
      <c r="P4" s="33"/>
      <c r="Q4" s="36"/>
      <c r="R4" s="34"/>
      <c r="S4" s="35"/>
      <c r="T4" s="33"/>
      <c r="U4" s="33"/>
      <c r="V4" s="33"/>
      <c r="W4" s="33"/>
      <c r="X4" s="33"/>
      <c r="Y4" s="33"/>
      <c r="Z4" s="33"/>
      <c r="AA4" s="33"/>
      <c r="AB4" s="33"/>
      <c r="AC4" s="33"/>
      <c r="AD4" s="33"/>
      <c r="AE4" s="33"/>
      <c r="AF4" s="33"/>
      <c r="AG4" s="33"/>
      <c r="AH4" s="33"/>
      <c r="AI4" s="37"/>
      <c r="AJ4" s="37"/>
      <c r="AK4" s="37"/>
      <c r="AL4" s="23"/>
      <c r="AM4" s="37"/>
      <c r="AN4" s="38"/>
      <c r="AO4" s="38"/>
      <c r="AP4" s="38"/>
    </row>
    <row r="5" spans="1:42" ht="15" customHeight="1">
      <c r="A5" s="40"/>
      <c r="B5" s="28"/>
      <c r="C5" s="28"/>
      <c r="D5" s="28"/>
      <c r="E5" s="29"/>
      <c r="F5" s="25"/>
      <c r="G5" s="29"/>
      <c r="H5" s="29"/>
      <c r="I5" s="29"/>
      <c r="J5" s="31"/>
      <c r="K5" s="29"/>
      <c r="L5" s="29"/>
      <c r="M5" s="29"/>
      <c r="N5" s="29"/>
      <c r="O5" s="29"/>
      <c r="P5" s="29"/>
      <c r="Q5" s="26"/>
      <c r="R5" s="25"/>
      <c r="S5" s="31"/>
      <c r="T5" s="29"/>
      <c r="U5" s="29"/>
      <c r="V5" s="29"/>
      <c r="W5" s="29"/>
      <c r="X5" s="29"/>
      <c r="Y5" s="29"/>
      <c r="Z5" s="29"/>
      <c r="AA5" s="29"/>
      <c r="AB5" s="29"/>
      <c r="AC5" s="29"/>
      <c r="AD5" s="29"/>
      <c r="AE5" s="29"/>
      <c r="AF5" s="29"/>
      <c r="AG5" s="29"/>
      <c r="AH5" s="29"/>
      <c r="AI5" s="18"/>
      <c r="AJ5" s="18"/>
      <c r="AK5" s="18"/>
      <c r="AL5" s="19"/>
      <c r="AM5" s="18"/>
      <c r="AN5" s="20"/>
      <c r="AO5" s="20"/>
      <c r="AP5" s="20"/>
    </row>
    <row r="6" spans="1:42" s="206" customFormat="1" ht="15" customHeight="1">
      <c r="A6" s="247" t="s">
        <v>628</v>
      </c>
      <c r="B6" s="203"/>
      <c r="C6" s="27"/>
      <c r="D6" s="27"/>
      <c r="E6" s="631"/>
      <c r="F6" s="631"/>
      <c r="G6" s="204" t="s">
        <v>611</v>
      </c>
      <c r="H6" s="204"/>
      <c r="I6" s="204"/>
      <c r="J6" s="204"/>
      <c r="K6" s="204"/>
      <c r="L6" s="204"/>
      <c r="M6" s="204"/>
      <c r="N6" s="204"/>
      <c r="O6" s="204"/>
      <c r="P6" s="204"/>
      <c r="Q6" s="205"/>
      <c r="S6" s="207"/>
      <c r="T6" s="204"/>
      <c r="U6" s="204"/>
      <c r="V6" s="204"/>
      <c r="W6" s="204"/>
      <c r="X6" s="204"/>
      <c r="Y6" s="204"/>
      <c r="Z6" s="204"/>
      <c r="AA6" s="204"/>
      <c r="AB6" s="204"/>
      <c r="AC6" s="204"/>
      <c r="AD6" s="204"/>
      <c r="AE6" s="204"/>
      <c r="AF6" s="204"/>
      <c r="AG6" s="204"/>
      <c r="AH6" s="204"/>
      <c r="AI6" s="204"/>
      <c r="AJ6" s="204"/>
      <c r="AK6" s="204"/>
      <c r="AL6" s="207"/>
      <c r="AM6" s="204"/>
      <c r="AN6" s="208"/>
      <c r="AO6" s="208"/>
      <c r="AP6" s="208"/>
    </row>
    <row r="7" spans="1:42" s="25" customFormat="1" ht="15" customHeight="1" thickBot="1">
      <c r="A7" s="43"/>
      <c r="B7" s="43"/>
      <c r="C7" s="28"/>
      <c r="D7" s="28"/>
      <c r="E7" s="29"/>
      <c r="F7" s="29"/>
      <c r="G7" s="29"/>
      <c r="H7" s="29"/>
      <c r="I7" s="29"/>
      <c r="J7" s="29"/>
      <c r="K7" s="29"/>
      <c r="L7" s="29"/>
      <c r="M7" s="29"/>
      <c r="N7" s="29"/>
      <c r="O7" s="29"/>
      <c r="P7" s="29"/>
      <c r="Q7" s="26"/>
      <c r="S7" s="40"/>
      <c r="T7" s="29"/>
      <c r="U7" s="29"/>
      <c r="V7" s="29"/>
      <c r="W7" s="29"/>
      <c r="X7" s="29"/>
      <c r="Y7" s="29"/>
      <c r="Z7" s="29"/>
      <c r="AA7" s="29"/>
      <c r="AB7" s="29"/>
      <c r="AC7" s="29"/>
      <c r="AD7" s="29"/>
      <c r="AE7" s="29"/>
      <c r="AF7" s="29"/>
      <c r="AG7" s="29"/>
      <c r="AH7" s="29"/>
      <c r="AI7" s="29"/>
      <c r="AJ7" s="29"/>
      <c r="AK7" s="29"/>
      <c r="AL7" s="41"/>
      <c r="AM7" s="29"/>
      <c r="AN7" s="42"/>
      <c r="AO7" s="42"/>
      <c r="AP7" s="42"/>
    </row>
    <row r="8" spans="1:38" s="25" customFormat="1" ht="18" customHeight="1">
      <c r="A8" s="44"/>
      <c r="B8" s="252"/>
      <c r="C8" s="227">
        <v>1</v>
      </c>
      <c r="D8" s="228">
        <v>2</v>
      </c>
      <c r="E8" s="228">
        <v>3</v>
      </c>
      <c r="F8" s="228">
        <v>4</v>
      </c>
      <c r="G8" s="228">
        <v>5</v>
      </c>
      <c r="H8" s="228">
        <v>6</v>
      </c>
      <c r="I8" s="228">
        <v>7</v>
      </c>
      <c r="J8" s="227">
        <v>8</v>
      </c>
      <c r="K8" s="228">
        <v>9</v>
      </c>
      <c r="L8" s="228">
        <v>10</v>
      </c>
      <c r="M8" s="228">
        <v>11</v>
      </c>
      <c r="N8" s="228">
        <v>12</v>
      </c>
      <c r="O8" s="228">
        <v>13</v>
      </c>
      <c r="P8" s="228">
        <v>14</v>
      </c>
      <c r="Q8" s="227">
        <v>15</v>
      </c>
      <c r="R8" s="228">
        <v>16</v>
      </c>
      <c r="S8" s="228">
        <v>17</v>
      </c>
      <c r="T8" s="228">
        <v>18</v>
      </c>
      <c r="U8" s="228">
        <v>19</v>
      </c>
      <c r="V8" s="228">
        <v>20</v>
      </c>
      <c r="W8" s="228">
        <v>21</v>
      </c>
      <c r="X8" s="227">
        <v>22</v>
      </c>
      <c r="Y8" s="228">
        <v>23</v>
      </c>
      <c r="Z8" s="228">
        <v>24</v>
      </c>
      <c r="AA8" s="228">
        <v>25</v>
      </c>
      <c r="AB8" s="228">
        <v>26</v>
      </c>
      <c r="AC8" s="228">
        <v>27</v>
      </c>
      <c r="AD8" s="229">
        <v>28</v>
      </c>
      <c r="AE8" s="228">
        <v>29</v>
      </c>
      <c r="AF8" s="228">
        <v>30</v>
      </c>
      <c r="AG8" s="230">
        <v>31</v>
      </c>
      <c r="AH8" s="231" t="s">
        <v>610</v>
      </c>
      <c r="AI8" s="29"/>
      <c r="AJ8" s="42"/>
      <c r="AK8" s="42"/>
      <c r="AL8" s="42"/>
    </row>
    <row r="9" spans="1:38" s="25" customFormat="1" ht="18" customHeight="1" thickBot="1">
      <c r="A9" s="45"/>
      <c r="B9" s="253"/>
      <c r="C9" s="223"/>
      <c r="D9" s="223"/>
      <c r="E9" s="223"/>
      <c r="F9" s="223"/>
      <c r="G9" s="224"/>
      <c r="H9" s="223"/>
      <c r="I9" s="223"/>
      <c r="J9" s="223">
        <f>IF(C9="","",C9)</f>
      </c>
      <c r="K9" s="223">
        <f>IF(D9="","",D9)</f>
      </c>
      <c r="L9" s="223">
        <f>IF(E9="","",E9)</f>
      </c>
      <c r="M9" s="223">
        <f aca="true" t="shared" si="0" ref="M9:AG9">IF(F9="","",F9)</f>
      </c>
      <c r="N9" s="224">
        <f t="shared" si="0"/>
      </c>
      <c r="O9" s="223">
        <f t="shared" si="0"/>
      </c>
      <c r="P9" s="223">
        <f t="shared" si="0"/>
      </c>
      <c r="Q9" s="223">
        <f t="shared" si="0"/>
      </c>
      <c r="R9" s="223">
        <f t="shared" si="0"/>
      </c>
      <c r="S9" s="223">
        <f t="shared" si="0"/>
      </c>
      <c r="T9" s="223">
        <f t="shared" si="0"/>
      </c>
      <c r="U9" s="224">
        <f t="shared" si="0"/>
      </c>
      <c r="V9" s="223">
        <f t="shared" si="0"/>
      </c>
      <c r="W9" s="223">
        <f t="shared" si="0"/>
      </c>
      <c r="X9" s="223">
        <f t="shared" si="0"/>
      </c>
      <c r="Y9" s="223">
        <f t="shared" si="0"/>
      </c>
      <c r="Z9" s="223">
        <f t="shared" si="0"/>
      </c>
      <c r="AA9" s="223">
        <f t="shared" si="0"/>
      </c>
      <c r="AB9" s="225">
        <f t="shared" si="0"/>
      </c>
      <c r="AC9" s="224">
        <f t="shared" si="0"/>
      </c>
      <c r="AD9" s="224">
        <f t="shared" si="0"/>
      </c>
      <c r="AE9" s="224">
        <f t="shared" si="0"/>
      </c>
      <c r="AF9" s="224">
        <f t="shared" si="0"/>
      </c>
      <c r="AG9" s="226">
        <f t="shared" si="0"/>
      </c>
      <c r="AH9" s="232" t="s">
        <v>609</v>
      </c>
      <c r="AI9" s="29"/>
      <c r="AJ9" s="42"/>
      <c r="AK9" s="42"/>
      <c r="AL9" s="42"/>
    </row>
    <row r="10" spans="1:38" s="25" customFormat="1" ht="39" customHeight="1">
      <c r="A10" s="249" t="s">
        <v>518</v>
      </c>
      <c r="B10" s="254" t="s">
        <v>622</v>
      </c>
      <c r="C10" s="234"/>
      <c r="D10" s="233"/>
      <c r="E10" s="233"/>
      <c r="F10" s="233"/>
      <c r="G10" s="233"/>
      <c r="H10" s="233"/>
      <c r="I10" s="233"/>
      <c r="J10" s="234"/>
      <c r="K10" s="233"/>
      <c r="L10" s="233"/>
      <c r="M10" s="233"/>
      <c r="N10" s="233"/>
      <c r="O10" s="233"/>
      <c r="P10" s="233"/>
      <c r="Q10" s="234"/>
      <c r="R10" s="233"/>
      <c r="S10" s="233"/>
      <c r="T10" s="233"/>
      <c r="U10" s="233"/>
      <c r="V10" s="233"/>
      <c r="W10" s="233"/>
      <c r="X10" s="234"/>
      <c r="Y10" s="233"/>
      <c r="Z10" s="233"/>
      <c r="AA10" s="233"/>
      <c r="AB10" s="233"/>
      <c r="AC10" s="233"/>
      <c r="AD10" s="235"/>
      <c r="AE10" s="233"/>
      <c r="AF10" s="233"/>
      <c r="AG10" s="236"/>
      <c r="AH10" s="237">
        <f>SUM(C10:AG10)</f>
        <v>0</v>
      </c>
      <c r="AI10" s="29"/>
      <c r="AJ10" s="42"/>
      <c r="AK10" s="42"/>
      <c r="AL10" s="42"/>
    </row>
    <row r="11" spans="1:38" s="25" customFormat="1" ht="39" customHeight="1" thickBot="1">
      <c r="A11" s="250" t="s">
        <v>629</v>
      </c>
      <c r="B11" s="255" t="s">
        <v>623</v>
      </c>
      <c r="C11" s="239"/>
      <c r="D11" s="238"/>
      <c r="E11" s="238"/>
      <c r="F11" s="238"/>
      <c r="G11" s="238"/>
      <c r="H11" s="238"/>
      <c r="I11" s="238"/>
      <c r="J11" s="239"/>
      <c r="K11" s="238"/>
      <c r="L11" s="238"/>
      <c r="M11" s="238"/>
      <c r="N11" s="238"/>
      <c r="O11" s="238"/>
      <c r="P11" s="238"/>
      <c r="Q11" s="239"/>
      <c r="R11" s="238"/>
      <c r="S11" s="238"/>
      <c r="T11" s="238"/>
      <c r="U11" s="238"/>
      <c r="V11" s="238"/>
      <c r="W11" s="238"/>
      <c r="X11" s="239"/>
      <c r="Y11" s="238"/>
      <c r="Z11" s="238"/>
      <c r="AA11" s="238"/>
      <c r="AB11" s="238"/>
      <c r="AC11" s="238"/>
      <c r="AD11" s="240"/>
      <c r="AE11" s="238"/>
      <c r="AF11" s="238"/>
      <c r="AG11" s="241"/>
      <c r="AH11" s="242">
        <f>SUM(C11:AG11)</f>
        <v>0</v>
      </c>
      <c r="AI11" s="29"/>
      <c r="AJ11" s="42"/>
      <c r="AK11" s="42"/>
      <c r="AL11" s="42"/>
    </row>
    <row r="12" spans="1:38" s="25" customFormat="1" ht="39" customHeight="1" thickBot="1" thickTop="1">
      <c r="A12" s="248" t="s">
        <v>625</v>
      </c>
      <c r="B12" s="256" t="s">
        <v>624</v>
      </c>
      <c r="C12" s="251">
        <f>C10+C11</f>
        <v>0</v>
      </c>
      <c r="D12" s="243">
        <f aca="true" t="shared" si="1" ref="D12:AH12">D10+D11</f>
        <v>0</v>
      </c>
      <c r="E12" s="243">
        <f t="shared" si="1"/>
        <v>0</v>
      </c>
      <c r="F12" s="243">
        <f t="shared" si="1"/>
        <v>0</v>
      </c>
      <c r="G12" s="243">
        <f t="shared" si="1"/>
        <v>0</v>
      </c>
      <c r="H12" s="243">
        <f t="shared" si="1"/>
        <v>0</v>
      </c>
      <c r="I12" s="243">
        <f t="shared" si="1"/>
        <v>0</v>
      </c>
      <c r="J12" s="243">
        <f t="shared" si="1"/>
        <v>0</v>
      </c>
      <c r="K12" s="243">
        <f t="shared" si="1"/>
        <v>0</v>
      </c>
      <c r="L12" s="243">
        <f t="shared" si="1"/>
        <v>0</v>
      </c>
      <c r="M12" s="243">
        <f t="shared" si="1"/>
        <v>0</v>
      </c>
      <c r="N12" s="243">
        <f t="shared" si="1"/>
        <v>0</v>
      </c>
      <c r="O12" s="243">
        <f t="shared" si="1"/>
        <v>0</v>
      </c>
      <c r="P12" s="243">
        <f t="shared" si="1"/>
        <v>0</v>
      </c>
      <c r="Q12" s="243">
        <f t="shared" si="1"/>
        <v>0</v>
      </c>
      <c r="R12" s="243">
        <f t="shared" si="1"/>
        <v>0</v>
      </c>
      <c r="S12" s="243">
        <f t="shared" si="1"/>
        <v>0</v>
      </c>
      <c r="T12" s="243">
        <f t="shared" si="1"/>
        <v>0</v>
      </c>
      <c r="U12" s="243">
        <f t="shared" si="1"/>
        <v>0</v>
      </c>
      <c r="V12" s="243">
        <f t="shared" si="1"/>
        <v>0</v>
      </c>
      <c r="W12" s="243">
        <f t="shared" si="1"/>
        <v>0</v>
      </c>
      <c r="X12" s="243">
        <f t="shared" si="1"/>
        <v>0</v>
      </c>
      <c r="Y12" s="243">
        <f t="shared" si="1"/>
        <v>0</v>
      </c>
      <c r="Z12" s="243">
        <f t="shared" si="1"/>
        <v>0</v>
      </c>
      <c r="AA12" s="243">
        <f t="shared" si="1"/>
        <v>0</v>
      </c>
      <c r="AB12" s="243">
        <f t="shared" si="1"/>
        <v>0</v>
      </c>
      <c r="AC12" s="243">
        <f t="shared" si="1"/>
        <v>0</v>
      </c>
      <c r="AD12" s="243">
        <f t="shared" si="1"/>
        <v>0</v>
      </c>
      <c r="AE12" s="243">
        <f t="shared" si="1"/>
        <v>0</v>
      </c>
      <c r="AF12" s="243">
        <f t="shared" si="1"/>
        <v>0</v>
      </c>
      <c r="AG12" s="244">
        <f t="shared" si="1"/>
        <v>0</v>
      </c>
      <c r="AH12" s="245">
        <f t="shared" si="1"/>
        <v>0</v>
      </c>
      <c r="AI12" s="29"/>
      <c r="AJ12" s="42"/>
      <c r="AK12" s="42"/>
      <c r="AL12" s="42"/>
    </row>
    <row r="13" spans="1:38" s="25" customFormat="1" ht="12.75" customHeight="1">
      <c r="A13" s="46"/>
      <c r="B13" s="47"/>
      <c r="C13" s="40"/>
      <c r="D13" s="40"/>
      <c r="E13" s="48"/>
      <c r="F13" s="40"/>
      <c r="G13" s="40"/>
      <c r="H13" s="40"/>
      <c r="I13" s="40"/>
      <c r="J13" s="40"/>
      <c r="K13" s="40"/>
      <c r="L13" s="40"/>
      <c r="M13" s="40"/>
      <c r="N13" s="40"/>
      <c r="O13" s="40"/>
      <c r="P13" s="40"/>
      <c r="Q13" s="40"/>
      <c r="R13" s="40"/>
      <c r="S13" s="40"/>
      <c r="T13" s="40"/>
      <c r="U13" s="40"/>
      <c r="V13" s="40"/>
      <c r="W13" s="40"/>
      <c r="X13" s="40"/>
      <c r="Y13" s="40"/>
      <c r="Z13" s="40"/>
      <c r="AA13" s="40"/>
      <c r="AB13" s="40"/>
      <c r="AC13" s="49"/>
      <c r="AD13" s="48"/>
      <c r="AE13" s="40"/>
      <c r="AF13" s="49"/>
      <c r="AG13" s="40"/>
      <c r="AH13" s="50"/>
      <c r="AI13" s="29"/>
      <c r="AJ13" s="42"/>
      <c r="AK13" s="42"/>
      <c r="AL13" s="42"/>
    </row>
    <row r="14" spans="1:41" s="25" customFormat="1" ht="24" customHeight="1">
      <c r="A14" s="51" t="s">
        <v>519</v>
      </c>
      <c r="B14" s="622"/>
      <c r="C14" s="623"/>
      <c r="D14" s="624"/>
      <c r="E14" s="218" t="s">
        <v>520</v>
      </c>
      <c r="F14" s="53" t="s">
        <v>618</v>
      </c>
      <c r="G14" s="52"/>
      <c r="H14" s="52"/>
      <c r="I14" s="52"/>
      <c r="J14" s="52"/>
      <c r="K14" s="52"/>
      <c r="L14" s="52"/>
      <c r="M14" s="625" t="s">
        <v>621</v>
      </c>
      <c r="N14" s="626"/>
      <c r="O14" s="626"/>
      <c r="P14" s="626"/>
      <c r="Q14" s="626"/>
      <c r="R14" s="626"/>
      <c r="S14" s="626"/>
      <c r="T14" s="626"/>
      <c r="U14" s="626"/>
      <c r="V14" s="626"/>
      <c r="W14" s="626"/>
      <c r="X14" s="626"/>
      <c r="Y14" s="626"/>
      <c r="Z14" s="626"/>
      <c r="AA14" s="626"/>
      <c r="AB14" s="627"/>
      <c r="AC14" s="246">
        <f>COUNTIF(C12:AG12,"&gt;0")</f>
        <v>0</v>
      </c>
      <c r="AD14" s="215" t="s">
        <v>521</v>
      </c>
      <c r="AE14" s="216" t="s">
        <v>522</v>
      </c>
      <c r="AF14" s="628">
        <f>IF(AH12=0,"",_xlfn.IFERROR(ROUNDUP(AH12/AC14,0),""))</f>
      </c>
      <c r="AG14" s="629"/>
      <c r="AH14" s="217" t="s">
        <v>626</v>
      </c>
      <c r="AI14" s="52"/>
      <c r="AJ14" s="24"/>
      <c r="AK14" s="24"/>
      <c r="AL14" s="29"/>
      <c r="AM14" s="42"/>
      <c r="AN14" s="42"/>
      <c r="AO14" s="42"/>
    </row>
    <row r="15" spans="1:42" s="25" customFormat="1" ht="24" customHeight="1">
      <c r="A15" s="32" t="s">
        <v>523</v>
      </c>
      <c r="B15" s="53"/>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21" t="s">
        <v>627</v>
      </c>
      <c r="AF15" s="222"/>
      <c r="AG15" s="222"/>
      <c r="AH15" s="221"/>
      <c r="AI15" s="29"/>
      <c r="AJ15" s="29"/>
      <c r="AK15" s="29"/>
      <c r="AL15" s="29"/>
      <c r="AM15" s="29"/>
      <c r="AN15" s="42"/>
      <c r="AO15" s="42"/>
      <c r="AP15" s="42"/>
    </row>
    <row r="16" spans="1:42" ht="24" customHeight="1">
      <c r="A16" s="32" t="s">
        <v>524</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29"/>
      <c r="AF16" s="29"/>
      <c r="AG16" s="29"/>
      <c r="AH16" s="29"/>
      <c r="AI16" s="18"/>
      <c r="AJ16" s="18"/>
      <c r="AK16" s="18"/>
      <c r="AL16" s="18"/>
      <c r="AM16" s="18"/>
      <c r="AN16" s="20"/>
      <c r="AO16" s="20"/>
      <c r="AP16" s="20"/>
    </row>
    <row r="17" spans="1:42" ht="24" customHeight="1">
      <c r="A17" s="36"/>
      <c r="B17" s="54"/>
      <c r="C17" s="31"/>
      <c r="D17" s="29"/>
      <c r="E17" s="29"/>
      <c r="F17" s="25"/>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18"/>
      <c r="AJ17" s="18"/>
      <c r="AK17" s="18"/>
      <c r="AL17" s="18"/>
      <c r="AM17" s="18"/>
      <c r="AN17" s="20"/>
      <c r="AO17" s="20"/>
      <c r="AP17" s="20"/>
    </row>
    <row r="18" spans="1:41" s="212" customFormat="1" ht="24" customHeight="1">
      <c r="A18" s="32" t="s">
        <v>525</v>
      </c>
      <c r="B18" s="32"/>
      <c r="C18" s="32"/>
      <c r="D18" s="209"/>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210"/>
      <c r="AJ18" s="32"/>
      <c r="AK18" s="32"/>
      <c r="AL18" s="210"/>
      <c r="AM18" s="211"/>
      <c r="AN18" s="211"/>
      <c r="AO18" s="211"/>
    </row>
    <row r="19" spans="1:41" s="212" customFormat="1" ht="24" customHeight="1">
      <c r="A19" s="214" t="s">
        <v>615</v>
      </c>
      <c r="B19" s="209" t="s">
        <v>612</v>
      </c>
      <c r="C19" s="32" t="s">
        <v>619</v>
      </c>
      <c r="D19" s="209"/>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210"/>
      <c r="AJ19" s="32"/>
      <c r="AK19" s="32"/>
      <c r="AL19" s="210"/>
      <c r="AM19" s="211"/>
      <c r="AN19" s="211"/>
      <c r="AO19" s="211"/>
    </row>
    <row r="20" spans="1:41" s="212" customFormat="1" ht="24" customHeight="1">
      <c r="A20" s="32"/>
      <c r="C20" s="213" t="s">
        <v>613</v>
      </c>
      <c r="D20" s="32" t="s">
        <v>614</v>
      </c>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210"/>
      <c r="AJ20" s="32"/>
      <c r="AK20" s="32"/>
      <c r="AL20" s="210"/>
      <c r="AM20" s="211"/>
      <c r="AN20" s="211"/>
      <c r="AO20" s="211"/>
    </row>
    <row r="21" spans="1:41" s="212" customFormat="1" ht="24" customHeight="1">
      <c r="A21" s="214" t="s">
        <v>616</v>
      </c>
      <c r="B21" s="209" t="s">
        <v>612</v>
      </c>
      <c r="C21" s="32" t="s">
        <v>620</v>
      </c>
      <c r="D21" s="209"/>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210"/>
      <c r="AJ21" s="32"/>
      <c r="AK21" s="32"/>
      <c r="AL21" s="210"/>
      <c r="AM21" s="211"/>
      <c r="AN21" s="211"/>
      <c r="AO21" s="211"/>
    </row>
    <row r="22" spans="1:34" s="212" customFormat="1" ht="24" customHeight="1">
      <c r="A22" s="55"/>
      <c r="B22" s="55"/>
      <c r="C22" s="213" t="s">
        <v>613</v>
      </c>
      <c r="D22" s="630" t="s">
        <v>617</v>
      </c>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row>
    <row r="23" spans="1:15" ht="12.75">
      <c r="A23" s="56"/>
      <c r="B23" s="56"/>
      <c r="O23" s="16"/>
    </row>
  </sheetData>
  <sheetProtection/>
  <mergeCells count="5">
    <mergeCell ref="B14:D14"/>
    <mergeCell ref="M14:AB14"/>
    <mergeCell ref="AF14:AG14"/>
    <mergeCell ref="D22:AH22"/>
    <mergeCell ref="E6:F6"/>
  </mergeCells>
  <conditionalFormatting sqref="C12:AG12">
    <cfRule type="expression" priority="2" dxfId="5" stopIfTrue="1">
      <formula>$B$14=""</formula>
    </cfRule>
    <cfRule type="expression" priority="3" dxfId="6" stopIfTrue="1">
      <formula>C12&gt;$B$14</formula>
    </cfRule>
  </conditionalFormatting>
  <conditionalFormatting sqref="AC14">
    <cfRule type="cellIs" priority="1" dxfId="7" operator="equal" stopIfTrue="1">
      <formula>0</formula>
    </cfRule>
  </conditionalFormatting>
  <printOptions horizontalCentered="1"/>
  <pageMargins left="0.3937007874015748" right="0.3937007874015748" top="0.7874015748031497" bottom="0.7874015748031497" header="0.5118110236220472" footer="0.511811023622047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cp:lastModifiedBy>
  <cp:lastPrinted>2019-01-23T03:22:22Z</cp:lastPrinted>
  <dcterms:created xsi:type="dcterms:W3CDTF">2015-11-10T23:59:55Z</dcterms:created>
  <dcterms:modified xsi:type="dcterms:W3CDTF">2019-01-29T06:58:08Z</dcterms:modified>
  <cp:category/>
  <cp:version/>
  <cp:contentType/>
  <cp:contentStatus/>
</cp:coreProperties>
</file>