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長寿社会部高齢者事業推進\08)災害対策・危機管理\40)新型コロナウィルス\05衛生用品配布\02）ニーズ調査\20211020〆 備蓄管理表の作成及び施設等における防護具等の備蓄量調査について（依頼）\2）依頼文・回答等（市⇔事業者）\1）依頼文\"/>
    </mc:Choice>
  </mc:AlternateContent>
  <bookViews>
    <workbookView xWindow="0" yWindow="0" windowWidth="20490" windowHeight="7230" tabRatio="785"/>
  </bookViews>
  <sheets>
    <sheet name="備蓄管理表" sheetId="16" r:id="rId1"/>
    <sheet name="備蓄管理表 (記載例)" sheetId="18" r:id="rId2"/>
    <sheet name="事業所一覧" sheetId="19" r:id="rId3"/>
  </sheets>
  <definedNames>
    <definedName name="_xlnm.Print_Area" localSheetId="0">備蓄管理表!$A$1:$BA$38</definedName>
    <definedName name="_xlnm.Print_Area" localSheetId="1">'備蓄管理表 (記載例)'!$A$1:$BA$37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 i="16" l="1"/>
  <c r="AU5" i="16"/>
  <c r="AT5" i="16"/>
  <c r="AR5" i="16"/>
  <c r="AF5" i="16"/>
  <c r="AG5" i="16"/>
  <c r="AH5" i="16"/>
  <c r="AI5" i="16"/>
  <c r="AJ5" i="16"/>
  <c r="AK5" i="16"/>
  <c r="AL5" i="16"/>
  <c r="AM5" i="16"/>
  <c r="AN5" i="16"/>
  <c r="AO5" i="16"/>
  <c r="AP5" i="16"/>
  <c r="AQ5" i="16"/>
  <c r="AV5" i="16"/>
  <c r="AW5" i="16"/>
  <c r="X5" i="18" l="1"/>
  <c r="AC5" i="18"/>
  <c r="AB5" i="18"/>
  <c r="AA5" i="18"/>
  <c r="Z5" i="18"/>
  <c r="U5" i="18"/>
  <c r="F4057" i="19" l="1"/>
  <c r="F4058" i="19"/>
  <c r="F4059" i="19"/>
  <c r="F4060" i="19"/>
  <c r="F4061" i="19"/>
  <c r="F4062" i="19"/>
  <c r="F4063" i="19"/>
  <c r="F4064" i="19"/>
  <c r="F4065" i="19"/>
  <c r="F4066" i="19"/>
  <c r="F4067" i="19"/>
  <c r="F4068" i="19"/>
  <c r="F4069" i="19"/>
  <c r="F4037" i="19"/>
  <c r="F4038" i="19"/>
  <c r="F4039" i="19"/>
  <c r="F4040" i="19"/>
  <c r="F4041" i="19"/>
  <c r="F4042" i="19"/>
  <c r="F4043" i="19"/>
  <c r="F4044" i="19"/>
  <c r="F4045" i="19"/>
  <c r="F4046" i="19"/>
  <c r="F4047" i="19"/>
  <c r="F4048" i="19"/>
  <c r="F4049" i="19"/>
  <c r="F4050" i="19"/>
  <c r="F4051" i="19"/>
  <c r="F4052" i="19"/>
  <c r="F4053" i="19"/>
  <c r="F4054" i="19"/>
  <c r="F4055" i="19"/>
  <c r="F4056" i="19"/>
  <c r="X5" i="16" l="1"/>
  <c r="U5" i="16"/>
  <c r="AC5" i="16"/>
  <c r="AB5" i="16"/>
  <c r="AA5" i="16"/>
  <c r="Z5" i="16"/>
  <c r="AD5" i="16" l="1"/>
  <c r="AE5" i="18" l="1"/>
  <c r="AD5" i="18"/>
  <c r="Y5" i="18"/>
  <c r="W5" i="18"/>
  <c r="V5" i="18"/>
  <c r="T5" i="18"/>
  <c r="AE5" i="16"/>
  <c r="S13" i="18" l="1"/>
  <c r="Y5" i="16"/>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512" i="19"/>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H556" i="19"/>
  <c r="H557" i="19"/>
  <c r="H558" i="19"/>
  <c r="H559" i="19"/>
  <c r="H560" i="19"/>
  <c r="H561" i="19"/>
  <c r="H562" i="19"/>
  <c r="H563" i="19"/>
  <c r="H564" i="19"/>
  <c r="H565" i="19"/>
  <c r="H566" i="19"/>
  <c r="H567" i="19"/>
  <c r="H568" i="19"/>
  <c r="H569" i="19"/>
  <c r="H570" i="19"/>
  <c r="H571" i="19"/>
  <c r="H572" i="19"/>
  <c r="H573" i="19"/>
  <c r="H574" i="19"/>
  <c r="H575" i="19"/>
  <c r="H576" i="19"/>
  <c r="H577" i="19"/>
  <c r="H578" i="19"/>
  <c r="H579" i="19"/>
  <c r="H580" i="19"/>
  <c r="H581" i="19"/>
  <c r="H582" i="19"/>
  <c r="H583" i="19"/>
  <c r="H584" i="19"/>
  <c r="H585" i="19"/>
  <c r="H586" i="19"/>
  <c r="H587" i="19"/>
  <c r="H588" i="19"/>
  <c r="H589" i="19"/>
  <c r="H590" i="19"/>
  <c r="H591" i="19"/>
  <c r="H592" i="19"/>
  <c r="H593" i="19"/>
  <c r="H594" i="19"/>
  <c r="H595" i="19"/>
  <c r="H596" i="19"/>
  <c r="H597" i="19"/>
  <c r="H598" i="19"/>
  <c r="H599" i="19"/>
  <c r="H600" i="19"/>
  <c r="H601" i="19"/>
  <c r="H602" i="19"/>
  <c r="H603" i="19"/>
  <c r="H604" i="19"/>
  <c r="H605" i="19"/>
  <c r="H606" i="19"/>
  <c r="H607" i="19"/>
  <c r="H608" i="19"/>
  <c r="H609" i="19"/>
  <c r="H610" i="19"/>
  <c r="H611" i="19"/>
  <c r="H612" i="19"/>
  <c r="H613" i="19"/>
  <c r="H614" i="19"/>
  <c r="H615" i="19"/>
  <c r="H616" i="19"/>
  <c r="H617" i="19"/>
  <c r="H618" i="19"/>
  <c r="H619" i="19"/>
  <c r="H620" i="19"/>
  <c r="H621" i="19"/>
  <c r="H622" i="19"/>
  <c r="H623" i="19"/>
  <c r="H624" i="19"/>
  <c r="H625" i="19"/>
  <c r="H626" i="19"/>
  <c r="H627" i="19"/>
  <c r="H628" i="19"/>
  <c r="H629" i="19"/>
  <c r="H630" i="19"/>
  <c r="H631" i="19"/>
  <c r="H632" i="19"/>
  <c r="H633" i="19"/>
  <c r="H634" i="19"/>
  <c r="H635" i="19"/>
  <c r="H636" i="19"/>
  <c r="H637" i="19"/>
  <c r="H638" i="19"/>
  <c r="H639" i="19"/>
  <c r="H640" i="19"/>
  <c r="H641" i="19"/>
  <c r="H642" i="19"/>
  <c r="H643" i="19"/>
  <c r="H644" i="19"/>
  <c r="H645" i="19"/>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85" i="19"/>
  <c r="H686" i="19"/>
  <c r="H687" i="19"/>
  <c r="H688" i="19"/>
  <c r="H689" i="19"/>
  <c r="H690" i="19"/>
  <c r="H691" i="19"/>
  <c r="H692" i="19"/>
  <c r="H693" i="19"/>
  <c r="H694" i="19"/>
  <c r="H695" i="19"/>
  <c r="H696" i="19"/>
  <c r="H697" i="19"/>
  <c r="H698" i="19"/>
  <c r="H699" i="19"/>
  <c r="H700" i="19"/>
  <c r="H701" i="19"/>
  <c r="H702" i="19"/>
  <c r="H703" i="19"/>
  <c r="H704" i="19"/>
  <c r="H705" i="19"/>
  <c r="H706" i="19"/>
  <c r="H707" i="19"/>
  <c r="H708" i="19"/>
  <c r="H709" i="19"/>
  <c r="H710" i="19"/>
  <c r="H711" i="19"/>
  <c r="H712" i="19"/>
  <c r="H713" i="19"/>
  <c r="H714" i="19"/>
  <c r="H715" i="19"/>
  <c r="H716" i="19"/>
  <c r="H717" i="19"/>
  <c r="H718" i="19"/>
  <c r="H719" i="19"/>
  <c r="H720" i="19"/>
  <c r="H721" i="19"/>
  <c r="H722" i="19"/>
  <c r="H723" i="19"/>
  <c r="H724" i="19"/>
  <c r="H725" i="19"/>
  <c r="H726" i="19"/>
  <c r="H727" i="19"/>
  <c r="H728" i="19"/>
  <c r="H729" i="19"/>
  <c r="H730" i="19"/>
  <c r="H731" i="19"/>
  <c r="H732" i="19"/>
  <c r="H733" i="19"/>
  <c r="H734" i="19"/>
  <c r="H735" i="19"/>
  <c r="H736" i="19"/>
  <c r="H737" i="19"/>
  <c r="H738" i="19"/>
  <c r="H739" i="19"/>
  <c r="H740" i="19"/>
  <c r="H741" i="19"/>
  <c r="H742" i="19"/>
  <c r="H743" i="19"/>
  <c r="H744" i="19"/>
  <c r="H745" i="19"/>
  <c r="H746" i="19"/>
  <c r="H747" i="19"/>
  <c r="H748" i="19"/>
  <c r="H749" i="19"/>
  <c r="H750" i="19"/>
  <c r="H751" i="19"/>
  <c r="H752" i="19"/>
  <c r="H753" i="19"/>
  <c r="H754" i="19"/>
  <c r="H755" i="19"/>
  <c r="H756" i="19"/>
  <c r="H757" i="19"/>
  <c r="H758" i="19"/>
  <c r="H759" i="19"/>
  <c r="H760" i="19"/>
  <c r="H761" i="19"/>
  <c r="H762" i="19"/>
  <c r="H763" i="19"/>
  <c r="H764" i="19"/>
  <c r="H765" i="19"/>
  <c r="H766" i="19"/>
  <c r="H767" i="19"/>
  <c r="H768" i="19"/>
  <c r="H769" i="19"/>
  <c r="H770" i="19"/>
  <c r="H771" i="19"/>
  <c r="H772" i="19"/>
  <c r="H773" i="19"/>
  <c r="H774" i="19"/>
  <c r="H775" i="19"/>
  <c r="H776" i="19"/>
  <c r="H777" i="19"/>
  <c r="H778" i="19"/>
  <c r="H779" i="19"/>
  <c r="H780" i="19"/>
  <c r="H781" i="19"/>
  <c r="H782" i="19"/>
  <c r="H783" i="19"/>
  <c r="H784" i="19"/>
  <c r="H785" i="19"/>
  <c r="H786" i="19"/>
  <c r="H787" i="19"/>
  <c r="H788" i="19"/>
  <c r="H789" i="19"/>
  <c r="H790" i="19"/>
  <c r="H791" i="19"/>
  <c r="H792" i="19"/>
  <c r="H793" i="19"/>
  <c r="H794" i="19"/>
  <c r="H795" i="19"/>
  <c r="H796" i="19"/>
  <c r="H797" i="19"/>
  <c r="H798" i="19"/>
  <c r="H799" i="19"/>
  <c r="H800" i="19"/>
  <c r="H801" i="19"/>
  <c r="H802" i="19"/>
  <c r="H803" i="19"/>
  <c r="H804" i="19"/>
  <c r="H805" i="19"/>
  <c r="H806" i="19"/>
  <c r="H807" i="19"/>
  <c r="H808" i="19"/>
  <c r="H809" i="19"/>
  <c r="H810" i="19"/>
  <c r="H811" i="19"/>
  <c r="H812" i="19"/>
  <c r="H813" i="19"/>
  <c r="H814" i="19"/>
  <c r="H815" i="19"/>
  <c r="H816" i="19"/>
  <c r="H817" i="19"/>
  <c r="H818" i="19"/>
  <c r="H819" i="19"/>
  <c r="H820" i="19"/>
  <c r="H821" i="19"/>
  <c r="H822" i="19"/>
  <c r="H823" i="19"/>
  <c r="H824" i="19"/>
  <c r="H825" i="19"/>
  <c r="H826" i="19"/>
  <c r="H827" i="19"/>
  <c r="H828" i="19"/>
  <c r="H829" i="19"/>
  <c r="H830" i="19"/>
  <c r="H831" i="19"/>
  <c r="H832" i="19"/>
  <c r="H833" i="19"/>
  <c r="H834" i="19"/>
  <c r="H835" i="19"/>
  <c r="H836" i="19"/>
  <c r="H837" i="19"/>
  <c r="H838" i="19"/>
  <c r="H839" i="19"/>
  <c r="H840" i="19"/>
  <c r="H841" i="19"/>
  <c r="H842" i="19"/>
  <c r="H843" i="19"/>
  <c r="H844" i="19"/>
  <c r="H845" i="19"/>
  <c r="H846" i="19"/>
  <c r="H847" i="19"/>
  <c r="H848" i="19"/>
  <c r="H849" i="19"/>
  <c r="H850" i="19"/>
  <c r="H851" i="19"/>
  <c r="H852" i="19"/>
  <c r="H853" i="19"/>
  <c r="H854" i="19"/>
  <c r="H855" i="19"/>
  <c r="H856" i="19"/>
  <c r="H857" i="19"/>
  <c r="H858" i="19"/>
  <c r="H859" i="19"/>
  <c r="H860" i="19"/>
  <c r="H861" i="19"/>
  <c r="H862" i="19"/>
  <c r="H863" i="19"/>
  <c r="H864" i="19"/>
  <c r="H865" i="19"/>
  <c r="H866" i="19"/>
  <c r="H867" i="19"/>
  <c r="H868" i="19"/>
  <c r="H869" i="19"/>
  <c r="H870" i="19"/>
  <c r="H871" i="19"/>
  <c r="H872" i="19"/>
  <c r="H873" i="19"/>
  <c r="H874" i="19"/>
  <c r="H875" i="19"/>
  <c r="H876" i="19"/>
  <c r="H877" i="19"/>
  <c r="H878" i="19"/>
  <c r="H879" i="19"/>
  <c r="H880" i="19"/>
  <c r="H881" i="19"/>
  <c r="H882" i="19"/>
  <c r="H883" i="19"/>
  <c r="H884" i="19"/>
  <c r="H885" i="19"/>
  <c r="H886" i="19"/>
  <c r="H887" i="19"/>
  <c r="H888" i="19"/>
  <c r="H889" i="19"/>
  <c r="H890" i="19"/>
  <c r="H891" i="19"/>
  <c r="H892" i="19"/>
  <c r="H893" i="19"/>
  <c r="H894" i="19"/>
  <c r="H895" i="19"/>
  <c r="H896" i="19"/>
  <c r="H897" i="19"/>
  <c r="H898" i="19"/>
  <c r="H899" i="19"/>
  <c r="H900" i="19"/>
  <c r="H901" i="19"/>
  <c r="H902" i="19"/>
  <c r="H903" i="19"/>
  <c r="H904" i="19"/>
  <c r="H905" i="19"/>
  <c r="H906" i="19"/>
  <c r="H907" i="19"/>
  <c r="H908" i="19"/>
  <c r="H909" i="19"/>
  <c r="H910" i="19"/>
  <c r="H911" i="19"/>
  <c r="H912" i="19"/>
  <c r="H913" i="19"/>
  <c r="H914" i="19"/>
  <c r="H915" i="19"/>
  <c r="H916" i="19"/>
  <c r="H917" i="19"/>
  <c r="H918" i="19"/>
  <c r="H919" i="19"/>
  <c r="H920" i="19"/>
  <c r="H921" i="19"/>
  <c r="H922" i="19"/>
  <c r="H923" i="19"/>
  <c r="H924" i="19"/>
  <c r="H925" i="19"/>
  <c r="H926" i="19"/>
  <c r="H927" i="19"/>
  <c r="H928" i="19"/>
  <c r="H929" i="19"/>
  <c r="H930" i="19"/>
  <c r="H931" i="19"/>
  <c r="H932" i="19"/>
  <c r="H933" i="19"/>
  <c r="H934" i="19"/>
  <c r="H935" i="19"/>
  <c r="H936" i="19"/>
  <c r="H937" i="19"/>
  <c r="H938" i="19"/>
  <c r="H939" i="19"/>
  <c r="H940" i="19"/>
  <c r="H941" i="19"/>
  <c r="H942" i="19"/>
  <c r="H943" i="19"/>
  <c r="H944" i="19"/>
  <c r="H945" i="19"/>
  <c r="H946" i="19"/>
  <c r="H947" i="19"/>
  <c r="H948" i="19"/>
  <c r="H949" i="19"/>
  <c r="H950" i="19"/>
  <c r="H951" i="19"/>
  <c r="H952" i="19"/>
  <c r="H953" i="19"/>
  <c r="H954" i="19"/>
  <c r="H955" i="19"/>
  <c r="H956" i="19"/>
  <c r="H957" i="19"/>
  <c r="H958" i="19"/>
  <c r="H959" i="19"/>
  <c r="H960" i="19"/>
  <c r="H961" i="19"/>
  <c r="H962" i="19"/>
  <c r="H963" i="19"/>
  <c r="H964" i="19"/>
  <c r="H965" i="19"/>
  <c r="H966" i="19"/>
  <c r="H967" i="19"/>
  <c r="H968" i="19"/>
  <c r="H969" i="19"/>
  <c r="H970" i="19"/>
  <c r="H971" i="19"/>
  <c r="H972" i="19"/>
  <c r="H973" i="19"/>
  <c r="H974" i="19"/>
  <c r="H975" i="19"/>
  <c r="H976" i="19"/>
  <c r="H977" i="19"/>
  <c r="H978" i="19"/>
  <c r="H979" i="19"/>
  <c r="H980" i="19"/>
  <c r="H981" i="19"/>
  <c r="H982" i="19"/>
  <c r="H983" i="19"/>
  <c r="H984" i="19"/>
  <c r="H985" i="19"/>
  <c r="H986" i="19"/>
  <c r="H987" i="19"/>
  <c r="H988" i="19"/>
  <c r="H989" i="19"/>
  <c r="H990" i="19"/>
  <c r="H991" i="19"/>
  <c r="H992" i="19"/>
  <c r="H993" i="19"/>
  <c r="H994" i="19"/>
  <c r="H995" i="19"/>
  <c r="H996" i="19"/>
  <c r="H997" i="19"/>
  <c r="H998" i="19"/>
  <c r="H999" i="19"/>
  <c r="H1000" i="19"/>
  <c r="H1001" i="19"/>
  <c r="H1002" i="19"/>
  <c r="H1003" i="19"/>
  <c r="H1004" i="19"/>
  <c r="H1005" i="19"/>
  <c r="H1006" i="19"/>
  <c r="H1007" i="19"/>
  <c r="H1008" i="19"/>
  <c r="H1009" i="19"/>
  <c r="H1010" i="19"/>
  <c r="H1011" i="19"/>
  <c r="H1012" i="19"/>
  <c r="H1013" i="19"/>
  <c r="H1014" i="19"/>
  <c r="H1015" i="19"/>
  <c r="H1016" i="19"/>
  <c r="H1017" i="19"/>
  <c r="H1018" i="19"/>
  <c r="H1019" i="19"/>
  <c r="H1020" i="19"/>
  <c r="H1021" i="19"/>
  <c r="H1022" i="19"/>
  <c r="H1023" i="19"/>
  <c r="H1024" i="19"/>
  <c r="H1025" i="19"/>
  <c r="H1026" i="19"/>
  <c r="H1027" i="19"/>
  <c r="H1028" i="19"/>
  <c r="H1029" i="19"/>
  <c r="H1030" i="19"/>
  <c r="H1031" i="19"/>
  <c r="H1032" i="19"/>
  <c r="H1033" i="19"/>
  <c r="H1034" i="19"/>
  <c r="H1035" i="19"/>
  <c r="H1036" i="19"/>
  <c r="H1037" i="19"/>
  <c r="H1038" i="19"/>
  <c r="H1039" i="19"/>
  <c r="H1040" i="19"/>
  <c r="H1041" i="19"/>
  <c r="H1042" i="19"/>
  <c r="H1043" i="19"/>
  <c r="H1044" i="19"/>
  <c r="H1045" i="19"/>
  <c r="H1046" i="19"/>
  <c r="H1047" i="19"/>
  <c r="H1048" i="19"/>
  <c r="H1049" i="19"/>
  <c r="H1050" i="19"/>
  <c r="H1051" i="19"/>
  <c r="H1052" i="19"/>
  <c r="H1053" i="19"/>
  <c r="H1054" i="19"/>
  <c r="H1055" i="19"/>
  <c r="H1056" i="19"/>
  <c r="H1057" i="19"/>
  <c r="H1058" i="19"/>
  <c r="H1059" i="19"/>
  <c r="H1060" i="19"/>
  <c r="H1061" i="19"/>
  <c r="H1062" i="19"/>
  <c r="H1063" i="19"/>
  <c r="H1064" i="19"/>
  <c r="H1065" i="19"/>
  <c r="H1066" i="19"/>
  <c r="H1067" i="19"/>
  <c r="H1068" i="19"/>
  <c r="H1069" i="19"/>
  <c r="H1070" i="19"/>
  <c r="H1071" i="19"/>
  <c r="H1072" i="19"/>
  <c r="H1073" i="19"/>
  <c r="H1074" i="19"/>
  <c r="H1075" i="19"/>
  <c r="H1076" i="19"/>
  <c r="H1077" i="19"/>
  <c r="H1078" i="19"/>
  <c r="H1079" i="19"/>
  <c r="H1080" i="19"/>
  <c r="H1081" i="19"/>
  <c r="H1082" i="19"/>
  <c r="H1083" i="19"/>
  <c r="H1084" i="19"/>
  <c r="H1085" i="19"/>
  <c r="H1086" i="19"/>
  <c r="H1087" i="19"/>
  <c r="H1088" i="19"/>
  <c r="H1089" i="19"/>
  <c r="H1090" i="19"/>
  <c r="H1091" i="19"/>
  <c r="H1092" i="19"/>
  <c r="H1093" i="19"/>
  <c r="H1094" i="19"/>
  <c r="H1095" i="19"/>
  <c r="H1096" i="19"/>
  <c r="H1097" i="19"/>
  <c r="H1098" i="19"/>
  <c r="H1099" i="19"/>
  <c r="H1100" i="19"/>
  <c r="H1101" i="19"/>
  <c r="H1102" i="19"/>
  <c r="H1103" i="19"/>
  <c r="H1104" i="19"/>
  <c r="H1105" i="19"/>
  <c r="H1106" i="19"/>
  <c r="H1107" i="19"/>
  <c r="H1108" i="19"/>
  <c r="H1109" i="19"/>
  <c r="H1110" i="19"/>
  <c r="H1111" i="19"/>
  <c r="H1112" i="19"/>
  <c r="H1113" i="19"/>
  <c r="H1114" i="19"/>
  <c r="H1115" i="19"/>
  <c r="H1116" i="19"/>
  <c r="H1117" i="19"/>
  <c r="H1118" i="19"/>
  <c r="H1119" i="19"/>
  <c r="H1120" i="19"/>
  <c r="H1121" i="19"/>
  <c r="H1122" i="19"/>
  <c r="H1123" i="19"/>
  <c r="H1124" i="19"/>
  <c r="H1125" i="19"/>
  <c r="H1126" i="19"/>
  <c r="H1127" i="19"/>
  <c r="H1128" i="19"/>
  <c r="H1129" i="19"/>
  <c r="H1130" i="19"/>
  <c r="H1131" i="19"/>
  <c r="H1132" i="19"/>
  <c r="H1133" i="19"/>
  <c r="H1134" i="19"/>
  <c r="H1135" i="19"/>
  <c r="H1136" i="19"/>
  <c r="H1137" i="19"/>
  <c r="H1138" i="19"/>
  <c r="H1139" i="19"/>
  <c r="H1140" i="19"/>
  <c r="H1141" i="19"/>
  <c r="H1142" i="19"/>
  <c r="H1143" i="19"/>
  <c r="H1144" i="19"/>
  <c r="H1145" i="19"/>
  <c r="H1146" i="19"/>
  <c r="H1147" i="19"/>
  <c r="H1148" i="19"/>
  <c r="H1149" i="19"/>
  <c r="H1150" i="19"/>
  <c r="H1151" i="19"/>
  <c r="H1152" i="19"/>
  <c r="H1153" i="19"/>
  <c r="H1154" i="19"/>
  <c r="H1155" i="19"/>
  <c r="H1156" i="19"/>
  <c r="H1157" i="19"/>
  <c r="H1158" i="19"/>
  <c r="H1159" i="19"/>
  <c r="H1160" i="19"/>
  <c r="H1161" i="19"/>
  <c r="H1162" i="19"/>
  <c r="H1163" i="19"/>
  <c r="H1164" i="19"/>
  <c r="H1165" i="19"/>
  <c r="H1166" i="19"/>
  <c r="H1167" i="19"/>
  <c r="H1168" i="19"/>
  <c r="H1169" i="19"/>
  <c r="H1170" i="19"/>
  <c r="H1171" i="19"/>
  <c r="H1172" i="19"/>
  <c r="H1173" i="19"/>
  <c r="H1174" i="19"/>
  <c r="H1175" i="19"/>
  <c r="H1176" i="19"/>
  <c r="H1177" i="19"/>
  <c r="H1178" i="19"/>
  <c r="H1179" i="19"/>
  <c r="H1180" i="19"/>
  <c r="H1181" i="19"/>
  <c r="H1182" i="19"/>
  <c r="H1183" i="19"/>
  <c r="H1184" i="19"/>
  <c r="H1185" i="19"/>
  <c r="H1186" i="19"/>
  <c r="H1187" i="19"/>
  <c r="H1188" i="19"/>
  <c r="H1189" i="19"/>
  <c r="H1190" i="19"/>
  <c r="H1191" i="19"/>
  <c r="H1192" i="19"/>
  <c r="H1193" i="19"/>
  <c r="H1194" i="19"/>
  <c r="H1195" i="19"/>
  <c r="H1196" i="19"/>
  <c r="H1197" i="19"/>
  <c r="H1198" i="19"/>
  <c r="H1199" i="19"/>
  <c r="H1200" i="19"/>
  <c r="H1201" i="19"/>
  <c r="H1202" i="19"/>
  <c r="H1203" i="19"/>
  <c r="H1204" i="19"/>
  <c r="H1205" i="19"/>
  <c r="H1206" i="19"/>
  <c r="H1207" i="19"/>
  <c r="H1208" i="19"/>
  <c r="H1209" i="19"/>
  <c r="H1210" i="19"/>
  <c r="H1211" i="19"/>
  <c r="H1212" i="19"/>
  <c r="H1213" i="19"/>
  <c r="H1214" i="19"/>
  <c r="H1215" i="19"/>
  <c r="H1216" i="19"/>
  <c r="H1217" i="19"/>
  <c r="H1218" i="19"/>
  <c r="H1219" i="19"/>
  <c r="H1220" i="19"/>
  <c r="H1221" i="19"/>
  <c r="H1222" i="19"/>
  <c r="H1223" i="19"/>
  <c r="H1224" i="19"/>
  <c r="H1225" i="19"/>
  <c r="H1226" i="19"/>
  <c r="H1227" i="19"/>
  <c r="H1228" i="19"/>
  <c r="H1229" i="19"/>
  <c r="H1230" i="19"/>
  <c r="H1231" i="19"/>
  <c r="H1232" i="19"/>
  <c r="H1233" i="19"/>
  <c r="H1234" i="19"/>
  <c r="H1235" i="19"/>
  <c r="H1236" i="19"/>
  <c r="H1237" i="19"/>
  <c r="H1238" i="19"/>
  <c r="H1239" i="19"/>
  <c r="H1240" i="19"/>
  <c r="H1241" i="19"/>
  <c r="H1242" i="19"/>
  <c r="H1243" i="19"/>
  <c r="H1244" i="19"/>
  <c r="H1245" i="19"/>
  <c r="H1246" i="19"/>
  <c r="H1247" i="19"/>
  <c r="H1248" i="19"/>
  <c r="H1249" i="19"/>
  <c r="H1250" i="19"/>
  <c r="H1251" i="19"/>
  <c r="H1252" i="19"/>
  <c r="H1253" i="19"/>
  <c r="H1254" i="19"/>
  <c r="H1255" i="19"/>
  <c r="H1256" i="19"/>
  <c r="H1257" i="19"/>
  <c r="H1258" i="19"/>
  <c r="H1259" i="19"/>
  <c r="H1260" i="19"/>
  <c r="H1261" i="19"/>
  <c r="H1262" i="19"/>
  <c r="H1263" i="19"/>
  <c r="H1264" i="19"/>
  <c r="H1265" i="19"/>
  <c r="H1266" i="19"/>
  <c r="H1267" i="19"/>
  <c r="H1268" i="19"/>
  <c r="H1269" i="19"/>
  <c r="H1270" i="19"/>
  <c r="H1271" i="19"/>
  <c r="H1272" i="19"/>
  <c r="H1273" i="19"/>
  <c r="H1274" i="19"/>
  <c r="H1275" i="19"/>
  <c r="H1276" i="19"/>
  <c r="H1277" i="19"/>
  <c r="H1278" i="19"/>
  <c r="H1279" i="19"/>
  <c r="H1280" i="19"/>
  <c r="H1281" i="19"/>
  <c r="H1282" i="19"/>
  <c r="H1283" i="19"/>
  <c r="H1284" i="19"/>
  <c r="H1285" i="19"/>
  <c r="H1286" i="19"/>
  <c r="H1287" i="19"/>
  <c r="H1288" i="19"/>
  <c r="H1289" i="19"/>
  <c r="H1290" i="19"/>
  <c r="H1291" i="19"/>
  <c r="H1292" i="19"/>
  <c r="H1293" i="19"/>
  <c r="H1294" i="19"/>
  <c r="H1295" i="19"/>
  <c r="H1296" i="19"/>
  <c r="H1297" i="19"/>
  <c r="H1298" i="19"/>
  <c r="H1299" i="19"/>
  <c r="H1300" i="19"/>
  <c r="H1301" i="19"/>
  <c r="H1302" i="19"/>
  <c r="H1303" i="19"/>
  <c r="H1304" i="19"/>
  <c r="H1305" i="19"/>
  <c r="H1306" i="19"/>
  <c r="H1307" i="19"/>
  <c r="H1308" i="19"/>
  <c r="H1309" i="19"/>
  <c r="H1310" i="19"/>
  <c r="H1311" i="19"/>
  <c r="H1312" i="19"/>
  <c r="H1313" i="19"/>
  <c r="H1314" i="19"/>
  <c r="H1315" i="19"/>
  <c r="H1316" i="19"/>
  <c r="H1317" i="19"/>
  <c r="H1318" i="19"/>
  <c r="H1319" i="19"/>
  <c r="H1320" i="19"/>
  <c r="H1321" i="19"/>
  <c r="H1322" i="19"/>
  <c r="H1323" i="19"/>
  <c r="H1324" i="19"/>
  <c r="H1325" i="19"/>
  <c r="H1326" i="19"/>
  <c r="H1327" i="19"/>
  <c r="H1328" i="19"/>
  <c r="H1329" i="19"/>
  <c r="H1330" i="19"/>
  <c r="H1331" i="19"/>
  <c r="H1332" i="19"/>
  <c r="H1333" i="19"/>
  <c r="H1334" i="19"/>
  <c r="H1335" i="19"/>
  <c r="H1336" i="19"/>
  <c r="H1337" i="19"/>
  <c r="H1338" i="19"/>
  <c r="H1339" i="19"/>
  <c r="H1340" i="19"/>
  <c r="H1341" i="19"/>
  <c r="H1342" i="19"/>
  <c r="H1343" i="19"/>
  <c r="H1344" i="19"/>
  <c r="H1345" i="19"/>
  <c r="H1346" i="19"/>
  <c r="H1347" i="19"/>
  <c r="H1348" i="19"/>
  <c r="H1349" i="19"/>
  <c r="H1350" i="19"/>
  <c r="H1351" i="19"/>
  <c r="H1352" i="19"/>
  <c r="H1353" i="19"/>
  <c r="H1354" i="19"/>
  <c r="H1355" i="19"/>
  <c r="H1356" i="19"/>
  <c r="H1357" i="19"/>
  <c r="H1358" i="19"/>
  <c r="H1359" i="19"/>
  <c r="H1360" i="19"/>
  <c r="H1361" i="19"/>
  <c r="H1362" i="19"/>
  <c r="H1363" i="19"/>
  <c r="H1364" i="19"/>
  <c r="H1365" i="19"/>
  <c r="H1366" i="19"/>
  <c r="H1367" i="19"/>
  <c r="H1368" i="19"/>
  <c r="H1369" i="19"/>
  <c r="H1370" i="19"/>
  <c r="H1371" i="19"/>
  <c r="H1372" i="19"/>
  <c r="H1373" i="19"/>
  <c r="H1374" i="19"/>
  <c r="H1375" i="19"/>
  <c r="H1376" i="19"/>
  <c r="H1377" i="19"/>
  <c r="H1378" i="19"/>
  <c r="H1379" i="19"/>
  <c r="H1380" i="19"/>
  <c r="H1381" i="19"/>
  <c r="H1382" i="19"/>
  <c r="H1383" i="19"/>
  <c r="H1384" i="19"/>
  <c r="H1385" i="19"/>
  <c r="H1386" i="19"/>
  <c r="H1387" i="19"/>
  <c r="H1388" i="19"/>
  <c r="H1389" i="19"/>
  <c r="H1390" i="19"/>
  <c r="H1391" i="19"/>
  <c r="H1392" i="19"/>
  <c r="H1393" i="19"/>
  <c r="H1394" i="19"/>
  <c r="H1395" i="19"/>
  <c r="H1396" i="19"/>
  <c r="H1397" i="19"/>
  <c r="H1398" i="19"/>
  <c r="H1399" i="19"/>
  <c r="H1400" i="19"/>
  <c r="H1401" i="19"/>
  <c r="H1402" i="19"/>
  <c r="H1403" i="19"/>
  <c r="H1404" i="19"/>
  <c r="H1405" i="19"/>
  <c r="H1406" i="19"/>
  <c r="H1407" i="19"/>
  <c r="H1408" i="19"/>
  <c r="H1409" i="19"/>
  <c r="H1410" i="19"/>
  <c r="H1411" i="19"/>
  <c r="H1412" i="19"/>
  <c r="H1413" i="19"/>
  <c r="H1414" i="19"/>
  <c r="H1415" i="19"/>
  <c r="H1416" i="19"/>
  <c r="H1417" i="19"/>
  <c r="H1418" i="19"/>
  <c r="H1419" i="19"/>
  <c r="H1420" i="19"/>
  <c r="H1421" i="19"/>
  <c r="H1422" i="19"/>
  <c r="H1423" i="19"/>
  <c r="H1424" i="19"/>
  <c r="H1425" i="19"/>
  <c r="H1426" i="19"/>
  <c r="H1427" i="19"/>
  <c r="H1428" i="19"/>
  <c r="H1429" i="19"/>
  <c r="H1430" i="19"/>
  <c r="H1431" i="19"/>
  <c r="H1432" i="19"/>
  <c r="H1433" i="19"/>
  <c r="H1434" i="19"/>
  <c r="H1435" i="19"/>
  <c r="H1436" i="19"/>
  <c r="H1437" i="19"/>
  <c r="H1438" i="19"/>
  <c r="H1439" i="19"/>
  <c r="H1440" i="19"/>
  <c r="H1441" i="19"/>
  <c r="H1442" i="19"/>
  <c r="H1443" i="19"/>
  <c r="H1444" i="19"/>
  <c r="H1445" i="19"/>
  <c r="H1446" i="19"/>
  <c r="H1447" i="19"/>
  <c r="H1448" i="19"/>
  <c r="H1449" i="19"/>
  <c r="H1450" i="19"/>
  <c r="H1451" i="19"/>
  <c r="H1452" i="19"/>
  <c r="H1453" i="19"/>
  <c r="H1454" i="19"/>
  <c r="H1455" i="19"/>
  <c r="H1456" i="19"/>
  <c r="H1457" i="19"/>
  <c r="H1458" i="19"/>
  <c r="H1459" i="19"/>
  <c r="H1460" i="19"/>
  <c r="H1461" i="19"/>
  <c r="H1462" i="19"/>
  <c r="H1463" i="19"/>
  <c r="H1464" i="19"/>
  <c r="H1465" i="19"/>
  <c r="H1466" i="19"/>
  <c r="H1467" i="19"/>
  <c r="H1468" i="19"/>
  <c r="H1469" i="19"/>
  <c r="H1470" i="19"/>
  <c r="H1471" i="19"/>
  <c r="H1472" i="19"/>
  <c r="H1473" i="19"/>
  <c r="H1474" i="19"/>
  <c r="H1475" i="19"/>
  <c r="H1476" i="19"/>
  <c r="H1477" i="19"/>
  <c r="H1478" i="19"/>
  <c r="H1479" i="19"/>
  <c r="H1480" i="19"/>
  <c r="H1481" i="19"/>
  <c r="H1482" i="19"/>
  <c r="H1483" i="19"/>
  <c r="H1484" i="19"/>
  <c r="H1485" i="19"/>
  <c r="H1486" i="19"/>
  <c r="H1487" i="19"/>
  <c r="H1488" i="19"/>
  <c r="H1489" i="19"/>
  <c r="H1490" i="19"/>
  <c r="H1491" i="19"/>
  <c r="H1492" i="19"/>
  <c r="H1493" i="19"/>
  <c r="H1494" i="19"/>
  <c r="H1495" i="19"/>
  <c r="H1496" i="19"/>
  <c r="H1497" i="19"/>
  <c r="H1498" i="19"/>
  <c r="H1499" i="19"/>
  <c r="H1500" i="19"/>
  <c r="H1501" i="19"/>
  <c r="H1502" i="19"/>
  <c r="H1503" i="19"/>
  <c r="H1504" i="19"/>
  <c r="H1505" i="19"/>
  <c r="H1506" i="19"/>
  <c r="H1507" i="19"/>
  <c r="H1508" i="19"/>
  <c r="H1509" i="19"/>
  <c r="H1510" i="19"/>
  <c r="H1511" i="19"/>
  <c r="H1512" i="19"/>
  <c r="H1513" i="19"/>
  <c r="H1514" i="19"/>
  <c r="H1515" i="19"/>
  <c r="H1516" i="19"/>
  <c r="H1517" i="19"/>
  <c r="H1518" i="19"/>
  <c r="H1519" i="19"/>
  <c r="H1520" i="19"/>
  <c r="H1521" i="19"/>
  <c r="H1522" i="19"/>
  <c r="H1523" i="19"/>
  <c r="H1524" i="19"/>
  <c r="H1525" i="19"/>
  <c r="H1526" i="19"/>
  <c r="H1527" i="19"/>
  <c r="H1528" i="19"/>
  <c r="H1529" i="19"/>
  <c r="H1530" i="19"/>
  <c r="H1531" i="19"/>
  <c r="H1532" i="19"/>
  <c r="H1533" i="19"/>
  <c r="H1534" i="19"/>
  <c r="H1535" i="19"/>
  <c r="H1536" i="19"/>
  <c r="H1537" i="19"/>
  <c r="H1538" i="19"/>
  <c r="H1539" i="19"/>
  <c r="H1540" i="19"/>
  <c r="H1541" i="19"/>
  <c r="H1542" i="19"/>
  <c r="H1543" i="19"/>
  <c r="H1544" i="19"/>
  <c r="H1545" i="19"/>
  <c r="H1546" i="19"/>
  <c r="H1547" i="19"/>
  <c r="H1548" i="19"/>
  <c r="H1549" i="19"/>
  <c r="H1550" i="19"/>
  <c r="H1551" i="19"/>
  <c r="H1552" i="19"/>
  <c r="H1553" i="19"/>
  <c r="H1554" i="19"/>
  <c r="H1555" i="19"/>
  <c r="H1556" i="19"/>
  <c r="H1557" i="19"/>
  <c r="H1558" i="19"/>
  <c r="H1559" i="19"/>
  <c r="H1560" i="19"/>
  <c r="H1561" i="19"/>
  <c r="H1562" i="19"/>
  <c r="H1563" i="19"/>
  <c r="H1564" i="19"/>
  <c r="H1565" i="19"/>
  <c r="H1566" i="19"/>
  <c r="H1567" i="19"/>
  <c r="H1568" i="19"/>
  <c r="H1569" i="19"/>
  <c r="H1570" i="19"/>
  <c r="H1571" i="19"/>
  <c r="H1572" i="19"/>
  <c r="H1573" i="19"/>
  <c r="H1574" i="19"/>
  <c r="H1575" i="19"/>
  <c r="H1576" i="19"/>
  <c r="H1577" i="19"/>
  <c r="H1578" i="19"/>
  <c r="H1579" i="19"/>
  <c r="H1580" i="19"/>
  <c r="H1581" i="19"/>
  <c r="H1582" i="19"/>
  <c r="H1583" i="19"/>
  <c r="H1584" i="19"/>
  <c r="H1585" i="19"/>
  <c r="H1586" i="19"/>
  <c r="H1587" i="19"/>
  <c r="H1588" i="19"/>
  <c r="H1589" i="19"/>
  <c r="H1590" i="19"/>
  <c r="H1591" i="19"/>
  <c r="H1592" i="19"/>
  <c r="H1593" i="19"/>
  <c r="H1594" i="19"/>
  <c r="H1595" i="19"/>
  <c r="H1596" i="19"/>
  <c r="H1597" i="19"/>
  <c r="H1598" i="19"/>
  <c r="H1599" i="19"/>
  <c r="H1600" i="19"/>
  <c r="H1601" i="19"/>
  <c r="H1602" i="19"/>
  <c r="H1603" i="19"/>
  <c r="H1604" i="19"/>
  <c r="H1605" i="19"/>
  <c r="H1606" i="19"/>
  <c r="H1607" i="19"/>
  <c r="H1608" i="19"/>
  <c r="H1609" i="19"/>
  <c r="H1610" i="19"/>
  <c r="H1611" i="19"/>
  <c r="H1612" i="19"/>
  <c r="H1613" i="19"/>
  <c r="H1614" i="19"/>
  <c r="H1615" i="19"/>
  <c r="H1616" i="19"/>
  <c r="H1617" i="19"/>
  <c r="H1618" i="19"/>
  <c r="H1619" i="19"/>
  <c r="H1620" i="19"/>
  <c r="H1621" i="19"/>
  <c r="H1622" i="19"/>
  <c r="H1623" i="19"/>
  <c r="H1624" i="19"/>
  <c r="H1625" i="19"/>
  <c r="H1626" i="19"/>
  <c r="H1627" i="19"/>
  <c r="H1628" i="19"/>
  <c r="H1629" i="19"/>
  <c r="H1630" i="19"/>
  <c r="H1631" i="19"/>
  <c r="H1632" i="19"/>
  <c r="H1633" i="19"/>
  <c r="H1634" i="19"/>
  <c r="H1635" i="19"/>
  <c r="H1636" i="19"/>
  <c r="H1637" i="19"/>
  <c r="H1638" i="19"/>
  <c r="H1639" i="19"/>
  <c r="H1640" i="19"/>
  <c r="H1641" i="19"/>
  <c r="H1642" i="19"/>
  <c r="H1643" i="19"/>
  <c r="H1644" i="19"/>
  <c r="H1645" i="19"/>
  <c r="H1646" i="19"/>
  <c r="H1647" i="19"/>
  <c r="H1648" i="19"/>
  <c r="H1649" i="19"/>
  <c r="H1650" i="19"/>
  <c r="H1651" i="19"/>
  <c r="H1652" i="19"/>
  <c r="H1653" i="19"/>
  <c r="H1654" i="19"/>
  <c r="H1655" i="19"/>
  <c r="H1656" i="19"/>
  <c r="H1657" i="19"/>
  <c r="H1658" i="19"/>
  <c r="H1659" i="19"/>
  <c r="H1660" i="19"/>
  <c r="H1661" i="19"/>
  <c r="H1662" i="19"/>
  <c r="H1663" i="19"/>
  <c r="H1664" i="19"/>
  <c r="H1665" i="19"/>
  <c r="H1666" i="19"/>
  <c r="H1667" i="19"/>
  <c r="H1668" i="19"/>
  <c r="H1669" i="19"/>
  <c r="H1670" i="19"/>
  <c r="H1671" i="19"/>
  <c r="H1672" i="19"/>
  <c r="H1673" i="19"/>
  <c r="H1674" i="19"/>
  <c r="H1675" i="19"/>
  <c r="H1676" i="19"/>
  <c r="H1677" i="19"/>
  <c r="H1678" i="19"/>
  <c r="H1679" i="19"/>
  <c r="H1680" i="19"/>
  <c r="H1681" i="19"/>
  <c r="H1682" i="19"/>
  <c r="H1683" i="19"/>
  <c r="H1684" i="19"/>
  <c r="H1685" i="19"/>
  <c r="H1686" i="19"/>
  <c r="H1687" i="19"/>
  <c r="H1688" i="19"/>
  <c r="H1689" i="19"/>
  <c r="H1690" i="19"/>
  <c r="H1691" i="19"/>
  <c r="H1692" i="19"/>
  <c r="H1693" i="19"/>
  <c r="H1694" i="19"/>
  <c r="H1695" i="19"/>
  <c r="H1696" i="19"/>
  <c r="H1697" i="19"/>
  <c r="H1698" i="19"/>
  <c r="H1699" i="19"/>
  <c r="H1700" i="19"/>
  <c r="H1701" i="19"/>
  <c r="H1702" i="19"/>
  <c r="H1703" i="19"/>
  <c r="H1704" i="19"/>
  <c r="H1705" i="19"/>
  <c r="H1706" i="19"/>
  <c r="H1707" i="19"/>
  <c r="H1708" i="19"/>
  <c r="H1709" i="19"/>
  <c r="H1710" i="19"/>
  <c r="H1711" i="19"/>
  <c r="H1712" i="19"/>
  <c r="H1713" i="19"/>
  <c r="H1714" i="19"/>
  <c r="H1715" i="19"/>
  <c r="H1716" i="19"/>
  <c r="H1717" i="19"/>
  <c r="H1718" i="19"/>
  <c r="H1719" i="19"/>
  <c r="H1720" i="19"/>
  <c r="H1721" i="19"/>
  <c r="H1722" i="19"/>
  <c r="H1723" i="19"/>
  <c r="H1724" i="19"/>
  <c r="H1725" i="19"/>
  <c r="H1726" i="19"/>
  <c r="H1727" i="19"/>
  <c r="H1728" i="19"/>
  <c r="H1729" i="19"/>
  <c r="H1730" i="19"/>
  <c r="H1731" i="19"/>
  <c r="H1732" i="19"/>
  <c r="H1733" i="19"/>
  <c r="H1734" i="19"/>
  <c r="H1735" i="19"/>
  <c r="H1736" i="19"/>
  <c r="H1737" i="19"/>
  <c r="H1738" i="19"/>
  <c r="H1739" i="19"/>
  <c r="H1740" i="19"/>
  <c r="H1741" i="19"/>
  <c r="H1742" i="19"/>
  <c r="H1743" i="19"/>
  <c r="H1744" i="19"/>
  <c r="H1745" i="19"/>
  <c r="H1746" i="19"/>
  <c r="H1747" i="19"/>
  <c r="H1748" i="19"/>
  <c r="H1749" i="19"/>
  <c r="H1750" i="19"/>
  <c r="H1751" i="19"/>
  <c r="H1752" i="19"/>
  <c r="H1753" i="19"/>
  <c r="H1754" i="19"/>
  <c r="H1755" i="19"/>
  <c r="H1756" i="19"/>
  <c r="H1757" i="19"/>
  <c r="H1758" i="19"/>
  <c r="H1759" i="19"/>
  <c r="H1760" i="19"/>
  <c r="H1761" i="19"/>
  <c r="H1762" i="19"/>
  <c r="H1763" i="19"/>
  <c r="H1764" i="19"/>
  <c r="H1765" i="19"/>
  <c r="H1766" i="19"/>
  <c r="H1767" i="19"/>
  <c r="H1768" i="19"/>
  <c r="H1769" i="19"/>
  <c r="H1770" i="19"/>
  <c r="H1771" i="19"/>
  <c r="H1772" i="19"/>
  <c r="H1773" i="19"/>
  <c r="H1774" i="19"/>
  <c r="H1775" i="19"/>
  <c r="H1776" i="19"/>
  <c r="H1777" i="19"/>
  <c r="H1778" i="19"/>
  <c r="H1779" i="19"/>
  <c r="H1780" i="19"/>
  <c r="H1781" i="19"/>
  <c r="H1782" i="19"/>
  <c r="H1783" i="19"/>
  <c r="H1784" i="19"/>
  <c r="H1785" i="19"/>
  <c r="H1786" i="19"/>
  <c r="H1787" i="19"/>
  <c r="H1788" i="19"/>
  <c r="H1789" i="19"/>
  <c r="H1790" i="19"/>
  <c r="H1791" i="19"/>
  <c r="H1792" i="19"/>
  <c r="H1793" i="19"/>
  <c r="H1794" i="19"/>
  <c r="H1795" i="19"/>
  <c r="H1796" i="19"/>
  <c r="H1797" i="19"/>
  <c r="H1798" i="19"/>
  <c r="H1799" i="19"/>
  <c r="H1800" i="19"/>
  <c r="H1801" i="19"/>
  <c r="H1802" i="19"/>
  <c r="H1803" i="19"/>
  <c r="H1804" i="19"/>
  <c r="H1805" i="19"/>
  <c r="H1806" i="19"/>
  <c r="H1807" i="19"/>
  <c r="H1808" i="19"/>
  <c r="H1809" i="19"/>
  <c r="H1810" i="19"/>
  <c r="H1811" i="19"/>
  <c r="H1812" i="19"/>
  <c r="H1813" i="19"/>
  <c r="H1814" i="19"/>
  <c r="H1815" i="19"/>
  <c r="H1816" i="19"/>
  <c r="H1817" i="19"/>
  <c r="H1818" i="19"/>
  <c r="H1819" i="19"/>
  <c r="H1820" i="19"/>
  <c r="H1821" i="19"/>
  <c r="H1822" i="19"/>
  <c r="H1823" i="19"/>
  <c r="H1824" i="19"/>
  <c r="H1825" i="19"/>
  <c r="H1826" i="19"/>
  <c r="H1827" i="19"/>
  <c r="H1828" i="19"/>
  <c r="H1829" i="19"/>
  <c r="H1830" i="19"/>
  <c r="H1831" i="19"/>
  <c r="H1832" i="19"/>
  <c r="H1833" i="19"/>
  <c r="H1834" i="19"/>
  <c r="H1835" i="19"/>
  <c r="H1836" i="19"/>
  <c r="H1837" i="19"/>
  <c r="H1838" i="19"/>
  <c r="H1839" i="19"/>
  <c r="H1840" i="19"/>
  <c r="H1841" i="19"/>
  <c r="H1842" i="19"/>
  <c r="H1843" i="19"/>
  <c r="H1844" i="19"/>
  <c r="H1845" i="19"/>
  <c r="H1846" i="19"/>
  <c r="H1847" i="19"/>
  <c r="H1848" i="19"/>
  <c r="H1849" i="19"/>
  <c r="H1850" i="19"/>
  <c r="H1851" i="19"/>
  <c r="H1852" i="19"/>
  <c r="H1853" i="19"/>
  <c r="H1854" i="19"/>
  <c r="H1855" i="19"/>
  <c r="H1856" i="19"/>
  <c r="H1857" i="19"/>
  <c r="H1858" i="19"/>
  <c r="H1859" i="19"/>
  <c r="H1860" i="19"/>
  <c r="H1861" i="19"/>
  <c r="H1862" i="19"/>
  <c r="H1863" i="19"/>
  <c r="H1864" i="19"/>
  <c r="H1865" i="19"/>
  <c r="H1866" i="19"/>
  <c r="H1867" i="19"/>
  <c r="H1868" i="19"/>
  <c r="H1869" i="19"/>
  <c r="H1870" i="19"/>
  <c r="H1871" i="19"/>
  <c r="H1872" i="19"/>
  <c r="H1873" i="19"/>
  <c r="H1874" i="19"/>
  <c r="H1875" i="19"/>
  <c r="H1876" i="19"/>
  <c r="H1877" i="19"/>
  <c r="H1878" i="19"/>
  <c r="H1879" i="19"/>
  <c r="H1880" i="19"/>
  <c r="H1881" i="19"/>
  <c r="H1882" i="19"/>
  <c r="H1883" i="19"/>
  <c r="H1884" i="19"/>
  <c r="H1885" i="19"/>
  <c r="H1886" i="19"/>
  <c r="H1887" i="19"/>
  <c r="H1888" i="19"/>
  <c r="H1889" i="19"/>
  <c r="H1890" i="19"/>
  <c r="H1891" i="19"/>
  <c r="H1892" i="19"/>
  <c r="H1893" i="19"/>
  <c r="H1894" i="19"/>
  <c r="H1895" i="19"/>
  <c r="H1896" i="19"/>
  <c r="H1897" i="19"/>
  <c r="H1898" i="19"/>
  <c r="H1899" i="19"/>
  <c r="H1900" i="19"/>
  <c r="H1901" i="19"/>
  <c r="H1902" i="19"/>
  <c r="H1903" i="19"/>
  <c r="H1904" i="19"/>
  <c r="H1905" i="19"/>
  <c r="H1906" i="19"/>
  <c r="H1907" i="19"/>
  <c r="H1908" i="19"/>
  <c r="H1909" i="19"/>
  <c r="H1910" i="19"/>
  <c r="H1911" i="19"/>
  <c r="H1912" i="19"/>
  <c r="H1913" i="19"/>
  <c r="H1914" i="19"/>
  <c r="H1915" i="19"/>
  <c r="H1916" i="19"/>
  <c r="H1917" i="19"/>
  <c r="H1918" i="19"/>
  <c r="H1919" i="19"/>
  <c r="H1920" i="19"/>
  <c r="H1921" i="19"/>
  <c r="H1922" i="19"/>
  <c r="H1923" i="19"/>
  <c r="H1924" i="19"/>
  <c r="H1925" i="19"/>
  <c r="H1926" i="19"/>
  <c r="H1927" i="19"/>
  <c r="H1928" i="19"/>
  <c r="H1929" i="19"/>
  <c r="H1930" i="19"/>
  <c r="H1931" i="19"/>
  <c r="H1932" i="19"/>
  <c r="H1933" i="19"/>
  <c r="H1934" i="19"/>
  <c r="H1935" i="19"/>
  <c r="H1936" i="19"/>
  <c r="H1937" i="19"/>
  <c r="H1938" i="19"/>
  <c r="H1939" i="19"/>
  <c r="H1940" i="19"/>
  <c r="H1941" i="19"/>
  <c r="H1942" i="19"/>
  <c r="H1943" i="19"/>
  <c r="H1944" i="19"/>
  <c r="H1945" i="19"/>
  <c r="H1946" i="19"/>
  <c r="H1947" i="19"/>
  <c r="H1948" i="19"/>
  <c r="H1949" i="19"/>
  <c r="H1950" i="19"/>
  <c r="H1951" i="19"/>
  <c r="H1952" i="19"/>
  <c r="H1953" i="19"/>
  <c r="H1954" i="19"/>
  <c r="H1955" i="19"/>
  <c r="H1956" i="19"/>
  <c r="H1957" i="19"/>
  <c r="H1958" i="19"/>
  <c r="H1959" i="19"/>
  <c r="H1960" i="19"/>
  <c r="H1961" i="19"/>
  <c r="H1962" i="19"/>
  <c r="H1963" i="19"/>
  <c r="H1964" i="19"/>
  <c r="H1965" i="19"/>
  <c r="H1966" i="19"/>
  <c r="H1967" i="19"/>
  <c r="H1968" i="19"/>
  <c r="H1969" i="19"/>
  <c r="H1970" i="19"/>
  <c r="H1971" i="19"/>
  <c r="H1972" i="19"/>
  <c r="H1973" i="19"/>
  <c r="H1974" i="19"/>
  <c r="H1975" i="19"/>
  <c r="H1976" i="19"/>
  <c r="H1977" i="19"/>
  <c r="H1978" i="19"/>
  <c r="H1979" i="19"/>
  <c r="H1980" i="19"/>
  <c r="H1981" i="19"/>
  <c r="H1982" i="19"/>
  <c r="H1983" i="19"/>
  <c r="H1984" i="19"/>
  <c r="H1985" i="19"/>
  <c r="H1986" i="19"/>
  <c r="H1987" i="19"/>
  <c r="H1988" i="19"/>
  <c r="H1989" i="19"/>
  <c r="H1990" i="19"/>
  <c r="H1991" i="19"/>
  <c r="H1992" i="19"/>
  <c r="H1993" i="19"/>
  <c r="H1994" i="19"/>
  <c r="H1995" i="19"/>
  <c r="H1996" i="19"/>
  <c r="H1997" i="19"/>
  <c r="H1998" i="19"/>
  <c r="H1999" i="19"/>
  <c r="H2000" i="19"/>
  <c r="H2001" i="19"/>
  <c r="H2002" i="19"/>
  <c r="H2003" i="19"/>
  <c r="H2004" i="19"/>
  <c r="H2005" i="19"/>
  <c r="H2006" i="19"/>
  <c r="H2007" i="19"/>
  <c r="H2008" i="19"/>
  <c r="H2009" i="19"/>
  <c r="H2010" i="19"/>
  <c r="H2011" i="19"/>
  <c r="H2012" i="19"/>
  <c r="H2013" i="19"/>
  <c r="H2014" i="19"/>
  <c r="H2015" i="19"/>
  <c r="H2016" i="19"/>
  <c r="H2017" i="19"/>
  <c r="H2018" i="19"/>
  <c r="H2019" i="19"/>
  <c r="H2020" i="19"/>
  <c r="H2021" i="19"/>
  <c r="H2022" i="19"/>
  <c r="H2023" i="19"/>
  <c r="H2024" i="19"/>
  <c r="H2025" i="19"/>
  <c r="H2026" i="19"/>
  <c r="H2027" i="19"/>
  <c r="H2028" i="19"/>
  <c r="H2029" i="19"/>
  <c r="H2030" i="19"/>
  <c r="H2031" i="19"/>
  <c r="H2032" i="19"/>
  <c r="H2033" i="19"/>
  <c r="H2034" i="19"/>
  <c r="H2035" i="19"/>
  <c r="H2036" i="19"/>
  <c r="H2037" i="19"/>
  <c r="H2038" i="19"/>
  <c r="H2039" i="19"/>
  <c r="H2040" i="19"/>
  <c r="H2041" i="19"/>
  <c r="H2042" i="19"/>
  <c r="H2043" i="19"/>
  <c r="H2044" i="19"/>
  <c r="H2045" i="19"/>
  <c r="H2046" i="19"/>
  <c r="H2047" i="19"/>
  <c r="H2048" i="19"/>
  <c r="H2049" i="19"/>
  <c r="H2050" i="19"/>
  <c r="H2051" i="19"/>
  <c r="H2052" i="19"/>
  <c r="H2053" i="19"/>
  <c r="H2054" i="19"/>
  <c r="H2055" i="19"/>
  <c r="H2056" i="19"/>
  <c r="H2057" i="19"/>
  <c r="H2058" i="19"/>
  <c r="H2059" i="19"/>
  <c r="H2060" i="19"/>
  <c r="H2061" i="19"/>
  <c r="H2062" i="19"/>
  <c r="H2063" i="19"/>
  <c r="H2064" i="19"/>
  <c r="H2065" i="19"/>
  <c r="H2066" i="19"/>
  <c r="H2067" i="19"/>
  <c r="H2068" i="19"/>
  <c r="H2069" i="19"/>
  <c r="H2070" i="19"/>
  <c r="H2071" i="19"/>
  <c r="H2072" i="19"/>
  <c r="H2073" i="19"/>
  <c r="H2074" i="19"/>
  <c r="H2075" i="19"/>
  <c r="H2076" i="19"/>
  <c r="H2077" i="19"/>
  <c r="H2078" i="19"/>
  <c r="H2079" i="19"/>
  <c r="H2080" i="19"/>
  <c r="H2081" i="19"/>
  <c r="H2082" i="19"/>
  <c r="H2083" i="19"/>
  <c r="H2084" i="19"/>
  <c r="H2085" i="19"/>
  <c r="H2086" i="19"/>
  <c r="H2087" i="19"/>
  <c r="H2088" i="19"/>
  <c r="H2089" i="19"/>
  <c r="H2090" i="19"/>
  <c r="H2091" i="19"/>
  <c r="H2092" i="19"/>
  <c r="H2093" i="19"/>
  <c r="H2094" i="19"/>
  <c r="H2095" i="19"/>
  <c r="H2096" i="19"/>
  <c r="H2097" i="19"/>
  <c r="H2098" i="19"/>
  <c r="H2099" i="19"/>
  <c r="H2100" i="19"/>
  <c r="H2101" i="19"/>
  <c r="H2102" i="19"/>
  <c r="H2103" i="19"/>
  <c r="H2104" i="19"/>
  <c r="H2105" i="19"/>
  <c r="H2106" i="19"/>
  <c r="H2107" i="19"/>
  <c r="H2108" i="19"/>
  <c r="H2109" i="19"/>
  <c r="H2110" i="19"/>
  <c r="H2111" i="19"/>
  <c r="H2112" i="19"/>
  <c r="H2113" i="19"/>
  <c r="H2114" i="19"/>
  <c r="H2115" i="19"/>
  <c r="H2116" i="19"/>
  <c r="H2117" i="19"/>
  <c r="H2118" i="19"/>
  <c r="H2119" i="19"/>
  <c r="H2120" i="19"/>
  <c r="H2121" i="19"/>
  <c r="H2122" i="19"/>
  <c r="H2123" i="19"/>
  <c r="H2124" i="19"/>
  <c r="H2125" i="19"/>
  <c r="H2126" i="19"/>
  <c r="H2127" i="19"/>
  <c r="H2128" i="19"/>
  <c r="H2129" i="19"/>
  <c r="H2130" i="19"/>
  <c r="H2131" i="19"/>
  <c r="H2132" i="19"/>
  <c r="H2133" i="19"/>
  <c r="H2134" i="19"/>
  <c r="H2135" i="19"/>
  <c r="H2136" i="19"/>
  <c r="H2137" i="19"/>
  <c r="H2138" i="19"/>
  <c r="H2139" i="19"/>
  <c r="H2140" i="19"/>
  <c r="H2141" i="19"/>
  <c r="H2142" i="19"/>
  <c r="H2143" i="19"/>
  <c r="H2144" i="19"/>
  <c r="H2145" i="19"/>
  <c r="H2146" i="19"/>
  <c r="H2147" i="19"/>
  <c r="H2148" i="19"/>
  <c r="H2149" i="19"/>
  <c r="H2150" i="19"/>
  <c r="H2151" i="19"/>
  <c r="H2152" i="19"/>
  <c r="H2153" i="19"/>
  <c r="H2154" i="19"/>
  <c r="H2155" i="19"/>
  <c r="H2156" i="19"/>
  <c r="H2157" i="19"/>
  <c r="H2158" i="19"/>
  <c r="H2159" i="19"/>
  <c r="H2160" i="19"/>
  <c r="H2161" i="19"/>
  <c r="H2162" i="19"/>
  <c r="H2163" i="19"/>
  <c r="H2164" i="19"/>
  <c r="H2165" i="19"/>
  <c r="H2166" i="19"/>
  <c r="H2167" i="19"/>
  <c r="H2168" i="19"/>
  <c r="H2169" i="19"/>
  <c r="H2170" i="19"/>
  <c r="H2171" i="19"/>
  <c r="H2172" i="19"/>
  <c r="H2173" i="19"/>
  <c r="H2174" i="19"/>
  <c r="H2175" i="19"/>
  <c r="H2176" i="19"/>
  <c r="H2177" i="19"/>
  <c r="H2178" i="19"/>
  <c r="H2179" i="19"/>
  <c r="H2180" i="19"/>
  <c r="H2181" i="19"/>
  <c r="H2182" i="19"/>
  <c r="H2183" i="19"/>
  <c r="H2184" i="19"/>
  <c r="H2185" i="19"/>
  <c r="H2186" i="19"/>
  <c r="H2187" i="19"/>
  <c r="H2188" i="19"/>
  <c r="H2189" i="19"/>
  <c r="H2190" i="19"/>
  <c r="H2191" i="19"/>
  <c r="H2192" i="19"/>
  <c r="H2193" i="19"/>
  <c r="H2194" i="19"/>
  <c r="H2195" i="19"/>
  <c r="H2196" i="19"/>
  <c r="H2197" i="19"/>
  <c r="H2198" i="19"/>
  <c r="H2199" i="19"/>
  <c r="H2200" i="19"/>
  <c r="H2201" i="19"/>
  <c r="H2202" i="19"/>
  <c r="H2203" i="19"/>
  <c r="H2204" i="19"/>
  <c r="H2205" i="19"/>
  <c r="H2206" i="19"/>
  <c r="H2207" i="19"/>
  <c r="H2208" i="19"/>
  <c r="H2209" i="19"/>
  <c r="H2210" i="19"/>
  <c r="H2211" i="19"/>
  <c r="H2212" i="19"/>
  <c r="H2213" i="19"/>
  <c r="H2214" i="19"/>
  <c r="H2215" i="19"/>
  <c r="H2216" i="19"/>
  <c r="H2217" i="19"/>
  <c r="H2218" i="19"/>
  <c r="H2219" i="19"/>
  <c r="H2220" i="19"/>
  <c r="H2221" i="19"/>
  <c r="H2222" i="19"/>
  <c r="H2223" i="19"/>
  <c r="H2224" i="19"/>
  <c r="H2225" i="19"/>
  <c r="H2226" i="19"/>
  <c r="H2227" i="19"/>
  <c r="H2228" i="19"/>
  <c r="H2229" i="19"/>
  <c r="H2230" i="19"/>
  <c r="H2231" i="19"/>
  <c r="H2232" i="19"/>
  <c r="H2233" i="19"/>
  <c r="H2234" i="19"/>
  <c r="H2235" i="19"/>
  <c r="H2236" i="19"/>
  <c r="H2237" i="19"/>
  <c r="H2238" i="19"/>
  <c r="H2239" i="19"/>
  <c r="H2240" i="19"/>
  <c r="H2241" i="19"/>
  <c r="H2242" i="19"/>
  <c r="H2243" i="19"/>
  <c r="H2244" i="19"/>
  <c r="H2245" i="19"/>
  <c r="H2246" i="19"/>
  <c r="H2247" i="19"/>
  <c r="H2248" i="19"/>
  <c r="H2249" i="19"/>
  <c r="H2250" i="19"/>
  <c r="H2251" i="19"/>
  <c r="H2252" i="19"/>
  <c r="H2253" i="19"/>
  <c r="H2254" i="19"/>
  <c r="H2255" i="19"/>
  <c r="H2256" i="19"/>
  <c r="H2257" i="19"/>
  <c r="H2258" i="19"/>
  <c r="H2259" i="19"/>
  <c r="H2260" i="19"/>
  <c r="H2261" i="19"/>
  <c r="H2262" i="19"/>
  <c r="H2263" i="19"/>
  <c r="H2264" i="19"/>
  <c r="H2265" i="19"/>
  <c r="H2266" i="19"/>
  <c r="H2267" i="19"/>
  <c r="H2268" i="19"/>
  <c r="H2269" i="19"/>
  <c r="H2270" i="19"/>
  <c r="H2271" i="19"/>
  <c r="H2272" i="19"/>
  <c r="H2273" i="19"/>
  <c r="H2274" i="19"/>
  <c r="H2275" i="19"/>
  <c r="H2276" i="19"/>
  <c r="H2277" i="19"/>
  <c r="H2278" i="19"/>
  <c r="H2279" i="19"/>
  <c r="H2280" i="19"/>
  <c r="H2281" i="19"/>
  <c r="H2282" i="19"/>
  <c r="H2283" i="19"/>
  <c r="H2284" i="19"/>
  <c r="H2285" i="19"/>
  <c r="H2286" i="19"/>
  <c r="H2287" i="19"/>
  <c r="H2288" i="19"/>
  <c r="H2289" i="19"/>
  <c r="H2290" i="19"/>
  <c r="H2291" i="19"/>
  <c r="H2292" i="19"/>
  <c r="H2293" i="19"/>
  <c r="H2294" i="19"/>
  <c r="H2295" i="19"/>
  <c r="H2296" i="19"/>
  <c r="H2297" i="19"/>
  <c r="H2298" i="19"/>
  <c r="H2299" i="19"/>
  <c r="H2300" i="19"/>
  <c r="H2301" i="19"/>
  <c r="H2302" i="19"/>
  <c r="H2303" i="19"/>
  <c r="H2304" i="19"/>
  <c r="H2305" i="19"/>
  <c r="H2306" i="19"/>
  <c r="H2307" i="19"/>
  <c r="H2308" i="19"/>
  <c r="H2309" i="19"/>
  <c r="H2310" i="19"/>
  <c r="H2311" i="19"/>
  <c r="H2312" i="19"/>
  <c r="H2313" i="19"/>
  <c r="H2314" i="19"/>
  <c r="H2315" i="19"/>
  <c r="H2316" i="19"/>
  <c r="H2317" i="19"/>
  <c r="H2318" i="19"/>
  <c r="H2319" i="19"/>
  <c r="H2320" i="19"/>
  <c r="H2321" i="19"/>
  <c r="H2322" i="19"/>
  <c r="H2323" i="19"/>
  <c r="H2324" i="19"/>
  <c r="H2325" i="19"/>
  <c r="H2326" i="19"/>
  <c r="H2327" i="19"/>
  <c r="H2328" i="19"/>
  <c r="H2329" i="19"/>
  <c r="H2330" i="19"/>
  <c r="H2331" i="19"/>
  <c r="H2332" i="19"/>
  <c r="H2333" i="19"/>
  <c r="H2334" i="19"/>
  <c r="H2335" i="19"/>
  <c r="H2336" i="19"/>
  <c r="H2337" i="19"/>
  <c r="H2338" i="19"/>
  <c r="H2339" i="19"/>
  <c r="H2340" i="19"/>
  <c r="H2341" i="19"/>
  <c r="H2342" i="19"/>
  <c r="H2343" i="19"/>
  <c r="H2344" i="19"/>
  <c r="H2345" i="19"/>
  <c r="H2346" i="19"/>
  <c r="H2347" i="19"/>
  <c r="H2348" i="19"/>
  <c r="H2349" i="19"/>
  <c r="H2350" i="19"/>
  <c r="H2351" i="19"/>
  <c r="H2352" i="19"/>
  <c r="H2353" i="19"/>
  <c r="H2354" i="19"/>
  <c r="H2355" i="19"/>
  <c r="H2356" i="19"/>
  <c r="H2357" i="19"/>
  <c r="H2358" i="19"/>
  <c r="H2359" i="19"/>
  <c r="H2360" i="19"/>
  <c r="H2361" i="19"/>
  <c r="H2362" i="19"/>
  <c r="H2363" i="19"/>
  <c r="H2364" i="19"/>
  <c r="H2365" i="19"/>
  <c r="H2366" i="19"/>
  <c r="H2367" i="19"/>
  <c r="H2368" i="19"/>
  <c r="H2369" i="19"/>
  <c r="H2370" i="19"/>
  <c r="H2371" i="19"/>
  <c r="H2372" i="19"/>
  <c r="H2373" i="19"/>
  <c r="H2374" i="19"/>
  <c r="H2375" i="19"/>
  <c r="H2376" i="19"/>
  <c r="H2377" i="19"/>
  <c r="H2378" i="19"/>
  <c r="H2379" i="19"/>
  <c r="H2380" i="19"/>
  <c r="H2381" i="19"/>
  <c r="H2382" i="19"/>
  <c r="H2383" i="19"/>
  <c r="H2384" i="19"/>
  <c r="H2385" i="19"/>
  <c r="H2386" i="19"/>
  <c r="H2387" i="19"/>
  <c r="H2388" i="19"/>
  <c r="H2389" i="19"/>
  <c r="H2390" i="19"/>
  <c r="H2391" i="19"/>
  <c r="H2392" i="19"/>
  <c r="H2393" i="19"/>
  <c r="H2394" i="19"/>
  <c r="H2395" i="19"/>
  <c r="H2396" i="19"/>
  <c r="H2397" i="19"/>
  <c r="H2398" i="19"/>
  <c r="H2399" i="19"/>
  <c r="H2400" i="19"/>
  <c r="H2401" i="19"/>
  <c r="H2402" i="19"/>
  <c r="H2403" i="19"/>
  <c r="H2404" i="19"/>
  <c r="H2405" i="19"/>
  <c r="H2406" i="19"/>
  <c r="H2407" i="19"/>
  <c r="H2408" i="19"/>
  <c r="H2409" i="19"/>
  <c r="H2410" i="19"/>
  <c r="H2411" i="19"/>
  <c r="H2412" i="19"/>
  <c r="H2413" i="19"/>
  <c r="H2414" i="19"/>
  <c r="H2415" i="19"/>
  <c r="H2416" i="19"/>
  <c r="H2417" i="19"/>
  <c r="H2418" i="19"/>
  <c r="H2419" i="19"/>
  <c r="H2420" i="19"/>
  <c r="H2421" i="19"/>
  <c r="H2422" i="19"/>
  <c r="H2423" i="19"/>
  <c r="H2424" i="19"/>
  <c r="H2425" i="19"/>
  <c r="H2426" i="19"/>
  <c r="H2427" i="19"/>
  <c r="H2428" i="19"/>
  <c r="H2429" i="19"/>
  <c r="H2430" i="19"/>
  <c r="H2431" i="19"/>
  <c r="H2432" i="19"/>
  <c r="H2433" i="19"/>
  <c r="H2434" i="19"/>
  <c r="H2435" i="19"/>
  <c r="H2436" i="19"/>
  <c r="H2437" i="19"/>
  <c r="H2438" i="19"/>
  <c r="H2439" i="19"/>
  <c r="H2440" i="19"/>
  <c r="H2441" i="19"/>
  <c r="H2442" i="19"/>
  <c r="H2443" i="19"/>
  <c r="H2444" i="19"/>
  <c r="H2445" i="19"/>
  <c r="H2446" i="19"/>
  <c r="H2447" i="19"/>
  <c r="H2448" i="19"/>
  <c r="H2449" i="19"/>
  <c r="H2450" i="19"/>
  <c r="H2451" i="19"/>
  <c r="H2452" i="19"/>
  <c r="H2453" i="19"/>
  <c r="H2454" i="19"/>
  <c r="H2455" i="19"/>
  <c r="H2456" i="19"/>
  <c r="H2457" i="19"/>
  <c r="H2458" i="19"/>
  <c r="H2459" i="19"/>
  <c r="H2460" i="19"/>
  <c r="H2461" i="19"/>
  <c r="H2462" i="19"/>
  <c r="H2463" i="19"/>
  <c r="H2464" i="19"/>
  <c r="H2465" i="19"/>
  <c r="H2466" i="19"/>
  <c r="H2467" i="19"/>
  <c r="H2468" i="19"/>
  <c r="H2469" i="19"/>
  <c r="H2470" i="19"/>
  <c r="H2471" i="19"/>
  <c r="H2472" i="19"/>
  <c r="H2473" i="19"/>
  <c r="H2474" i="19"/>
  <c r="H2475" i="19"/>
  <c r="H2476" i="19"/>
  <c r="H2477" i="19"/>
  <c r="H2478" i="19"/>
  <c r="H2479" i="19"/>
  <c r="H2480" i="19"/>
  <c r="H2481" i="19"/>
  <c r="H2482" i="19"/>
  <c r="H2483" i="19"/>
  <c r="H2484" i="19"/>
  <c r="H2485" i="19"/>
  <c r="H2486" i="19"/>
  <c r="H2487" i="19"/>
  <c r="H2488" i="19"/>
  <c r="H2489" i="19"/>
  <c r="H2490" i="19"/>
  <c r="H2491" i="19"/>
  <c r="H2492" i="19"/>
  <c r="H2493" i="19"/>
  <c r="H2494" i="19"/>
  <c r="H2495" i="19"/>
  <c r="H2496" i="19"/>
  <c r="H2497" i="19"/>
  <c r="H2498" i="19"/>
  <c r="H2499" i="19"/>
  <c r="H2500" i="19"/>
  <c r="H2501" i="19"/>
  <c r="H2502" i="19"/>
  <c r="H2503" i="19"/>
  <c r="H2504" i="19"/>
  <c r="H2505" i="19"/>
  <c r="H2506" i="19"/>
  <c r="H2507" i="19"/>
  <c r="H2508" i="19"/>
  <c r="H2509" i="19"/>
  <c r="H2510" i="19"/>
  <c r="H2511" i="19"/>
  <c r="H2512" i="19"/>
  <c r="H2513" i="19"/>
  <c r="H2514" i="19"/>
  <c r="H2515" i="19"/>
  <c r="H2516" i="19"/>
  <c r="H2517" i="19"/>
  <c r="H2518" i="19"/>
  <c r="H2519" i="19"/>
  <c r="H2520" i="19"/>
  <c r="H2521" i="19"/>
  <c r="H2522" i="19"/>
  <c r="H2523" i="19"/>
  <c r="H2524" i="19"/>
  <c r="H2525" i="19"/>
  <c r="H2526" i="19"/>
  <c r="H2527" i="19"/>
  <c r="H2528" i="19"/>
  <c r="H2529" i="19"/>
  <c r="H2530" i="19"/>
  <c r="H2531" i="19"/>
  <c r="H2532" i="19"/>
  <c r="H2533" i="19"/>
  <c r="H2534" i="19"/>
  <c r="H2535" i="19"/>
  <c r="H2536" i="19"/>
  <c r="H2537" i="19"/>
  <c r="H2538" i="19"/>
  <c r="H2539" i="19"/>
  <c r="H2540" i="19"/>
  <c r="H2541" i="19"/>
  <c r="H2542" i="19"/>
  <c r="H2543" i="19"/>
  <c r="H2544" i="19"/>
  <c r="H2545" i="19"/>
  <c r="H2546" i="19"/>
  <c r="H2547" i="19"/>
  <c r="H2548" i="19"/>
  <c r="H2549" i="19"/>
  <c r="H2550" i="19"/>
  <c r="H2551" i="19"/>
  <c r="H2552" i="19"/>
  <c r="H2553" i="19"/>
  <c r="H2554" i="19"/>
  <c r="H2555" i="19"/>
  <c r="H2556" i="19"/>
  <c r="H2557" i="19"/>
  <c r="H2558" i="19"/>
  <c r="H2559" i="19"/>
  <c r="H2560" i="19"/>
  <c r="H2561" i="19"/>
  <c r="H2562" i="19"/>
  <c r="H2563" i="19"/>
  <c r="H2564" i="19"/>
  <c r="H2565" i="19"/>
  <c r="H2566" i="19"/>
  <c r="H2567" i="19"/>
  <c r="H2568" i="19"/>
  <c r="H2569" i="19"/>
  <c r="H2570" i="19"/>
  <c r="H2571" i="19"/>
  <c r="H2572" i="19"/>
  <c r="H2573" i="19"/>
  <c r="H2574" i="19"/>
  <c r="H2575" i="19"/>
  <c r="H2576" i="19"/>
  <c r="H2577" i="19"/>
  <c r="H2578" i="19"/>
  <c r="H2579" i="19"/>
  <c r="H2580" i="19"/>
  <c r="H2581" i="19"/>
  <c r="H2582" i="19"/>
  <c r="H2583" i="19"/>
  <c r="H2584" i="19"/>
  <c r="H2585" i="19"/>
  <c r="H2586" i="19"/>
  <c r="H2587" i="19"/>
  <c r="H2588" i="19"/>
  <c r="H2589" i="19"/>
  <c r="H2590" i="19"/>
  <c r="H2591" i="19"/>
  <c r="H2592" i="19"/>
  <c r="H2593" i="19"/>
  <c r="H2594" i="19"/>
  <c r="H2595" i="19"/>
  <c r="H2596" i="19"/>
  <c r="H2597" i="19"/>
  <c r="H2598" i="19"/>
  <c r="H2599" i="19"/>
  <c r="H2600" i="19"/>
  <c r="H2601" i="19"/>
  <c r="H2602" i="19"/>
  <c r="H2603" i="19"/>
  <c r="H2604" i="19"/>
  <c r="H2605" i="19"/>
  <c r="H2606" i="19"/>
  <c r="H2607" i="19"/>
  <c r="H2608" i="19"/>
  <c r="H2609" i="19"/>
  <c r="H2610" i="19"/>
  <c r="H2611" i="19"/>
  <c r="H2612" i="19"/>
  <c r="H2613" i="19"/>
  <c r="H2614" i="19"/>
  <c r="H2615" i="19"/>
  <c r="H2616" i="19"/>
  <c r="H2617" i="19"/>
  <c r="H2618" i="19"/>
  <c r="H2619" i="19"/>
  <c r="H2620" i="19"/>
  <c r="H2621" i="19"/>
  <c r="H2622" i="19"/>
  <c r="H2623" i="19"/>
  <c r="H2624" i="19"/>
  <c r="H2625" i="19"/>
  <c r="H2626" i="19"/>
  <c r="H2627" i="19"/>
  <c r="H2628" i="19"/>
  <c r="H2629" i="19"/>
  <c r="H2630" i="19"/>
  <c r="H2631" i="19"/>
  <c r="H2632" i="19"/>
  <c r="H2633" i="19"/>
  <c r="H2634" i="19"/>
  <c r="H2635" i="19"/>
  <c r="H2636" i="19"/>
  <c r="H2637" i="19"/>
  <c r="H2638" i="19"/>
  <c r="H2639" i="19"/>
  <c r="H2640" i="19"/>
  <c r="H2641" i="19"/>
  <c r="H2642" i="19"/>
  <c r="H2643" i="19"/>
  <c r="H2644" i="19"/>
  <c r="H2645" i="19"/>
  <c r="H2646" i="19"/>
  <c r="H2647" i="19"/>
  <c r="H2648" i="19"/>
  <c r="H2649" i="19"/>
  <c r="H2650" i="19"/>
  <c r="H2651" i="19"/>
  <c r="H2652" i="19"/>
  <c r="H2653" i="19"/>
  <c r="H2654" i="19"/>
  <c r="H2655" i="19"/>
  <c r="H2656" i="19"/>
  <c r="H2657" i="19"/>
  <c r="H2658" i="19"/>
  <c r="H2659" i="19"/>
  <c r="H2660" i="19"/>
  <c r="H2661" i="19"/>
  <c r="H2662" i="19"/>
  <c r="H2663" i="19"/>
  <c r="H2664" i="19"/>
  <c r="H2665" i="19"/>
  <c r="H2666" i="19"/>
  <c r="H2667" i="19"/>
  <c r="H2668" i="19"/>
  <c r="H2669" i="19"/>
  <c r="H2670" i="19"/>
  <c r="H2671" i="19"/>
  <c r="H2672" i="19"/>
  <c r="H2673" i="19"/>
  <c r="H2674" i="19"/>
  <c r="H2675" i="19"/>
  <c r="H2676" i="19"/>
  <c r="H2677" i="19"/>
  <c r="H2678" i="19"/>
  <c r="H2679" i="19"/>
  <c r="H2680" i="19"/>
  <c r="H2681" i="19"/>
  <c r="H2682" i="19"/>
  <c r="H2683" i="19"/>
  <c r="H2684" i="19"/>
  <c r="H2685" i="19"/>
  <c r="H2686" i="19"/>
  <c r="H2687" i="19"/>
  <c r="H2688" i="19"/>
  <c r="H2689" i="19"/>
  <c r="H2690" i="19"/>
  <c r="H2691" i="19"/>
  <c r="H2692" i="19"/>
  <c r="H2693" i="19"/>
  <c r="H2694" i="19"/>
  <c r="H2695" i="19"/>
  <c r="H2696" i="19"/>
  <c r="H2697" i="19"/>
  <c r="H2698" i="19"/>
  <c r="H2699" i="19"/>
  <c r="H2700" i="19"/>
  <c r="H2701" i="19"/>
  <c r="H2702" i="19"/>
  <c r="H2703" i="19"/>
  <c r="H2704" i="19"/>
  <c r="H2705" i="19"/>
  <c r="H2706" i="19"/>
  <c r="H2707" i="19"/>
  <c r="H2708" i="19"/>
  <c r="H2709" i="19"/>
  <c r="H2710" i="19"/>
  <c r="H2711" i="19"/>
  <c r="H2712" i="19"/>
  <c r="H2713" i="19"/>
  <c r="H2714" i="19"/>
  <c r="H2715" i="19"/>
  <c r="H2716" i="19"/>
  <c r="H2717" i="19"/>
  <c r="H2718" i="19"/>
  <c r="H2719" i="19"/>
  <c r="H2720" i="19"/>
  <c r="H2721" i="19"/>
  <c r="H2722" i="19"/>
  <c r="H2723" i="19"/>
  <c r="H2724" i="19"/>
  <c r="H2725" i="19"/>
  <c r="H2726" i="19"/>
  <c r="H2727" i="19"/>
  <c r="H2728" i="19"/>
  <c r="H2729" i="19"/>
  <c r="H2730" i="19"/>
  <c r="H2731" i="19"/>
  <c r="H2732" i="19"/>
  <c r="H2733" i="19"/>
  <c r="H2734" i="19"/>
  <c r="H2735" i="19"/>
  <c r="H2736" i="19"/>
  <c r="H2737" i="19"/>
  <c r="H2738" i="19"/>
  <c r="H2739" i="19"/>
  <c r="H2740" i="19"/>
  <c r="H2741" i="19"/>
  <c r="H2742" i="19"/>
  <c r="H2743" i="19"/>
  <c r="H2744" i="19"/>
  <c r="H2745" i="19"/>
  <c r="H2746" i="19"/>
  <c r="H2747" i="19"/>
  <c r="H2748" i="19"/>
  <c r="H2749" i="19"/>
  <c r="H2750" i="19"/>
  <c r="H2751" i="19"/>
  <c r="H2752" i="19"/>
  <c r="H2753" i="19"/>
  <c r="H2754" i="19"/>
  <c r="H2755" i="19"/>
  <c r="H2756" i="19"/>
  <c r="H2757" i="19"/>
  <c r="H2758" i="19"/>
  <c r="H2759" i="19"/>
  <c r="H2760" i="19"/>
  <c r="H2761" i="19"/>
  <c r="H2762" i="19"/>
  <c r="H2763" i="19"/>
  <c r="H2764" i="19"/>
  <c r="H2765" i="19"/>
  <c r="H2766" i="19"/>
  <c r="H2767" i="19"/>
  <c r="H2768" i="19"/>
  <c r="H2769" i="19"/>
  <c r="H2770" i="19"/>
  <c r="H2771" i="19"/>
  <c r="H2772" i="19"/>
  <c r="H2773" i="19"/>
  <c r="H2774" i="19"/>
  <c r="H2775" i="19"/>
  <c r="H2776" i="19"/>
  <c r="H2777" i="19"/>
  <c r="H2778" i="19"/>
  <c r="H2779" i="19"/>
  <c r="H2780" i="19"/>
  <c r="H2781" i="19"/>
  <c r="H2782" i="19"/>
  <c r="H2783" i="19"/>
  <c r="H2784" i="19"/>
  <c r="H2785" i="19"/>
  <c r="H2786" i="19"/>
  <c r="H2787" i="19"/>
  <c r="H2788" i="19"/>
  <c r="H2789" i="19"/>
  <c r="H2790" i="19"/>
  <c r="H2791" i="19"/>
  <c r="H2792" i="19"/>
  <c r="H2793" i="19"/>
  <c r="H2794" i="19"/>
  <c r="H2795" i="19"/>
  <c r="H2796" i="19"/>
  <c r="H2797" i="19"/>
  <c r="H2798" i="19"/>
  <c r="H2799" i="19"/>
  <c r="H2800" i="19"/>
  <c r="H2801" i="19"/>
  <c r="H2802" i="19"/>
  <c r="H2803" i="19"/>
  <c r="H2804" i="19"/>
  <c r="H2805" i="19"/>
  <c r="H2806" i="19"/>
  <c r="H2807" i="19"/>
  <c r="H2808" i="19"/>
  <c r="H2809" i="19"/>
  <c r="H2810" i="19"/>
  <c r="H2811" i="19"/>
  <c r="H2812" i="19"/>
  <c r="H2813" i="19"/>
  <c r="H2814" i="19"/>
  <c r="H2815" i="19"/>
  <c r="H2816" i="19"/>
  <c r="H2817" i="19"/>
  <c r="H2818" i="19"/>
  <c r="H2819" i="19"/>
  <c r="H2820" i="19"/>
  <c r="H2821" i="19"/>
  <c r="H2822" i="19"/>
  <c r="H2823" i="19"/>
  <c r="H2824" i="19"/>
  <c r="H2825" i="19"/>
  <c r="H2826" i="19"/>
  <c r="H2827" i="19"/>
  <c r="H2828" i="19"/>
  <c r="H2829" i="19"/>
  <c r="H2830" i="19"/>
  <c r="H2831" i="19"/>
  <c r="H2832" i="19"/>
  <c r="H2833" i="19"/>
  <c r="H2834" i="19"/>
  <c r="H2835" i="19"/>
  <c r="H2836" i="19"/>
  <c r="H2837" i="19"/>
  <c r="H2838" i="19"/>
  <c r="H2839" i="19"/>
  <c r="H2840" i="19"/>
  <c r="H2841" i="19"/>
  <c r="H2842" i="19"/>
  <c r="H2843" i="19"/>
  <c r="H2844" i="19"/>
  <c r="H2845" i="19"/>
  <c r="H2846" i="19"/>
  <c r="H2847" i="19"/>
  <c r="H2848" i="19"/>
  <c r="H2849" i="19"/>
  <c r="H2850" i="19"/>
  <c r="H2851" i="19"/>
  <c r="H2852" i="19"/>
  <c r="H2853" i="19"/>
  <c r="H2854" i="19"/>
  <c r="H2855" i="19"/>
  <c r="H2856" i="19"/>
  <c r="H2857" i="19"/>
  <c r="H2858" i="19"/>
  <c r="H2859" i="19"/>
  <c r="H2860" i="19"/>
  <c r="H2861" i="19"/>
  <c r="H2862" i="19"/>
  <c r="H2863" i="19"/>
  <c r="H2864" i="19"/>
  <c r="H2865" i="19"/>
  <c r="H2866" i="19"/>
  <c r="H2867" i="19"/>
  <c r="H2868" i="19"/>
  <c r="H2869" i="19"/>
  <c r="H2870" i="19"/>
  <c r="H2871" i="19"/>
  <c r="H2872" i="19"/>
  <c r="H2873" i="19"/>
  <c r="H2874" i="19"/>
  <c r="H2875" i="19"/>
  <c r="H2876" i="19"/>
  <c r="H2877" i="19"/>
  <c r="H2878" i="19"/>
  <c r="H2879" i="19"/>
  <c r="H2880" i="19"/>
  <c r="H2881" i="19"/>
  <c r="H2882" i="19"/>
  <c r="H2883" i="19"/>
  <c r="H2884" i="19"/>
  <c r="H2885" i="19"/>
  <c r="H2886" i="19"/>
  <c r="H2887" i="19"/>
  <c r="H2888" i="19"/>
  <c r="H2889" i="19"/>
  <c r="H2890" i="19"/>
  <c r="H2891" i="19"/>
  <c r="H2892" i="19"/>
  <c r="H2893" i="19"/>
  <c r="H2894" i="19"/>
  <c r="H2895" i="19"/>
  <c r="H2896" i="19"/>
  <c r="H2897" i="19"/>
  <c r="H2898" i="19"/>
  <c r="H2899" i="19"/>
  <c r="H2900" i="19"/>
  <c r="H2901" i="19"/>
  <c r="H2902" i="19"/>
  <c r="H2903" i="19"/>
  <c r="H2904" i="19"/>
  <c r="H2905" i="19"/>
  <c r="H2906" i="19"/>
  <c r="H2907" i="19"/>
  <c r="H2908" i="19"/>
  <c r="H2909" i="19"/>
  <c r="H2910" i="19"/>
  <c r="H2911" i="19"/>
  <c r="H2912" i="19"/>
  <c r="H2913" i="19"/>
  <c r="H2914" i="19"/>
  <c r="H2915" i="19"/>
  <c r="H2916" i="19"/>
  <c r="H2917" i="19"/>
  <c r="H2918" i="19"/>
  <c r="H2919" i="19"/>
  <c r="H2920" i="19"/>
  <c r="H2921" i="19"/>
  <c r="H2922" i="19"/>
  <c r="H2923" i="19"/>
  <c r="H2924" i="19"/>
  <c r="H2925" i="19"/>
  <c r="H2926" i="19"/>
  <c r="H2927" i="19"/>
  <c r="H2928" i="19"/>
  <c r="H2929" i="19"/>
  <c r="H2930" i="19"/>
  <c r="H2931" i="19"/>
  <c r="H2932" i="19"/>
  <c r="H2933" i="19"/>
  <c r="H2934" i="19"/>
  <c r="H2935" i="19"/>
  <c r="H2936" i="19"/>
  <c r="H2937" i="19"/>
  <c r="H2938" i="19"/>
  <c r="H2939" i="19"/>
  <c r="H2940" i="19"/>
  <c r="H2941" i="19"/>
  <c r="H2942" i="19"/>
  <c r="H2943" i="19"/>
  <c r="H2944" i="19"/>
  <c r="H2945" i="19"/>
  <c r="H2946" i="19"/>
  <c r="H2947" i="19"/>
  <c r="H2948" i="19"/>
  <c r="H2949" i="19"/>
  <c r="H2950" i="19"/>
  <c r="H2951" i="19"/>
  <c r="H2952" i="19"/>
  <c r="H2953" i="19"/>
  <c r="H2954" i="19"/>
  <c r="H2955" i="19"/>
  <c r="H2956" i="19"/>
  <c r="H2957" i="19"/>
  <c r="H2958" i="19"/>
  <c r="H2959" i="19"/>
  <c r="H2960" i="19"/>
  <c r="H2961" i="19"/>
  <c r="H2962" i="19"/>
  <c r="H2963" i="19"/>
  <c r="H2964" i="19"/>
  <c r="H2965" i="19"/>
  <c r="H2966" i="19"/>
  <c r="H2967" i="19"/>
  <c r="H2968" i="19"/>
  <c r="H2969" i="19"/>
  <c r="H2970" i="19"/>
  <c r="H2971" i="19"/>
  <c r="H2972" i="19"/>
  <c r="H2973" i="19"/>
  <c r="H2974" i="19"/>
  <c r="H2975" i="19"/>
  <c r="H2976" i="19"/>
  <c r="H2977" i="19"/>
  <c r="H2978" i="19"/>
  <c r="H2979" i="19"/>
  <c r="H2980" i="19"/>
  <c r="H2981" i="19"/>
  <c r="H2982" i="19"/>
  <c r="H2983" i="19"/>
  <c r="H2984" i="19"/>
  <c r="H2985" i="19"/>
  <c r="H2986" i="19"/>
  <c r="H2987" i="19"/>
  <c r="H2988" i="19"/>
  <c r="H2989" i="19"/>
  <c r="H2990" i="19"/>
  <c r="H2991" i="19"/>
  <c r="H2992" i="19"/>
  <c r="H2993" i="19"/>
  <c r="H2994" i="19"/>
  <c r="H2995" i="19"/>
  <c r="H2996" i="19"/>
  <c r="H2997" i="19"/>
  <c r="H2998" i="19"/>
  <c r="H2999" i="19"/>
  <c r="H3000" i="19"/>
  <c r="H3001" i="19"/>
  <c r="H3002" i="19"/>
  <c r="H3003" i="19"/>
  <c r="H3004" i="19"/>
  <c r="H3005" i="19"/>
  <c r="H3006" i="19"/>
  <c r="H3007" i="19"/>
  <c r="H3008" i="19"/>
  <c r="H3009" i="19"/>
  <c r="H3010" i="19"/>
  <c r="H3011" i="19"/>
  <c r="H3012" i="19"/>
  <c r="H3013" i="19"/>
  <c r="H3014" i="19"/>
  <c r="H3015" i="19"/>
  <c r="H3016" i="19"/>
  <c r="H3017" i="19"/>
  <c r="H3018" i="19"/>
  <c r="H3019" i="19"/>
  <c r="H3020" i="19"/>
  <c r="H3021" i="19"/>
  <c r="H3022" i="19"/>
  <c r="H3023" i="19"/>
  <c r="H3024" i="19"/>
  <c r="H3025" i="19"/>
  <c r="H3026" i="19"/>
  <c r="H3027" i="19"/>
  <c r="H3028" i="19"/>
  <c r="H3029" i="19"/>
  <c r="H3030" i="19"/>
  <c r="H3031" i="19"/>
  <c r="H3032" i="19"/>
  <c r="H3033" i="19"/>
  <c r="H3034" i="19"/>
  <c r="H3035" i="19"/>
  <c r="H3036" i="19"/>
  <c r="H3037" i="19"/>
  <c r="H3038" i="19"/>
  <c r="H3039" i="19"/>
  <c r="H3040" i="19"/>
  <c r="H3041" i="19"/>
  <c r="H3042" i="19"/>
  <c r="H3043" i="19"/>
  <c r="H3044" i="19"/>
  <c r="H3045" i="19"/>
  <c r="H3046" i="19"/>
  <c r="H3047" i="19"/>
  <c r="H3048" i="19"/>
  <c r="H3049" i="19"/>
  <c r="H3050" i="19"/>
  <c r="H3051" i="19"/>
  <c r="H3052" i="19"/>
  <c r="H3053" i="19"/>
  <c r="H3054" i="19"/>
  <c r="H3055" i="19"/>
  <c r="H3056" i="19"/>
  <c r="H3057" i="19"/>
  <c r="H3058" i="19"/>
  <c r="H3059" i="19"/>
  <c r="H3060" i="19"/>
  <c r="H3061" i="19"/>
  <c r="H3062" i="19"/>
  <c r="H3063" i="19"/>
  <c r="H3064" i="19"/>
  <c r="H3065" i="19"/>
  <c r="H3066" i="19"/>
  <c r="H3067" i="19"/>
  <c r="H3068" i="19"/>
  <c r="H3069" i="19"/>
  <c r="H3070" i="19"/>
  <c r="H3071" i="19"/>
  <c r="H3072" i="19"/>
  <c r="H3073" i="19"/>
  <c r="H3074" i="19"/>
  <c r="H3075" i="19"/>
  <c r="H3076" i="19"/>
  <c r="H3077" i="19"/>
  <c r="H3078" i="19"/>
  <c r="H3079" i="19"/>
  <c r="H3080" i="19"/>
  <c r="H3081" i="19"/>
  <c r="H3082" i="19"/>
  <c r="H3083" i="19"/>
  <c r="H3084" i="19"/>
  <c r="H3085" i="19"/>
  <c r="H3086" i="19"/>
  <c r="H3087" i="19"/>
  <c r="H3088" i="19"/>
  <c r="H3089" i="19"/>
  <c r="H3090" i="19"/>
  <c r="H3091" i="19"/>
  <c r="H3092" i="19"/>
  <c r="H3093" i="19"/>
  <c r="H3094" i="19"/>
  <c r="H3095" i="19"/>
  <c r="H3096" i="19"/>
  <c r="H3097" i="19"/>
  <c r="H3098" i="19"/>
  <c r="H3099" i="19"/>
  <c r="H3100" i="19"/>
  <c r="H3101" i="19"/>
  <c r="H3102" i="19"/>
  <c r="H3103" i="19"/>
  <c r="H3104" i="19"/>
  <c r="H3105" i="19"/>
  <c r="H3106" i="19"/>
  <c r="H3107" i="19"/>
  <c r="H3108" i="19"/>
  <c r="H3109" i="19"/>
  <c r="H3110" i="19"/>
  <c r="H3111" i="19"/>
  <c r="H3112" i="19"/>
  <c r="H3113" i="19"/>
  <c r="H3114" i="19"/>
  <c r="H3115" i="19"/>
  <c r="H3116" i="19"/>
  <c r="H3117" i="19"/>
  <c r="H3118" i="19"/>
  <c r="H3119" i="19"/>
  <c r="H3120" i="19"/>
  <c r="H3121" i="19"/>
  <c r="H3122" i="19"/>
  <c r="H3123" i="19"/>
  <c r="H3124" i="19"/>
  <c r="H3125" i="19"/>
  <c r="H3126" i="19"/>
  <c r="H3127" i="19"/>
  <c r="H3128" i="19"/>
  <c r="H3129" i="19"/>
  <c r="H3130" i="19"/>
  <c r="H3131" i="19"/>
  <c r="H3132" i="19"/>
  <c r="H3133" i="19"/>
  <c r="H3134" i="19"/>
  <c r="H3135" i="19"/>
  <c r="H3136" i="19"/>
  <c r="H3137" i="19"/>
  <c r="H3138" i="19"/>
  <c r="H3139" i="19"/>
  <c r="H3140" i="19"/>
  <c r="H3141" i="19"/>
  <c r="H3142" i="19"/>
  <c r="H3143" i="19"/>
  <c r="H3144" i="19"/>
  <c r="H3145" i="19"/>
  <c r="H3146" i="19"/>
  <c r="H3147" i="19"/>
  <c r="H3148" i="19"/>
  <c r="H3149" i="19"/>
  <c r="H3150" i="19"/>
  <c r="H3151" i="19"/>
  <c r="H3152" i="19"/>
  <c r="H3153" i="19"/>
  <c r="H3154" i="19"/>
  <c r="H3155" i="19"/>
  <c r="H3156" i="19"/>
  <c r="H3157" i="19"/>
  <c r="H3158" i="19"/>
  <c r="H3159" i="19"/>
  <c r="H3160" i="19"/>
  <c r="H3161" i="19"/>
  <c r="H3162" i="19"/>
  <c r="H3163" i="19"/>
  <c r="H3164" i="19"/>
  <c r="H3165" i="19"/>
  <c r="H3166" i="19"/>
  <c r="H3167" i="19"/>
  <c r="H3168" i="19"/>
  <c r="H3169" i="19"/>
  <c r="H3170" i="19"/>
  <c r="H3171" i="19"/>
  <c r="H3172" i="19"/>
  <c r="H3173" i="19"/>
  <c r="H3174" i="19"/>
  <c r="H3175" i="19"/>
  <c r="H3176" i="19"/>
  <c r="H3177" i="19"/>
  <c r="H3178" i="19"/>
  <c r="H3179" i="19"/>
  <c r="H3180" i="19"/>
  <c r="H3181" i="19"/>
  <c r="H3182" i="19"/>
  <c r="H3183" i="19"/>
  <c r="H3184" i="19"/>
  <c r="H3185" i="19"/>
  <c r="H3186" i="19"/>
  <c r="H3187" i="19"/>
  <c r="H3188" i="19"/>
  <c r="H3189" i="19"/>
  <c r="H3190" i="19"/>
  <c r="H3191" i="19"/>
  <c r="H3192" i="19"/>
  <c r="H3193" i="19"/>
  <c r="H3194" i="19"/>
  <c r="H3195" i="19"/>
  <c r="H3196" i="19"/>
  <c r="H3197" i="19"/>
  <c r="H3198" i="19"/>
  <c r="H3199" i="19"/>
  <c r="H3200" i="19"/>
  <c r="H3201" i="19"/>
  <c r="H3202" i="19"/>
  <c r="H3203" i="19"/>
  <c r="H3204" i="19"/>
  <c r="H3205" i="19"/>
  <c r="H3206" i="19"/>
  <c r="H3207" i="19"/>
  <c r="H3208" i="19"/>
  <c r="H3209" i="19"/>
  <c r="H3210" i="19"/>
  <c r="H3211" i="19"/>
  <c r="H3212" i="19"/>
  <c r="H3213" i="19"/>
  <c r="H3214" i="19"/>
  <c r="H3215" i="19"/>
  <c r="H3216" i="19"/>
  <c r="H3217" i="19"/>
  <c r="H3218" i="19"/>
  <c r="H3219" i="19"/>
  <c r="H3220" i="19"/>
  <c r="H3221" i="19"/>
  <c r="H3222" i="19"/>
  <c r="H3223" i="19"/>
  <c r="H3224" i="19"/>
  <c r="H3225" i="19"/>
  <c r="H3226" i="19"/>
  <c r="H3227" i="19"/>
  <c r="H3228" i="19"/>
  <c r="H3229" i="19"/>
  <c r="H3230" i="19"/>
  <c r="H3231" i="19"/>
  <c r="H3232" i="19"/>
  <c r="H3233" i="19"/>
  <c r="H3234" i="19"/>
  <c r="H3235" i="19"/>
  <c r="H3236" i="19"/>
  <c r="H3237" i="19"/>
  <c r="H3238" i="19"/>
  <c r="H3239" i="19"/>
  <c r="H3240" i="19"/>
  <c r="H3241" i="19"/>
  <c r="H3242" i="19"/>
  <c r="H3243" i="19"/>
  <c r="H3244" i="19"/>
  <c r="H3245" i="19"/>
  <c r="H3246" i="19"/>
  <c r="H3247" i="19"/>
  <c r="H3248" i="19"/>
  <c r="H3249" i="19"/>
  <c r="H3250" i="19"/>
  <c r="H3251" i="19"/>
  <c r="H3252" i="19"/>
  <c r="H3253" i="19"/>
  <c r="H3254" i="19"/>
  <c r="H3255" i="19"/>
  <c r="H3256" i="19"/>
  <c r="H3257" i="19"/>
  <c r="H3258" i="19"/>
  <c r="H3259" i="19"/>
  <c r="H3260" i="19"/>
  <c r="H3261" i="19"/>
  <c r="H3262" i="19"/>
  <c r="H3263" i="19"/>
  <c r="H3264" i="19"/>
  <c r="H3265" i="19"/>
  <c r="H3266" i="19"/>
  <c r="H3267" i="19"/>
  <c r="H3268" i="19"/>
  <c r="H3269" i="19"/>
  <c r="H3270" i="19"/>
  <c r="H3271" i="19"/>
  <c r="H3272" i="19"/>
  <c r="H3273" i="19"/>
  <c r="H3274" i="19"/>
  <c r="H3275" i="19"/>
  <c r="H3276" i="19"/>
  <c r="H3277" i="19"/>
  <c r="H3278" i="19"/>
  <c r="H3279" i="19"/>
  <c r="H3280" i="19"/>
  <c r="H3281" i="19"/>
  <c r="H3282" i="19"/>
  <c r="H3283" i="19"/>
  <c r="H3284" i="19"/>
  <c r="H3285" i="19"/>
  <c r="H3286" i="19"/>
  <c r="H3287" i="19"/>
  <c r="H3288" i="19"/>
  <c r="H3289" i="19"/>
  <c r="H3290" i="19"/>
  <c r="H3291" i="19"/>
  <c r="H3292" i="19"/>
  <c r="H3293" i="19"/>
  <c r="H3294" i="19"/>
  <c r="H3295" i="19"/>
  <c r="H3296" i="19"/>
  <c r="H3297" i="19"/>
  <c r="H3298" i="19"/>
  <c r="H3299" i="19"/>
  <c r="H3300" i="19"/>
  <c r="H3301" i="19"/>
  <c r="H3302" i="19"/>
  <c r="H3303" i="19"/>
  <c r="H3304" i="19"/>
  <c r="H3305" i="19"/>
  <c r="H3306" i="19"/>
  <c r="H3307" i="19"/>
  <c r="H3308" i="19"/>
  <c r="H3309" i="19"/>
  <c r="H3310" i="19"/>
  <c r="H3311" i="19"/>
  <c r="H3312" i="19"/>
  <c r="H3313" i="19"/>
  <c r="H3314" i="19"/>
  <c r="H3315" i="19"/>
  <c r="H3316" i="19"/>
  <c r="H3317" i="19"/>
  <c r="H3318" i="19"/>
  <c r="H3319" i="19"/>
  <c r="H3320" i="19"/>
  <c r="H3321" i="19"/>
  <c r="H3322" i="19"/>
  <c r="H3323" i="19"/>
  <c r="H3324" i="19"/>
  <c r="H3325" i="19"/>
  <c r="H3326" i="19"/>
  <c r="H3327" i="19"/>
  <c r="H3328" i="19"/>
  <c r="H3329" i="19"/>
  <c r="H3330" i="19"/>
  <c r="H3331" i="19"/>
  <c r="H3332" i="19"/>
  <c r="H3333" i="19"/>
  <c r="H3334" i="19"/>
  <c r="H3335" i="19"/>
  <c r="H3336" i="19"/>
  <c r="H3337" i="19"/>
  <c r="H3338" i="19"/>
  <c r="H3339" i="19"/>
  <c r="H3340" i="19"/>
  <c r="H3341" i="19"/>
  <c r="H3342" i="19"/>
  <c r="H3343" i="19"/>
  <c r="H3344" i="19"/>
  <c r="H3345" i="19"/>
  <c r="H3346" i="19"/>
  <c r="H3347" i="19"/>
  <c r="H3348" i="19"/>
  <c r="H3349" i="19"/>
  <c r="H3350" i="19"/>
  <c r="H3351" i="19"/>
  <c r="H3352" i="19"/>
  <c r="H3353" i="19"/>
  <c r="H3354" i="19"/>
  <c r="H3355" i="19"/>
  <c r="H3356" i="19"/>
  <c r="H3357" i="19"/>
  <c r="H3358" i="19"/>
  <c r="H3359" i="19"/>
  <c r="H3360" i="19"/>
  <c r="H3361" i="19"/>
  <c r="H3362" i="19"/>
  <c r="H3363" i="19"/>
  <c r="H3364" i="19"/>
  <c r="H3365" i="19"/>
  <c r="H3366" i="19"/>
  <c r="H3367" i="19"/>
  <c r="H3368" i="19"/>
  <c r="H3369" i="19"/>
  <c r="H3370" i="19"/>
  <c r="H3371" i="19"/>
  <c r="H3372" i="19"/>
  <c r="H3373" i="19"/>
  <c r="H3374" i="19"/>
  <c r="H3375" i="19"/>
  <c r="H3376" i="19"/>
  <c r="H3377" i="19"/>
  <c r="H3378" i="19"/>
  <c r="H3379" i="19"/>
  <c r="H3380" i="19"/>
  <c r="H3381" i="19"/>
  <c r="H3382" i="19"/>
  <c r="H3383" i="19"/>
  <c r="H3384" i="19"/>
  <c r="H3385" i="19"/>
  <c r="H3386" i="19"/>
  <c r="H3387" i="19"/>
  <c r="H3388" i="19"/>
  <c r="H3389" i="19"/>
  <c r="H3390" i="19"/>
  <c r="H3391" i="19"/>
  <c r="H3392" i="19"/>
  <c r="H3393" i="19"/>
  <c r="H3394" i="19"/>
  <c r="H3395" i="19"/>
  <c r="H3396" i="19"/>
  <c r="H3397" i="19"/>
  <c r="H3398" i="19"/>
  <c r="H3399" i="19"/>
  <c r="H3400" i="19"/>
  <c r="H3401" i="19"/>
  <c r="H3402" i="19"/>
  <c r="H3403" i="19"/>
  <c r="H3404" i="19"/>
  <c r="H3405" i="19"/>
  <c r="H3406" i="19"/>
  <c r="H3407" i="19"/>
  <c r="H3408" i="19"/>
  <c r="H3409" i="19"/>
  <c r="H3410" i="19"/>
  <c r="H3411" i="19"/>
  <c r="H3412" i="19"/>
  <c r="H3413" i="19"/>
  <c r="H3414" i="19"/>
  <c r="H3415" i="19"/>
  <c r="H3416" i="19"/>
  <c r="H3417" i="19"/>
  <c r="H3418" i="19"/>
  <c r="H3419" i="19"/>
  <c r="H3420" i="19"/>
  <c r="H3421" i="19"/>
  <c r="H3422" i="19"/>
  <c r="H3423" i="19"/>
  <c r="H3424" i="19"/>
  <c r="H3425" i="19"/>
  <c r="H3426" i="19"/>
  <c r="H3427" i="19"/>
  <c r="H3428" i="19"/>
  <c r="H3429" i="19"/>
  <c r="H3430" i="19"/>
  <c r="H3431" i="19"/>
  <c r="H3432" i="19"/>
  <c r="H3433" i="19"/>
  <c r="H3434" i="19"/>
  <c r="H3435" i="19"/>
  <c r="H3436" i="19"/>
  <c r="H3437" i="19"/>
  <c r="H3438" i="19"/>
  <c r="H3439" i="19"/>
  <c r="H3440" i="19"/>
  <c r="H3441" i="19"/>
  <c r="H3442" i="19"/>
  <c r="H3443" i="19"/>
  <c r="H3444" i="19"/>
  <c r="H3445" i="19"/>
  <c r="H3446" i="19"/>
  <c r="H3447" i="19"/>
  <c r="H3448" i="19"/>
  <c r="H3449" i="19"/>
  <c r="H3450" i="19"/>
  <c r="H3451" i="19"/>
  <c r="H3452" i="19"/>
  <c r="H3453" i="19"/>
  <c r="H3454" i="19"/>
  <c r="H3455" i="19"/>
  <c r="H3456" i="19"/>
  <c r="H3457" i="19"/>
  <c r="H3458" i="19"/>
  <c r="H3459" i="19"/>
  <c r="H3460" i="19"/>
  <c r="H3461" i="19"/>
  <c r="H3462" i="19"/>
  <c r="H3463" i="19"/>
  <c r="H3464" i="19"/>
  <c r="H3465" i="19"/>
  <c r="H3466" i="19"/>
  <c r="H3467" i="19"/>
  <c r="H3468" i="19"/>
  <c r="H3469" i="19"/>
  <c r="H3470" i="19"/>
  <c r="H3471" i="19"/>
  <c r="H3472" i="19"/>
  <c r="H3473" i="19"/>
  <c r="H3474" i="19"/>
  <c r="H3475" i="19"/>
  <c r="H3476" i="19"/>
  <c r="H3477" i="19"/>
  <c r="H3478" i="19"/>
  <c r="H3479" i="19"/>
  <c r="H3480" i="19"/>
  <c r="H3481" i="19"/>
  <c r="H3482" i="19"/>
  <c r="H3483" i="19"/>
  <c r="H3484" i="19"/>
  <c r="H3485" i="19"/>
  <c r="H3486" i="19"/>
  <c r="H3487" i="19"/>
  <c r="H3488" i="19"/>
  <c r="H3489" i="19"/>
  <c r="H3490" i="19"/>
  <c r="H3491" i="19"/>
  <c r="H3492" i="19"/>
  <c r="H3493" i="19"/>
  <c r="H3494" i="19"/>
  <c r="H3495" i="19"/>
  <c r="H3496" i="19"/>
  <c r="H3497" i="19"/>
  <c r="H3498" i="19"/>
  <c r="H3499" i="19"/>
  <c r="H3500" i="19"/>
  <c r="H3501" i="19"/>
  <c r="H3502" i="19"/>
  <c r="H3503" i="19"/>
  <c r="H3504" i="19"/>
  <c r="H3505" i="19"/>
  <c r="H3506" i="19"/>
  <c r="H3507" i="19"/>
  <c r="H3508" i="19"/>
  <c r="H3509" i="19"/>
  <c r="H3510" i="19"/>
  <c r="H3511" i="19"/>
  <c r="H3512" i="19"/>
  <c r="H3513" i="19"/>
  <c r="H3514" i="19"/>
  <c r="H3515" i="19"/>
  <c r="H3516" i="19"/>
  <c r="H3517" i="19"/>
  <c r="H3518" i="19"/>
  <c r="H3519" i="19"/>
  <c r="H3520" i="19"/>
  <c r="H3521" i="19"/>
  <c r="H3522" i="19"/>
  <c r="H3523" i="19"/>
  <c r="H3524" i="19"/>
  <c r="H3525" i="19"/>
  <c r="H3526" i="19"/>
  <c r="H3527" i="19"/>
  <c r="H3528" i="19"/>
  <c r="H3529" i="19"/>
  <c r="H3530" i="19"/>
  <c r="H3531" i="19"/>
  <c r="H3532" i="19"/>
  <c r="H3533" i="19"/>
  <c r="H3534" i="19"/>
  <c r="H3535" i="19"/>
  <c r="H3536" i="19"/>
  <c r="H3537" i="19"/>
  <c r="H3538" i="19"/>
  <c r="H3539" i="19"/>
  <c r="H3540" i="19"/>
  <c r="H3541" i="19"/>
  <c r="H3542" i="19"/>
  <c r="H3543" i="19"/>
  <c r="H3544" i="19"/>
  <c r="H3545" i="19"/>
  <c r="H3546" i="19"/>
  <c r="H3547" i="19"/>
  <c r="H3548" i="19"/>
  <c r="H3549" i="19"/>
  <c r="H3550" i="19"/>
  <c r="H3551" i="19"/>
  <c r="H3552" i="19"/>
  <c r="H3553" i="19"/>
  <c r="H3554" i="19"/>
  <c r="H3555" i="19"/>
  <c r="H3556" i="19"/>
  <c r="H3557" i="19"/>
  <c r="H3558" i="19"/>
  <c r="H3559" i="19"/>
  <c r="H3560" i="19"/>
  <c r="H3561" i="19"/>
  <c r="H3562" i="19"/>
  <c r="H3563" i="19"/>
  <c r="H3564" i="19"/>
  <c r="H3565" i="19"/>
  <c r="H3566" i="19"/>
  <c r="H3567" i="19"/>
  <c r="H3568" i="19"/>
  <c r="H3569" i="19"/>
  <c r="H3570" i="19"/>
  <c r="H3571" i="19"/>
  <c r="H3572" i="19"/>
  <c r="H3573" i="19"/>
  <c r="H3574" i="19"/>
  <c r="H3575" i="19"/>
  <c r="H3576" i="19"/>
  <c r="H3577" i="19"/>
  <c r="H3578" i="19"/>
  <c r="H3579" i="19"/>
  <c r="H3580" i="19"/>
  <c r="H3581" i="19"/>
  <c r="H3582" i="19"/>
  <c r="H3583" i="19"/>
  <c r="H3584" i="19"/>
  <c r="H3585" i="19"/>
  <c r="H3586" i="19"/>
  <c r="H3587" i="19"/>
  <c r="H3588" i="19"/>
  <c r="H3589" i="19"/>
  <c r="H3590" i="19"/>
  <c r="H3591" i="19"/>
  <c r="H3592" i="19"/>
  <c r="H3593" i="19"/>
  <c r="H3594" i="19"/>
  <c r="H3595" i="19"/>
  <c r="H3596" i="19"/>
  <c r="H3597" i="19"/>
  <c r="H3598" i="19"/>
  <c r="H3599" i="19"/>
  <c r="H3600" i="19"/>
  <c r="H3601" i="19"/>
  <c r="H3602" i="19"/>
  <c r="H3603" i="19"/>
  <c r="H3604" i="19"/>
  <c r="H3605" i="19"/>
  <c r="H3606" i="19"/>
  <c r="H3607" i="19"/>
  <c r="H3608" i="19"/>
  <c r="H3609" i="19"/>
  <c r="H3610" i="19"/>
  <c r="H3611" i="19"/>
  <c r="H3612" i="19"/>
  <c r="H3613" i="19"/>
  <c r="H3614" i="19"/>
  <c r="H3615" i="19"/>
  <c r="H3616" i="19"/>
  <c r="H3617" i="19"/>
  <c r="H3618" i="19"/>
  <c r="H3619" i="19"/>
  <c r="H3620" i="19"/>
  <c r="H3621" i="19"/>
  <c r="H3622" i="19"/>
  <c r="H3623" i="19"/>
  <c r="H3624" i="19"/>
  <c r="H3625" i="19"/>
  <c r="H3626" i="19"/>
  <c r="H3627" i="19"/>
  <c r="H3628" i="19"/>
  <c r="H3629" i="19"/>
  <c r="H3630" i="19"/>
  <c r="H3631" i="19"/>
  <c r="H3632" i="19"/>
  <c r="H3633" i="19"/>
  <c r="H3634" i="19"/>
  <c r="H3635" i="19"/>
  <c r="H3636" i="19"/>
  <c r="H3637" i="19"/>
  <c r="H3638" i="19"/>
  <c r="H3639" i="19"/>
  <c r="H3640" i="19"/>
  <c r="H3641" i="19"/>
  <c r="H3642" i="19"/>
  <c r="H3643" i="19"/>
  <c r="H3644" i="19"/>
  <c r="H3645" i="19"/>
  <c r="H3646" i="19"/>
  <c r="H3647" i="19"/>
  <c r="H3648" i="19"/>
  <c r="H3649" i="19"/>
  <c r="H3650" i="19"/>
  <c r="H3651" i="19"/>
  <c r="H3652" i="19"/>
  <c r="H3653" i="19"/>
  <c r="H3654" i="19"/>
  <c r="H3655" i="19"/>
  <c r="H3656" i="19"/>
  <c r="H3657" i="19"/>
  <c r="H3658" i="19"/>
  <c r="H3659" i="19"/>
  <c r="H3660" i="19"/>
  <c r="H3661" i="19"/>
  <c r="H3662" i="19"/>
  <c r="H3663" i="19"/>
  <c r="H3664" i="19"/>
  <c r="H3665" i="19"/>
  <c r="H3666" i="19"/>
  <c r="H3667" i="19"/>
  <c r="H3668" i="19"/>
  <c r="H3669" i="19"/>
  <c r="H3670" i="19"/>
  <c r="H3671" i="19"/>
  <c r="H3672" i="19"/>
  <c r="H3673" i="19"/>
  <c r="H3674" i="19"/>
  <c r="H3675" i="19"/>
  <c r="H3676" i="19"/>
  <c r="H3677" i="19"/>
  <c r="H3678" i="19"/>
  <c r="H3679" i="19"/>
  <c r="H3680" i="19"/>
  <c r="H3681" i="19"/>
  <c r="H3682" i="19"/>
  <c r="H3683" i="19"/>
  <c r="H3684" i="19"/>
  <c r="H3685" i="19"/>
  <c r="H3686" i="19"/>
  <c r="H3687" i="19"/>
  <c r="H3688" i="19"/>
  <c r="H3689" i="19"/>
  <c r="H3690" i="19"/>
  <c r="H3691" i="19"/>
  <c r="H3692" i="19"/>
  <c r="H3693" i="19"/>
  <c r="H3694" i="19"/>
  <c r="H3695" i="19"/>
  <c r="H3696" i="19"/>
  <c r="H3697" i="19"/>
  <c r="H3698" i="19"/>
  <c r="H3699" i="19"/>
  <c r="H3700" i="19"/>
  <c r="H3701" i="19"/>
  <c r="H3702" i="19"/>
  <c r="H3703" i="19"/>
  <c r="H3704" i="19"/>
  <c r="H3705" i="19"/>
  <c r="H3706" i="19"/>
  <c r="H3707" i="19"/>
  <c r="H3708" i="19"/>
  <c r="H3709" i="19"/>
  <c r="H3710" i="19"/>
  <c r="H3711" i="19"/>
  <c r="H3712" i="19"/>
  <c r="H3713" i="19"/>
  <c r="H3714" i="19"/>
  <c r="H3715" i="19"/>
  <c r="H3716" i="19"/>
  <c r="H3717" i="19"/>
  <c r="H3718" i="19"/>
  <c r="H3719" i="19"/>
  <c r="H3720" i="19"/>
  <c r="H3721" i="19"/>
  <c r="H3722" i="19"/>
  <c r="H3723" i="19"/>
  <c r="H3724" i="19"/>
  <c r="H3725" i="19"/>
  <c r="H3726" i="19"/>
  <c r="H3727" i="19"/>
  <c r="H3728" i="19"/>
  <c r="H3729" i="19"/>
  <c r="H3730" i="19"/>
  <c r="H3731" i="19"/>
  <c r="H3732" i="19"/>
  <c r="H3733" i="19"/>
  <c r="H3734" i="19"/>
  <c r="H3735" i="19"/>
  <c r="H3736" i="19"/>
  <c r="H3737" i="19"/>
  <c r="H3738" i="19"/>
  <c r="H3739" i="19"/>
  <c r="H3740" i="19"/>
  <c r="H3741" i="19"/>
  <c r="H3742" i="19"/>
  <c r="H3743" i="19"/>
  <c r="H3744" i="19"/>
  <c r="H3745" i="19"/>
  <c r="H3746" i="19"/>
  <c r="H3747" i="19"/>
  <c r="H3748" i="19"/>
  <c r="H3749" i="19"/>
  <c r="H3750" i="19"/>
  <c r="H3751" i="19"/>
  <c r="H3752" i="19"/>
  <c r="H3753" i="19"/>
  <c r="H3754" i="19"/>
  <c r="H3755" i="19"/>
  <c r="H3756" i="19"/>
  <c r="H3757" i="19"/>
  <c r="H3758" i="19"/>
  <c r="H3759" i="19"/>
  <c r="H3760" i="19"/>
  <c r="H3761" i="19"/>
  <c r="H3762" i="19"/>
  <c r="H3763" i="19"/>
  <c r="H3764" i="19"/>
  <c r="H3765" i="19"/>
  <c r="H3766" i="19"/>
  <c r="H3767" i="19"/>
  <c r="H3768" i="19"/>
  <c r="H3769" i="19"/>
  <c r="H3770" i="19"/>
  <c r="H3771" i="19"/>
  <c r="H3772" i="19"/>
  <c r="H3773" i="19"/>
  <c r="H3774" i="19"/>
  <c r="H3775" i="19"/>
  <c r="H3776" i="19"/>
  <c r="H3777" i="19"/>
  <c r="H3778" i="19"/>
  <c r="H3779" i="19"/>
  <c r="H3780" i="19"/>
  <c r="H3781" i="19"/>
  <c r="H3782" i="19"/>
  <c r="H3783" i="19"/>
  <c r="H3784" i="19"/>
  <c r="H3785" i="19"/>
  <c r="H3786" i="19"/>
  <c r="H3787" i="19"/>
  <c r="H3788" i="19"/>
  <c r="H3789" i="19"/>
  <c r="H3790" i="19"/>
  <c r="H3791" i="19"/>
  <c r="H3792" i="19"/>
  <c r="H3793" i="19"/>
  <c r="H3794" i="19"/>
  <c r="H3795" i="19"/>
  <c r="H3796" i="19"/>
  <c r="H3797" i="19"/>
  <c r="H3798" i="19"/>
  <c r="H3799" i="19"/>
  <c r="H3800" i="19"/>
  <c r="H3801" i="19"/>
  <c r="H3802" i="19"/>
  <c r="H3803" i="19"/>
  <c r="H3804" i="19"/>
  <c r="H3805" i="19"/>
  <c r="H3806" i="19"/>
  <c r="H3807" i="19"/>
  <c r="H3808" i="19"/>
  <c r="H3809" i="19"/>
  <c r="H3810" i="19"/>
  <c r="H3811" i="19"/>
  <c r="H3812" i="19"/>
  <c r="H3813" i="19"/>
  <c r="H3814" i="19"/>
  <c r="H3815" i="19"/>
  <c r="H3816" i="19"/>
  <c r="H3817" i="19"/>
  <c r="H3818" i="19"/>
  <c r="H3819" i="19"/>
  <c r="H3820" i="19"/>
  <c r="H3821" i="19"/>
  <c r="H3822" i="19"/>
  <c r="H3823" i="19"/>
  <c r="H3824" i="19"/>
  <c r="H3825" i="19"/>
  <c r="H3826" i="19"/>
  <c r="H3827" i="19"/>
  <c r="H3828" i="19"/>
  <c r="H3829" i="19"/>
  <c r="H3830" i="19"/>
  <c r="H3831" i="19"/>
  <c r="H3832" i="19"/>
  <c r="H3833" i="19"/>
  <c r="H3834" i="19"/>
  <c r="H3835" i="19"/>
  <c r="H3836" i="19"/>
  <c r="H3837" i="19"/>
  <c r="H3838" i="19"/>
  <c r="H3839" i="19"/>
  <c r="H3840" i="19"/>
  <c r="H3841" i="19"/>
  <c r="H3842" i="19"/>
  <c r="H3843" i="19"/>
  <c r="H3844" i="19"/>
  <c r="H3845" i="19"/>
  <c r="H3846" i="19"/>
  <c r="H3847" i="19"/>
  <c r="H3848" i="19"/>
  <c r="H3849" i="19"/>
  <c r="H3850" i="19"/>
  <c r="H3851" i="19"/>
  <c r="H3852" i="19"/>
  <c r="H3853" i="19"/>
  <c r="H3854" i="19"/>
  <c r="H3855" i="19"/>
  <c r="H3856" i="19"/>
  <c r="H3857" i="19"/>
  <c r="H3858" i="19"/>
  <c r="H3859" i="19"/>
  <c r="H3860" i="19"/>
  <c r="H3861" i="19"/>
  <c r="H3862" i="19"/>
  <c r="H3863" i="19"/>
  <c r="H3864" i="19"/>
  <c r="H3865" i="19"/>
  <c r="H3866" i="19"/>
  <c r="H3867" i="19"/>
  <c r="H3868" i="19"/>
  <c r="H3869" i="19"/>
  <c r="H3870" i="19"/>
  <c r="H3871" i="19"/>
  <c r="H3872" i="19"/>
  <c r="H3873" i="19"/>
  <c r="H3874" i="19"/>
  <c r="H3875" i="19"/>
  <c r="H3876" i="19"/>
  <c r="H3877" i="19"/>
  <c r="H3878" i="19"/>
  <c r="H3879" i="19"/>
  <c r="H3880" i="19"/>
  <c r="H3881" i="19"/>
  <c r="H3882" i="19"/>
  <c r="H3883" i="19"/>
  <c r="H3884" i="19"/>
  <c r="H3885" i="19"/>
  <c r="H3886" i="19"/>
  <c r="H3887" i="19"/>
  <c r="H3888" i="19"/>
  <c r="H3889" i="19"/>
  <c r="H3890" i="19"/>
  <c r="H3891" i="19"/>
  <c r="H3892" i="19"/>
  <c r="H3893" i="19"/>
  <c r="H3894" i="19"/>
  <c r="H3895" i="19"/>
  <c r="H3896" i="19"/>
  <c r="H3897" i="19"/>
  <c r="H3898" i="19"/>
  <c r="H3899" i="19"/>
  <c r="H3900" i="19"/>
  <c r="H3901" i="19"/>
  <c r="H3902" i="19"/>
  <c r="H3903" i="19"/>
  <c r="H3904" i="19"/>
  <c r="H3905" i="19"/>
  <c r="H3906" i="19"/>
  <c r="H3907" i="19"/>
  <c r="H3908" i="19"/>
  <c r="H3909" i="19"/>
  <c r="H3910" i="19"/>
  <c r="H3911" i="19"/>
  <c r="H3912" i="19"/>
  <c r="H3913" i="19"/>
  <c r="H3914" i="19"/>
  <c r="H3915" i="19"/>
  <c r="H3916" i="19"/>
  <c r="H3917" i="19"/>
  <c r="H3918" i="19"/>
  <c r="H3919" i="19"/>
  <c r="H3920" i="19"/>
  <c r="H3921" i="19"/>
  <c r="H3922" i="19"/>
  <c r="H3923" i="19"/>
  <c r="H3924" i="19"/>
  <c r="H3925" i="19"/>
  <c r="H3926" i="19"/>
  <c r="H3927" i="19"/>
  <c r="H3928" i="19"/>
  <c r="H3929" i="19"/>
  <c r="H3930" i="19"/>
  <c r="H3931" i="19"/>
  <c r="H3932" i="19"/>
  <c r="H3933" i="19"/>
  <c r="H3934" i="19"/>
  <c r="H3935" i="19"/>
  <c r="H3936" i="19"/>
  <c r="H3937" i="19"/>
  <c r="H3938" i="19"/>
  <c r="H3939" i="19"/>
  <c r="H3940" i="19"/>
  <c r="H3941" i="19"/>
  <c r="H3942" i="19"/>
  <c r="H3943" i="19"/>
  <c r="H3944" i="19"/>
  <c r="H3945" i="19"/>
  <c r="H3946" i="19"/>
  <c r="H3947" i="19"/>
  <c r="H3948" i="19"/>
  <c r="H3949" i="19"/>
  <c r="H3950" i="19"/>
  <c r="H3951" i="19"/>
  <c r="H3952" i="19"/>
  <c r="H3953" i="19"/>
  <c r="H3954" i="19"/>
  <c r="H3955" i="19"/>
  <c r="H3956" i="19"/>
  <c r="H3957" i="19"/>
  <c r="H3958" i="19"/>
  <c r="H3959" i="19"/>
  <c r="H3960" i="19"/>
  <c r="H3961" i="19"/>
  <c r="H3962" i="19"/>
  <c r="H3963" i="19"/>
  <c r="H3964" i="19"/>
  <c r="H3965" i="19"/>
  <c r="H3966" i="19"/>
  <c r="H3967" i="19"/>
  <c r="H3968" i="19"/>
  <c r="H3969" i="19"/>
  <c r="H3970" i="19"/>
  <c r="H3971" i="19"/>
  <c r="H3972" i="19"/>
  <c r="H3973" i="19"/>
  <c r="H3974" i="19"/>
  <c r="H3975" i="19"/>
  <c r="H3976" i="19"/>
  <c r="H3977" i="19"/>
  <c r="H3978" i="19"/>
  <c r="H3979" i="19"/>
  <c r="H3980" i="19"/>
  <c r="H3981" i="19"/>
  <c r="H3982" i="19"/>
  <c r="H3983" i="19"/>
  <c r="H3984" i="19"/>
  <c r="H3985" i="19"/>
  <c r="H3986" i="19"/>
  <c r="H3987" i="19"/>
  <c r="H3988" i="19"/>
  <c r="H3989" i="19"/>
  <c r="H3990" i="19"/>
  <c r="H3991" i="19"/>
  <c r="H3992" i="19"/>
  <c r="H3993" i="19"/>
  <c r="H3994" i="19"/>
  <c r="H3995" i="19"/>
  <c r="H3996" i="19"/>
  <c r="H3997" i="19"/>
  <c r="H3998" i="19"/>
  <c r="H3999" i="19"/>
  <c r="H4000" i="19"/>
  <c r="H4001" i="19"/>
  <c r="H4002" i="19"/>
  <c r="H4003" i="19"/>
  <c r="H4004" i="19"/>
  <c r="H4005" i="19"/>
  <c r="H4006" i="19"/>
  <c r="H4007" i="19"/>
  <c r="H4008" i="19"/>
  <c r="H4009" i="19"/>
  <c r="H4010" i="19"/>
  <c r="H4011" i="19"/>
  <c r="H4012" i="19"/>
  <c r="H4013" i="19"/>
  <c r="H4014" i="19"/>
  <c r="H4015" i="19"/>
  <c r="H4016" i="19"/>
  <c r="H4017" i="19"/>
  <c r="H4018" i="19"/>
  <c r="H4019" i="19"/>
  <c r="H4020" i="19"/>
  <c r="H4021" i="19"/>
  <c r="H4022" i="19"/>
  <c r="H4023" i="19"/>
  <c r="H4024" i="19"/>
  <c r="H4025" i="19"/>
  <c r="H4026" i="19"/>
  <c r="H4027" i="19"/>
  <c r="H4028" i="19"/>
  <c r="H4029" i="19"/>
  <c r="H4030" i="19"/>
  <c r="H4031" i="19"/>
  <c r="H4032" i="19"/>
  <c r="H4033" i="19"/>
  <c r="H4034" i="19"/>
  <c r="H4035" i="19"/>
  <c r="H4036" i="19"/>
  <c r="H4057" i="19"/>
  <c r="H4058" i="19"/>
  <c r="H4059" i="19"/>
  <c r="H4060" i="19"/>
  <c r="H4061" i="19"/>
  <c r="H4062" i="19"/>
  <c r="H4063" i="19"/>
  <c r="H4064" i="19"/>
  <c r="H4065" i="19"/>
  <c r="H4069" i="19"/>
  <c r="H9" i="19"/>
  <c r="F9" i="19"/>
  <c r="S13" i="16" l="1"/>
  <c r="I5" i="16" s="1"/>
  <c r="F4036" i="19"/>
  <c r="F4035" i="19"/>
  <c r="F4034" i="19"/>
  <c r="F4033" i="19"/>
  <c r="F4032" i="19"/>
  <c r="F4031" i="19"/>
  <c r="F4030" i="19"/>
  <c r="F4029" i="19"/>
  <c r="F4028" i="19"/>
  <c r="F4027" i="19"/>
  <c r="F4026" i="19"/>
  <c r="F4025" i="19"/>
  <c r="F4024" i="19"/>
  <c r="F4023" i="19"/>
  <c r="F4022" i="19"/>
  <c r="F4021" i="19"/>
  <c r="F4020" i="19"/>
  <c r="F4019" i="19"/>
  <c r="F4018" i="19"/>
  <c r="F4017" i="19"/>
  <c r="F4016" i="19"/>
  <c r="F4015" i="19"/>
  <c r="F4014" i="19"/>
  <c r="F4013" i="19"/>
  <c r="F4012" i="19"/>
  <c r="F4011" i="19"/>
  <c r="F4010" i="19"/>
  <c r="F4009" i="19"/>
  <c r="F4008" i="19"/>
  <c r="F4007" i="19"/>
  <c r="F4006" i="19"/>
  <c r="F4005" i="19"/>
  <c r="F4004" i="19"/>
  <c r="F4003" i="19"/>
  <c r="F4002" i="19"/>
  <c r="F4001" i="19"/>
  <c r="F4000" i="19"/>
  <c r="F3999" i="19"/>
  <c r="F3998" i="19"/>
  <c r="F3997" i="19"/>
  <c r="F3996" i="19"/>
  <c r="F3995" i="19"/>
  <c r="F3994" i="19"/>
  <c r="F3993" i="19"/>
  <c r="F3992" i="19"/>
  <c r="F3991" i="19"/>
  <c r="F3990" i="19"/>
  <c r="F3989" i="19"/>
  <c r="F3988" i="19"/>
  <c r="F3987" i="19"/>
  <c r="F3986" i="19"/>
  <c r="F3985" i="19"/>
  <c r="F3984" i="19"/>
  <c r="F3983" i="19"/>
  <c r="F3982" i="19"/>
  <c r="F3981" i="19"/>
  <c r="F3980" i="19"/>
  <c r="F3979" i="19"/>
  <c r="F3978" i="19"/>
  <c r="F3977" i="19"/>
  <c r="F3976" i="19"/>
  <c r="F3975" i="19"/>
  <c r="F3974" i="19"/>
  <c r="F3973" i="19"/>
  <c r="F3972" i="19"/>
  <c r="F3971" i="19"/>
  <c r="F3970" i="19"/>
  <c r="F3969" i="19"/>
  <c r="F3968" i="19"/>
  <c r="F3967" i="19"/>
  <c r="F3966" i="19"/>
  <c r="F3965" i="19"/>
  <c r="F3964" i="19"/>
  <c r="F3963" i="19"/>
  <c r="F3962" i="19"/>
  <c r="F3961" i="19"/>
  <c r="F3960" i="19"/>
  <c r="F3959" i="19"/>
  <c r="F3958" i="19"/>
  <c r="F3957" i="19"/>
  <c r="F3956" i="19"/>
  <c r="F3955" i="19"/>
  <c r="F3954" i="19"/>
  <c r="F3953" i="19"/>
  <c r="F3952" i="19"/>
  <c r="F3951" i="19"/>
  <c r="F3950" i="19"/>
  <c r="F3949" i="19"/>
  <c r="F3948" i="19"/>
  <c r="F3947" i="19"/>
  <c r="F3946" i="19"/>
  <c r="F3945" i="19"/>
  <c r="F3944" i="19"/>
  <c r="F3943" i="19"/>
  <c r="F3942" i="19"/>
  <c r="F3941" i="19"/>
  <c r="F3940" i="19"/>
  <c r="F3939" i="19"/>
  <c r="F3938" i="19"/>
  <c r="F3937" i="19"/>
  <c r="F3936" i="19"/>
  <c r="F3935" i="19"/>
  <c r="F3934" i="19"/>
  <c r="F3933" i="19"/>
  <c r="F3932" i="19"/>
  <c r="F3931" i="19"/>
  <c r="F3930" i="19"/>
  <c r="F3929" i="19"/>
  <c r="F3928" i="19"/>
  <c r="F3927" i="19"/>
  <c r="F3926" i="19"/>
  <c r="F3925" i="19"/>
  <c r="F3924" i="19"/>
  <c r="F3923" i="19"/>
  <c r="F3922" i="19"/>
  <c r="F3921" i="19"/>
  <c r="F3920" i="19"/>
  <c r="F3919" i="19"/>
  <c r="F3918" i="19"/>
  <c r="F3917" i="19"/>
  <c r="F3916" i="19"/>
  <c r="F3915" i="19"/>
  <c r="F3914" i="19"/>
  <c r="F3913" i="19"/>
  <c r="F3912" i="19"/>
  <c r="F3911" i="19"/>
  <c r="F3910" i="19"/>
  <c r="F3909" i="19"/>
  <c r="F3908" i="19"/>
  <c r="F3907" i="19"/>
  <c r="F3906" i="19"/>
  <c r="F3905" i="19"/>
  <c r="F3904" i="19"/>
  <c r="F3903" i="19"/>
  <c r="F3902" i="19"/>
  <c r="F3901" i="19"/>
  <c r="F3900" i="19"/>
  <c r="F3899" i="19"/>
  <c r="F3898" i="19"/>
  <c r="F3897" i="19"/>
  <c r="F3896" i="19"/>
  <c r="F3895" i="19"/>
  <c r="F3894" i="19"/>
  <c r="F3893" i="19"/>
  <c r="F3892" i="19"/>
  <c r="F3891" i="19"/>
  <c r="F3890" i="19"/>
  <c r="F3889" i="19"/>
  <c r="F3888" i="19"/>
  <c r="F3887" i="19"/>
  <c r="F3886" i="19"/>
  <c r="F3885" i="19"/>
  <c r="F3884" i="19"/>
  <c r="F3883" i="19"/>
  <c r="F3882" i="19"/>
  <c r="F3881" i="19"/>
  <c r="F3880" i="19"/>
  <c r="F3879" i="19"/>
  <c r="F3878" i="19"/>
  <c r="F3877" i="19"/>
  <c r="F3876" i="19"/>
  <c r="F3875" i="19"/>
  <c r="F3874" i="19"/>
  <c r="F3873" i="19"/>
  <c r="F3872" i="19"/>
  <c r="F3871" i="19"/>
  <c r="F3870" i="19"/>
  <c r="F3869" i="19"/>
  <c r="F3868" i="19"/>
  <c r="F3867" i="19"/>
  <c r="F3866" i="19"/>
  <c r="F3865" i="19"/>
  <c r="F3864" i="19"/>
  <c r="F3863" i="19"/>
  <c r="F3862" i="19"/>
  <c r="F3861" i="19"/>
  <c r="F3860" i="19"/>
  <c r="F3859" i="19"/>
  <c r="F3858" i="19"/>
  <c r="F3857" i="19"/>
  <c r="F3856" i="19"/>
  <c r="F3855" i="19"/>
  <c r="F3854" i="19"/>
  <c r="F3853" i="19"/>
  <c r="F3852" i="19"/>
  <c r="F3851" i="19"/>
  <c r="F3850" i="19"/>
  <c r="F3849" i="19"/>
  <c r="F3848" i="19"/>
  <c r="F3847" i="19"/>
  <c r="F3846" i="19"/>
  <c r="F3845" i="19"/>
  <c r="F3844" i="19"/>
  <c r="F3843" i="19"/>
  <c r="F3842" i="19"/>
  <c r="F3841" i="19"/>
  <c r="F3840" i="19"/>
  <c r="F3839" i="19"/>
  <c r="F3838" i="19"/>
  <c r="F3837" i="19"/>
  <c r="F3836" i="19"/>
  <c r="F3835" i="19"/>
  <c r="F3834" i="19"/>
  <c r="F3833" i="19"/>
  <c r="F3832" i="19"/>
  <c r="F3831" i="19"/>
  <c r="F3830" i="19"/>
  <c r="F3829" i="19"/>
  <c r="F3828" i="19"/>
  <c r="F3827" i="19"/>
  <c r="F3826" i="19"/>
  <c r="F3825" i="19"/>
  <c r="F3824" i="19"/>
  <c r="F3823" i="19"/>
  <c r="F3822" i="19"/>
  <c r="F3821" i="19"/>
  <c r="F3820" i="19"/>
  <c r="F3819" i="19"/>
  <c r="F3818" i="19"/>
  <c r="F3817" i="19"/>
  <c r="F3816" i="19"/>
  <c r="F3815" i="19"/>
  <c r="F3814" i="19"/>
  <c r="F3813" i="19"/>
  <c r="F3812" i="19"/>
  <c r="F3811" i="19"/>
  <c r="F3810" i="19"/>
  <c r="F3809" i="19"/>
  <c r="F3808" i="19"/>
  <c r="F3807" i="19"/>
  <c r="F3806" i="19"/>
  <c r="F3805" i="19"/>
  <c r="F3804" i="19"/>
  <c r="F3803" i="19"/>
  <c r="F3802" i="19"/>
  <c r="F3801" i="19"/>
  <c r="F3800" i="19"/>
  <c r="F3799" i="19"/>
  <c r="F3798" i="19"/>
  <c r="F3797" i="19"/>
  <c r="F3796" i="19"/>
  <c r="F3795" i="19"/>
  <c r="F3794" i="19"/>
  <c r="F3793" i="19"/>
  <c r="F3792" i="19"/>
  <c r="F3791" i="19"/>
  <c r="F3790" i="19"/>
  <c r="F3789" i="19"/>
  <c r="F3788" i="19"/>
  <c r="F3787" i="19"/>
  <c r="F3786" i="19"/>
  <c r="F3785" i="19"/>
  <c r="F3784" i="19"/>
  <c r="F3783" i="19"/>
  <c r="F3782" i="19"/>
  <c r="F3781" i="19"/>
  <c r="F3780" i="19"/>
  <c r="F3779" i="19"/>
  <c r="F3778" i="19"/>
  <c r="F3777" i="19"/>
  <c r="F3776" i="19"/>
  <c r="F3775" i="19"/>
  <c r="F3774" i="19"/>
  <c r="F3773" i="19"/>
  <c r="F3772" i="19"/>
  <c r="F3771" i="19"/>
  <c r="F3770" i="19"/>
  <c r="F3769" i="19"/>
  <c r="F3768" i="19"/>
  <c r="F3767" i="19"/>
  <c r="F3766" i="19"/>
  <c r="F3765" i="19"/>
  <c r="F3764" i="19"/>
  <c r="F3763" i="19"/>
  <c r="F3762" i="19"/>
  <c r="F3761" i="19"/>
  <c r="F3760" i="19"/>
  <c r="F3759" i="19"/>
  <c r="F3758" i="19"/>
  <c r="F3757" i="19"/>
  <c r="F3756" i="19"/>
  <c r="F3755" i="19"/>
  <c r="F3754" i="19"/>
  <c r="F3753" i="19"/>
  <c r="F3752" i="19"/>
  <c r="F3751" i="19"/>
  <c r="F3750" i="19"/>
  <c r="F3749" i="19"/>
  <c r="F3748" i="19"/>
  <c r="F3747" i="19"/>
  <c r="F3746" i="19"/>
  <c r="F3745" i="19"/>
  <c r="F3744" i="19"/>
  <c r="F3743" i="19"/>
  <c r="F3742" i="19"/>
  <c r="F3741" i="19"/>
  <c r="F3740" i="19"/>
  <c r="F3739" i="19"/>
  <c r="F3738" i="19"/>
  <c r="F3737" i="19"/>
  <c r="F3736" i="19"/>
  <c r="F3735" i="19"/>
  <c r="F3734" i="19"/>
  <c r="F3733" i="19"/>
  <c r="F3732" i="19"/>
  <c r="F3731" i="19"/>
  <c r="F3730" i="19"/>
  <c r="F3729" i="19"/>
  <c r="F3728" i="19"/>
  <c r="F3727" i="19"/>
  <c r="F3726" i="19"/>
  <c r="F3725" i="19"/>
  <c r="F3724" i="19"/>
  <c r="F3723" i="19"/>
  <c r="F3722" i="19"/>
  <c r="F3721" i="19"/>
  <c r="F3720" i="19"/>
  <c r="F3719" i="19"/>
  <c r="F3718" i="19"/>
  <c r="F3717" i="19"/>
  <c r="F3716" i="19"/>
  <c r="F3715" i="19"/>
  <c r="F3714" i="19"/>
  <c r="F3713" i="19"/>
  <c r="F3712" i="19"/>
  <c r="F3711" i="19"/>
  <c r="F3710" i="19"/>
  <c r="F3709" i="19"/>
  <c r="F3708" i="19"/>
  <c r="F3707" i="19"/>
  <c r="F3706" i="19"/>
  <c r="F3705" i="19"/>
  <c r="F3704" i="19"/>
  <c r="F3703" i="19"/>
  <c r="F3702" i="19"/>
  <c r="F3701" i="19"/>
  <c r="F3700" i="19"/>
  <c r="F3699" i="19"/>
  <c r="F3698" i="19"/>
  <c r="F3697" i="19"/>
  <c r="F3696" i="19"/>
  <c r="F3695" i="19"/>
  <c r="F3694" i="19"/>
  <c r="F3693" i="19"/>
  <c r="F3692" i="19"/>
  <c r="F3691" i="19"/>
  <c r="F3690" i="19"/>
  <c r="F3689" i="19"/>
  <c r="F3688" i="19"/>
  <c r="F3687" i="19"/>
  <c r="F3686" i="19"/>
  <c r="F3685" i="19"/>
  <c r="F3684" i="19"/>
  <c r="F3683" i="19"/>
  <c r="F3682" i="19"/>
  <c r="F3681" i="19"/>
  <c r="F3680" i="19"/>
  <c r="F3679" i="19"/>
  <c r="F3678" i="19"/>
  <c r="F3677" i="19"/>
  <c r="F3676" i="19"/>
  <c r="F3675" i="19"/>
  <c r="F3674" i="19"/>
  <c r="F3673" i="19"/>
  <c r="F3672" i="19"/>
  <c r="F3671" i="19"/>
  <c r="F3670" i="19"/>
  <c r="F3669" i="19"/>
  <c r="F3668" i="19"/>
  <c r="F3667" i="19"/>
  <c r="F3666" i="19"/>
  <c r="F3665" i="19"/>
  <c r="F3664" i="19"/>
  <c r="F3663" i="19"/>
  <c r="F3662" i="19"/>
  <c r="F3661" i="19"/>
  <c r="F3660" i="19"/>
  <c r="F3659" i="19"/>
  <c r="F3658" i="19"/>
  <c r="F3657" i="19"/>
  <c r="F3656" i="19"/>
  <c r="F3655" i="19"/>
  <c r="F3654" i="19"/>
  <c r="F3653" i="19"/>
  <c r="F3652" i="19"/>
  <c r="F3651" i="19"/>
  <c r="F3650" i="19"/>
  <c r="F3649" i="19"/>
  <c r="F3648" i="19"/>
  <c r="F3647" i="19"/>
  <c r="F3646" i="19"/>
  <c r="F3645" i="19"/>
  <c r="F3644" i="19"/>
  <c r="F3643" i="19"/>
  <c r="F3642" i="19"/>
  <c r="F3641" i="19"/>
  <c r="F3640" i="19"/>
  <c r="F3639" i="19"/>
  <c r="F3638" i="19"/>
  <c r="F3637" i="19"/>
  <c r="F3636" i="19"/>
  <c r="F3635" i="19"/>
  <c r="F3634" i="19"/>
  <c r="F3633" i="19"/>
  <c r="F3632" i="19"/>
  <c r="F3631" i="19"/>
  <c r="F3630" i="19"/>
  <c r="F3629" i="19"/>
  <c r="F3628" i="19"/>
  <c r="F3627" i="19"/>
  <c r="F3626" i="19"/>
  <c r="F3625" i="19"/>
  <c r="F3624" i="19"/>
  <c r="F3623" i="19"/>
  <c r="F3622" i="19"/>
  <c r="F3621" i="19"/>
  <c r="F3620" i="19"/>
  <c r="F3619" i="19"/>
  <c r="F3618" i="19"/>
  <c r="F3617" i="19"/>
  <c r="F3616" i="19"/>
  <c r="F3615" i="19"/>
  <c r="F3614" i="19"/>
  <c r="F3613" i="19"/>
  <c r="F3612" i="19"/>
  <c r="F3611" i="19"/>
  <c r="F3610" i="19"/>
  <c r="F3609" i="19"/>
  <c r="F3608" i="19"/>
  <c r="F3607" i="19"/>
  <c r="F3606" i="19"/>
  <c r="F3605" i="19"/>
  <c r="F3604" i="19"/>
  <c r="F3603" i="19"/>
  <c r="F3602" i="19"/>
  <c r="F3601" i="19"/>
  <c r="F3600" i="19"/>
  <c r="F3599" i="19"/>
  <c r="F3598" i="19"/>
  <c r="F3597" i="19"/>
  <c r="F3596" i="19"/>
  <c r="F3595" i="19"/>
  <c r="F3594" i="19"/>
  <c r="F3593" i="19"/>
  <c r="F3592" i="19"/>
  <c r="F3591" i="19"/>
  <c r="F3590" i="19"/>
  <c r="F3589" i="19"/>
  <c r="F3588" i="19"/>
  <c r="F3587" i="19"/>
  <c r="F3586" i="19"/>
  <c r="F3585" i="19"/>
  <c r="F3584" i="19"/>
  <c r="F3583" i="19"/>
  <c r="F3582" i="19"/>
  <c r="F3581" i="19"/>
  <c r="F3580" i="19"/>
  <c r="F3579" i="19"/>
  <c r="F3578" i="19"/>
  <c r="F3577" i="19"/>
  <c r="F3576" i="19"/>
  <c r="F3575" i="19"/>
  <c r="F3574" i="19"/>
  <c r="F3573" i="19"/>
  <c r="F3572" i="19"/>
  <c r="F3571" i="19"/>
  <c r="F3570" i="19"/>
  <c r="F3569" i="19"/>
  <c r="F3568" i="19"/>
  <c r="F3567" i="19"/>
  <c r="F3566" i="19"/>
  <c r="F3565" i="19"/>
  <c r="F3564" i="19"/>
  <c r="F3563" i="19"/>
  <c r="F3562" i="19"/>
  <c r="F3561" i="19"/>
  <c r="F3560" i="19"/>
  <c r="F3559" i="19"/>
  <c r="F3558" i="19"/>
  <c r="F3557" i="19"/>
  <c r="F3556" i="19"/>
  <c r="F3555" i="19"/>
  <c r="F3554" i="19"/>
  <c r="F3553" i="19"/>
  <c r="F3552" i="19"/>
  <c r="F3551" i="19"/>
  <c r="F3550" i="19"/>
  <c r="F3549" i="19"/>
  <c r="F3548" i="19"/>
  <c r="F3547" i="19"/>
  <c r="F3546" i="19"/>
  <c r="F3545" i="19"/>
  <c r="F3544" i="19"/>
  <c r="F3543" i="19"/>
  <c r="F3542" i="19"/>
  <c r="F3541" i="19"/>
  <c r="F3540" i="19"/>
  <c r="F3539" i="19"/>
  <c r="F3538" i="19"/>
  <c r="F3537" i="19"/>
  <c r="F3536" i="19"/>
  <c r="F3535" i="19"/>
  <c r="F3534" i="19"/>
  <c r="F3533" i="19"/>
  <c r="F3532" i="19"/>
  <c r="F3531" i="19"/>
  <c r="F3530" i="19"/>
  <c r="F3529" i="19"/>
  <c r="F3528" i="19"/>
  <c r="F3527" i="19"/>
  <c r="F3526" i="19"/>
  <c r="F3525" i="19"/>
  <c r="F3524" i="19"/>
  <c r="F3523" i="19"/>
  <c r="F3522" i="19"/>
  <c r="F3521" i="19"/>
  <c r="F3520" i="19"/>
  <c r="F3519" i="19"/>
  <c r="F3518" i="19"/>
  <c r="F3517" i="19"/>
  <c r="F3516" i="19"/>
  <c r="F3515" i="19"/>
  <c r="F3514" i="19"/>
  <c r="F3513" i="19"/>
  <c r="F3512" i="19"/>
  <c r="F3511" i="19"/>
  <c r="F3510" i="19"/>
  <c r="F3509" i="19"/>
  <c r="F3508" i="19"/>
  <c r="F3507" i="19"/>
  <c r="F3506" i="19"/>
  <c r="F3505" i="19"/>
  <c r="F3504" i="19"/>
  <c r="F3503" i="19"/>
  <c r="F3502" i="19"/>
  <c r="F3501" i="19"/>
  <c r="F3500" i="19"/>
  <c r="F3499" i="19"/>
  <c r="F3498" i="19"/>
  <c r="F3497" i="19"/>
  <c r="F3496" i="19"/>
  <c r="F3495" i="19"/>
  <c r="F3494" i="19"/>
  <c r="F3493" i="19"/>
  <c r="F3492" i="19"/>
  <c r="F3491" i="19"/>
  <c r="F3490" i="19"/>
  <c r="F3489" i="19"/>
  <c r="F3488" i="19"/>
  <c r="F3487" i="19"/>
  <c r="F3486" i="19"/>
  <c r="F3485" i="19"/>
  <c r="F3484" i="19"/>
  <c r="F3483" i="19"/>
  <c r="F3482" i="19"/>
  <c r="F3481" i="19"/>
  <c r="F3480" i="19"/>
  <c r="F3479" i="19"/>
  <c r="F3478" i="19"/>
  <c r="F3477" i="19"/>
  <c r="F3476" i="19"/>
  <c r="F3475" i="19"/>
  <c r="F3474" i="19"/>
  <c r="F3473" i="19"/>
  <c r="F3472" i="19"/>
  <c r="F3471" i="19"/>
  <c r="F3470" i="19"/>
  <c r="F3469" i="19"/>
  <c r="F3468" i="19"/>
  <c r="F3467" i="19"/>
  <c r="F3466" i="19"/>
  <c r="F3465" i="19"/>
  <c r="F3464" i="19"/>
  <c r="F3463" i="19"/>
  <c r="F3462" i="19"/>
  <c r="F3461" i="19"/>
  <c r="F3460" i="19"/>
  <c r="F3459" i="19"/>
  <c r="F3458" i="19"/>
  <c r="F3457" i="19"/>
  <c r="F3456" i="19"/>
  <c r="F3455" i="19"/>
  <c r="F3454" i="19"/>
  <c r="F3453" i="19"/>
  <c r="F3452" i="19"/>
  <c r="F3451" i="19"/>
  <c r="F3450" i="19"/>
  <c r="F3449" i="19"/>
  <c r="F3448" i="19"/>
  <c r="F3447" i="19"/>
  <c r="F3446" i="19"/>
  <c r="F3445" i="19"/>
  <c r="F3444" i="19"/>
  <c r="F3443" i="19"/>
  <c r="F3442" i="19"/>
  <c r="F3441" i="19"/>
  <c r="F3440" i="19"/>
  <c r="F3439" i="19"/>
  <c r="F3438" i="19"/>
  <c r="F3437" i="19"/>
  <c r="F3436" i="19"/>
  <c r="F3435" i="19"/>
  <c r="F3434" i="19"/>
  <c r="F3433" i="19"/>
  <c r="F3432" i="19"/>
  <c r="F3431" i="19"/>
  <c r="F3430" i="19"/>
  <c r="F3429" i="19"/>
  <c r="F3428" i="19"/>
  <c r="F3427" i="19"/>
  <c r="F3426" i="19"/>
  <c r="F3425" i="19"/>
  <c r="F3424" i="19"/>
  <c r="F3423" i="19"/>
  <c r="F3422" i="19"/>
  <c r="F3421" i="19"/>
  <c r="F3420" i="19"/>
  <c r="F3419" i="19"/>
  <c r="F3418" i="19"/>
  <c r="F3417" i="19"/>
  <c r="F3416" i="19"/>
  <c r="F3415" i="19"/>
  <c r="F3414" i="19"/>
  <c r="F3413" i="19"/>
  <c r="F3412" i="19"/>
  <c r="F3411" i="19"/>
  <c r="F3410" i="19"/>
  <c r="F3409" i="19"/>
  <c r="F3408" i="19"/>
  <c r="F3407" i="19"/>
  <c r="F3406" i="19"/>
  <c r="F3405" i="19"/>
  <c r="F3404" i="19"/>
  <c r="F3403" i="19"/>
  <c r="F3402" i="19"/>
  <c r="F3401" i="19"/>
  <c r="F3400" i="19"/>
  <c r="F3399" i="19"/>
  <c r="F3398" i="19"/>
  <c r="F3397" i="19"/>
  <c r="F3396" i="19"/>
  <c r="F3395" i="19"/>
  <c r="F3394" i="19"/>
  <c r="F3393" i="19"/>
  <c r="F3392" i="19"/>
  <c r="F3391" i="19"/>
  <c r="F3390" i="19"/>
  <c r="F3389" i="19"/>
  <c r="F3388" i="19"/>
  <c r="F3387" i="19"/>
  <c r="F3386" i="19"/>
  <c r="F3385" i="19"/>
  <c r="F3384" i="19"/>
  <c r="F3383" i="19"/>
  <c r="F3382" i="19"/>
  <c r="F3381" i="19"/>
  <c r="F3380" i="19"/>
  <c r="F3379" i="19"/>
  <c r="F3378" i="19"/>
  <c r="F3377" i="19"/>
  <c r="F3376" i="19"/>
  <c r="F3375" i="19"/>
  <c r="F3374" i="19"/>
  <c r="F3373" i="19"/>
  <c r="F3372" i="19"/>
  <c r="F3371" i="19"/>
  <c r="F3370" i="19"/>
  <c r="F3369" i="19"/>
  <c r="F3368" i="19"/>
  <c r="F3367" i="19"/>
  <c r="F3366" i="19"/>
  <c r="F3365" i="19"/>
  <c r="F3364" i="19"/>
  <c r="F3363" i="19"/>
  <c r="F3362" i="19"/>
  <c r="F3361" i="19"/>
  <c r="F3360" i="19"/>
  <c r="F3359" i="19"/>
  <c r="F3358" i="19"/>
  <c r="F3357" i="19"/>
  <c r="F3356" i="19"/>
  <c r="F3355" i="19"/>
  <c r="F3354" i="19"/>
  <c r="F3353" i="19"/>
  <c r="F3352" i="19"/>
  <c r="F3351" i="19"/>
  <c r="F3350" i="19"/>
  <c r="F3349" i="19"/>
  <c r="F3348" i="19"/>
  <c r="F3347" i="19"/>
  <c r="F3346" i="19"/>
  <c r="F3345" i="19"/>
  <c r="F3344" i="19"/>
  <c r="F3343" i="19"/>
  <c r="F3342" i="19"/>
  <c r="F3341" i="19"/>
  <c r="F3340" i="19"/>
  <c r="F3339" i="19"/>
  <c r="F3338" i="19"/>
  <c r="F3337" i="19"/>
  <c r="F3336" i="19"/>
  <c r="F3335" i="19"/>
  <c r="F3334" i="19"/>
  <c r="F3333" i="19"/>
  <c r="F3332" i="19"/>
  <c r="F3331" i="19"/>
  <c r="F3330" i="19"/>
  <c r="F3329" i="19"/>
  <c r="F3328" i="19"/>
  <c r="F3327" i="19"/>
  <c r="F3326" i="19"/>
  <c r="F3325" i="19"/>
  <c r="F3324" i="19"/>
  <c r="F3323" i="19"/>
  <c r="F3322" i="19"/>
  <c r="F3321" i="19"/>
  <c r="F3320" i="19"/>
  <c r="F3319" i="19"/>
  <c r="F3318" i="19"/>
  <c r="F3317" i="19"/>
  <c r="F3316" i="19"/>
  <c r="F3315" i="19"/>
  <c r="F3314" i="19"/>
  <c r="F3313" i="19"/>
  <c r="F3312" i="19"/>
  <c r="F3311" i="19"/>
  <c r="F3310" i="19"/>
  <c r="F3309" i="19"/>
  <c r="F3308" i="19"/>
  <c r="F3307" i="19"/>
  <c r="F3306" i="19"/>
  <c r="F3305" i="19"/>
  <c r="F3304" i="19"/>
  <c r="F3303" i="19"/>
  <c r="F3302" i="19"/>
  <c r="F3301" i="19"/>
  <c r="F3300" i="19"/>
  <c r="F3299" i="19"/>
  <c r="F3298" i="19"/>
  <c r="F3297" i="19"/>
  <c r="F3296" i="19"/>
  <c r="F3295" i="19"/>
  <c r="F3294" i="19"/>
  <c r="F3293" i="19"/>
  <c r="F3292" i="19"/>
  <c r="F3291" i="19"/>
  <c r="F3290" i="19"/>
  <c r="F3289" i="19"/>
  <c r="F3288" i="19"/>
  <c r="F3287" i="19"/>
  <c r="F3286" i="19"/>
  <c r="F3285" i="19"/>
  <c r="F3284" i="19"/>
  <c r="F3283" i="19"/>
  <c r="F3282" i="19"/>
  <c r="F3281" i="19"/>
  <c r="F3280" i="19"/>
  <c r="F3279" i="19"/>
  <c r="F3278" i="19"/>
  <c r="F3277" i="19"/>
  <c r="F3276" i="19"/>
  <c r="F3275" i="19"/>
  <c r="F3274" i="19"/>
  <c r="F3273" i="19"/>
  <c r="F3272" i="19"/>
  <c r="F3271" i="19"/>
  <c r="F3270" i="19"/>
  <c r="F3269" i="19"/>
  <c r="F3268" i="19"/>
  <c r="F3267" i="19"/>
  <c r="F3266" i="19"/>
  <c r="F3265" i="19"/>
  <c r="F3264" i="19"/>
  <c r="F3263" i="19"/>
  <c r="F3262" i="19"/>
  <c r="F3261" i="19"/>
  <c r="F3260" i="19"/>
  <c r="F3259" i="19"/>
  <c r="F3258" i="19"/>
  <c r="F3257" i="19"/>
  <c r="F3256" i="19"/>
  <c r="F3255" i="19"/>
  <c r="F3254" i="19"/>
  <c r="F3253" i="19"/>
  <c r="F3252" i="19"/>
  <c r="F3251" i="19"/>
  <c r="F3250" i="19"/>
  <c r="F3249" i="19"/>
  <c r="F3248" i="19"/>
  <c r="F3247" i="19"/>
  <c r="F3246" i="19"/>
  <c r="F3245" i="19"/>
  <c r="F3244" i="19"/>
  <c r="F3243" i="19"/>
  <c r="F3242" i="19"/>
  <c r="F3241" i="19"/>
  <c r="F3240" i="19"/>
  <c r="F3239" i="19"/>
  <c r="F3238" i="19"/>
  <c r="F3237" i="19"/>
  <c r="F3236" i="19"/>
  <c r="F3235" i="19"/>
  <c r="F3234" i="19"/>
  <c r="F3233" i="19"/>
  <c r="F3232" i="19"/>
  <c r="F3231" i="19"/>
  <c r="F3230" i="19"/>
  <c r="F3229" i="19"/>
  <c r="F3228" i="19"/>
  <c r="F3227" i="19"/>
  <c r="F3226" i="19"/>
  <c r="F3225" i="19"/>
  <c r="F3224" i="19"/>
  <c r="F3223" i="19"/>
  <c r="F3222" i="19"/>
  <c r="F3221" i="19"/>
  <c r="F3220" i="19"/>
  <c r="F3219" i="19"/>
  <c r="F3218" i="19"/>
  <c r="F3217" i="19"/>
  <c r="F3216" i="19"/>
  <c r="F3215" i="19"/>
  <c r="F3214" i="19"/>
  <c r="F3213" i="19"/>
  <c r="F3212" i="19"/>
  <c r="F3211" i="19"/>
  <c r="F3210" i="19"/>
  <c r="F3209" i="19"/>
  <c r="F3208" i="19"/>
  <c r="F3207" i="19"/>
  <c r="F3206" i="19"/>
  <c r="F3205" i="19"/>
  <c r="F3204" i="19"/>
  <c r="F3203" i="19"/>
  <c r="F3202" i="19"/>
  <c r="F3201" i="19"/>
  <c r="F3200" i="19"/>
  <c r="F3199" i="19"/>
  <c r="F3198" i="19"/>
  <c r="F3197" i="19"/>
  <c r="F3196" i="19"/>
  <c r="F3195" i="19"/>
  <c r="F3194" i="19"/>
  <c r="F3193" i="19"/>
  <c r="F3192" i="19"/>
  <c r="F3191" i="19"/>
  <c r="F3190" i="19"/>
  <c r="F3189" i="19"/>
  <c r="F3188" i="19"/>
  <c r="F3187" i="19"/>
  <c r="F3186" i="19"/>
  <c r="F3185" i="19"/>
  <c r="F3184" i="19"/>
  <c r="F3183" i="19"/>
  <c r="F3182" i="19"/>
  <c r="F3181" i="19"/>
  <c r="F3180" i="19"/>
  <c r="F3179" i="19"/>
  <c r="F3178" i="19"/>
  <c r="F3177" i="19"/>
  <c r="F3176" i="19"/>
  <c r="F3175" i="19"/>
  <c r="F3174" i="19"/>
  <c r="F3173" i="19"/>
  <c r="F3172" i="19"/>
  <c r="F3171" i="19"/>
  <c r="F3170" i="19"/>
  <c r="F3169" i="19"/>
  <c r="F3168" i="19"/>
  <c r="F3167" i="19"/>
  <c r="F3166" i="19"/>
  <c r="F3165" i="19"/>
  <c r="F3164" i="19"/>
  <c r="F3163" i="19"/>
  <c r="F3162" i="19"/>
  <c r="F3161" i="19"/>
  <c r="F3160" i="19"/>
  <c r="F3159" i="19"/>
  <c r="F3158" i="19"/>
  <c r="F3157" i="19"/>
  <c r="F3156" i="19"/>
  <c r="F3155" i="19"/>
  <c r="F3154" i="19"/>
  <c r="F3153" i="19"/>
  <c r="F3152" i="19"/>
  <c r="F3151" i="19"/>
  <c r="F3150" i="19"/>
  <c r="F3149" i="19"/>
  <c r="F3148" i="19"/>
  <c r="F3147" i="19"/>
  <c r="F3146" i="19"/>
  <c r="F3145" i="19"/>
  <c r="F3144" i="19"/>
  <c r="F3143" i="19"/>
  <c r="F3142" i="19"/>
  <c r="F3141" i="19"/>
  <c r="F3140" i="19"/>
  <c r="F3139" i="19"/>
  <c r="F3138" i="19"/>
  <c r="F3137" i="19"/>
  <c r="F3136" i="19"/>
  <c r="F3135" i="19"/>
  <c r="F3134" i="19"/>
  <c r="F3133" i="19"/>
  <c r="F3132" i="19"/>
  <c r="F3131" i="19"/>
  <c r="F3130" i="19"/>
  <c r="F3129" i="19"/>
  <c r="F3128" i="19"/>
  <c r="F3127" i="19"/>
  <c r="F3126" i="19"/>
  <c r="F3125" i="19"/>
  <c r="F3124" i="19"/>
  <c r="F3123" i="19"/>
  <c r="F3122" i="19"/>
  <c r="F3121" i="19"/>
  <c r="F3120" i="19"/>
  <c r="F3119" i="19"/>
  <c r="F3118" i="19"/>
  <c r="F3117" i="19"/>
  <c r="F3116" i="19"/>
  <c r="F3115" i="19"/>
  <c r="F3114" i="19"/>
  <c r="F3113" i="19"/>
  <c r="F3112" i="19"/>
  <c r="F3111" i="19"/>
  <c r="F3110" i="19"/>
  <c r="F3109" i="19"/>
  <c r="F3108" i="19"/>
  <c r="F3107" i="19"/>
  <c r="F3106" i="19"/>
  <c r="F3105" i="19"/>
  <c r="F3104" i="19"/>
  <c r="F3103" i="19"/>
  <c r="F3102" i="19"/>
  <c r="F3101" i="19"/>
  <c r="F3100" i="19"/>
  <c r="F3099" i="19"/>
  <c r="F3098" i="19"/>
  <c r="F3097" i="19"/>
  <c r="F3096" i="19"/>
  <c r="F3095" i="19"/>
  <c r="F3094" i="19"/>
  <c r="F3093" i="19"/>
  <c r="F3092" i="19"/>
  <c r="F3091" i="19"/>
  <c r="F3090" i="19"/>
  <c r="F3089" i="19"/>
  <c r="F3088" i="19"/>
  <c r="F3087" i="19"/>
  <c r="F3086" i="19"/>
  <c r="F3085" i="19"/>
  <c r="F3084" i="19"/>
  <c r="F3083" i="19"/>
  <c r="F3082" i="19"/>
  <c r="F3081" i="19"/>
  <c r="F3080" i="19"/>
  <c r="F3079" i="19"/>
  <c r="F3078" i="19"/>
  <c r="F3077" i="19"/>
  <c r="F3076" i="19"/>
  <c r="F3075" i="19"/>
  <c r="F3074" i="19"/>
  <c r="F3073" i="19"/>
  <c r="F3072" i="19"/>
  <c r="F3071" i="19"/>
  <c r="F3070" i="19"/>
  <c r="F3069" i="19"/>
  <c r="F3068" i="19"/>
  <c r="F3067" i="19"/>
  <c r="F3066" i="19"/>
  <c r="F3065" i="19"/>
  <c r="F3064" i="19"/>
  <c r="F3063" i="19"/>
  <c r="F3062" i="19"/>
  <c r="F3061" i="19"/>
  <c r="F3060" i="19"/>
  <c r="F3059" i="19"/>
  <c r="F3058" i="19"/>
  <c r="F3057" i="19"/>
  <c r="F3056" i="19"/>
  <c r="F3055" i="19"/>
  <c r="F3054" i="19"/>
  <c r="F3053" i="19"/>
  <c r="F3052" i="19"/>
  <c r="F3051" i="19"/>
  <c r="F3050" i="19"/>
  <c r="F3049" i="19"/>
  <c r="F3048" i="19"/>
  <c r="F3047" i="19"/>
  <c r="F3046" i="19"/>
  <c r="F3045" i="19"/>
  <c r="F3044" i="19"/>
  <c r="F3043" i="19"/>
  <c r="F3042" i="19"/>
  <c r="F3041" i="19"/>
  <c r="F3040" i="19"/>
  <c r="F3039" i="19"/>
  <c r="F3038" i="19"/>
  <c r="F3037" i="19"/>
  <c r="F3036" i="19"/>
  <c r="F3035" i="19"/>
  <c r="F3034" i="19"/>
  <c r="F3033" i="19"/>
  <c r="F3032" i="19"/>
  <c r="F3031" i="19"/>
  <c r="F3030" i="19"/>
  <c r="F3029" i="19"/>
  <c r="F3028" i="19"/>
  <c r="F3027" i="19"/>
  <c r="F3026" i="19"/>
  <c r="F3025" i="19"/>
  <c r="F3024" i="19"/>
  <c r="F3023" i="19"/>
  <c r="F3022" i="19"/>
  <c r="F3021" i="19"/>
  <c r="F3020" i="19"/>
  <c r="F3019" i="19"/>
  <c r="F3018" i="19"/>
  <c r="F3017" i="19"/>
  <c r="F3016" i="19"/>
  <c r="F3015" i="19"/>
  <c r="F3014" i="19"/>
  <c r="F3013" i="19"/>
  <c r="F3012" i="19"/>
  <c r="F3011" i="19"/>
  <c r="F3010" i="19"/>
  <c r="F3009" i="19"/>
  <c r="F3008" i="19"/>
  <c r="F3007" i="19"/>
  <c r="F3006" i="19"/>
  <c r="F3005" i="19"/>
  <c r="F3004" i="19"/>
  <c r="F3003" i="19"/>
  <c r="F3002" i="19"/>
  <c r="F3001" i="19"/>
  <c r="F3000" i="19"/>
  <c r="F2999" i="19"/>
  <c r="F2998" i="19"/>
  <c r="F2997" i="19"/>
  <c r="F2996" i="19"/>
  <c r="F2995" i="19"/>
  <c r="F2994" i="19"/>
  <c r="F2993" i="19"/>
  <c r="F2992" i="19"/>
  <c r="F2991" i="19"/>
  <c r="F2990" i="19"/>
  <c r="F2989" i="19"/>
  <c r="F2988" i="19"/>
  <c r="F2987" i="19"/>
  <c r="F2986" i="19"/>
  <c r="F2985" i="19"/>
  <c r="F2984" i="19"/>
  <c r="F2983" i="19"/>
  <c r="F2982" i="19"/>
  <c r="F2981" i="19"/>
  <c r="F2980" i="19"/>
  <c r="F2979" i="19"/>
  <c r="F2978" i="19"/>
  <c r="F2977" i="19"/>
  <c r="F2976" i="19"/>
  <c r="F2975" i="19"/>
  <c r="F2974" i="19"/>
  <c r="F2973" i="19"/>
  <c r="F2972" i="19"/>
  <c r="F2971" i="19"/>
  <c r="F2970" i="19"/>
  <c r="F2969" i="19"/>
  <c r="F2968" i="19"/>
  <c r="F2967" i="19"/>
  <c r="F2966" i="19"/>
  <c r="F2965" i="19"/>
  <c r="F2964" i="19"/>
  <c r="F2963" i="19"/>
  <c r="F2962" i="19"/>
  <c r="F2961" i="19"/>
  <c r="F2960" i="19"/>
  <c r="F2959" i="19"/>
  <c r="F2958" i="19"/>
  <c r="F2957" i="19"/>
  <c r="F2956" i="19"/>
  <c r="F2955" i="19"/>
  <c r="F2954" i="19"/>
  <c r="F2953" i="19"/>
  <c r="F2952" i="19"/>
  <c r="F2951" i="19"/>
  <c r="F2950" i="19"/>
  <c r="F2949" i="19"/>
  <c r="F2948" i="19"/>
  <c r="F2947" i="19"/>
  <c r="F2946" i="19"/>
  <c r="F2945" i="19"/>
  <c r="F2944" i="19"/>
  <c r="F2943" i="19"/>
  <c r="F2942" i="19"/>
  <c r="F2941" i="19"/>
  <c r="F2940" i="19"/>
  <c r="F2939" i="19"/>
  <c r="F2938" i="19"/>
  <c r="F2937" i="19"/>
  <c r="F2936" i="19"/>
  <c r="F2935" i="19"/>
  <c r="F2934" i="19"/>
  <c r="F2933" i="19"/>
  <c r="F2932" i="19"/>
  <c r="F2931" i="19"/>
  <c r="F2930" i="19"/>
  <c r="F2929" i="19"/>
  <c r="F2928" i="19"/>
  <c r="F2927" i="19"/>
  <c r="F2926" i="19"/>
  <c r="F2925" i="19"/>
  <c r="F2924" i="19"/>
  <c r="F2923" i="19"/>
  <c r="F2922" i="19"/>
  <c r="F2921" i="19"/>
  <c r="F2920" i="19"/>
  <c r="F2919" i="19"/>
  <c r="F2918" i="19"/>
  <c r="F2917" i="19"/>
  <c r="F2916" i="19"/>
  <c r="F2915" i="19"/>
  <c r="F2914" i="19"/>
  <c r="F2913" i="19"/>
  <c r="F2912" i="19"/>
  <c r="F2911" i="19"/>
  <c r="F2910" i="19"/>
  <c r="F2909" i="19"/>
  <c r="F2908" i="19"/>
  <c r="F2907" i="19"/>
  <c r="F2906" i="19"/>
  <c r="F2905" i="19"/>
  <c r="F2904" i="19"/>
  <c r="F2903" i="19"/>
  <c r="F2902" i="19"/>
  <c r="F2901" i="19"/>
  <c r="F2900" i="19"/>
  <c r="F2899" i="19"/>
  <c r="F2898" i="19"/>
  <c r="F2897" i="19"/>
  <c r="F2896" i="19"/>
  <c r="F2895" i="19"/>
  <c r="F2894" i="19"/>
  <c r="F2893" i="19"/>
  <c r="F2892" i="19"/>
  <c r="F2891" i="19"/>
  <c r="F2890" i="19"/>
  <c r="F2889" i="19"/>
  <c r="F2888" i="19"/>
  <c r="F2887" i="19"/>
  <c r="F2886" i="19"/>
  <c r="F2885" i="19"/>
  <c r="F2884" i="19"/>
  <c r="F2883" i="19"/>
  <c r="F2882" i="19"/>
  <c r="F2881" i="19"/>
  <c r="F2880" i="19"/>
  <c r="F2879" i="19"/>
  <c r="F2878" i="19"/>
  <c r="F2877" i="19"/>
  <c r="F2876" i="19"/>
  <c r="F2875" i="19"/>
  <c r="F2874" i="19"/>
  <c r="F2873" i="19"/>
  <c r="F2872" i="19"/>
  <c r="F2871" i="19"/>
  <c r="F2870" i="19"/>
  <c r="F2869" i="19"/>
  <c r="F2868" i="19"/>
  <c r="F2867" i="19"/>
  <c r="F2866" i="19"/>
  <c r="F2865" i="19"/>
  <c r="F2864" i="19"/>
  <c r="F2863" i="19"/>
  <c r="F2862" i="19"/>
  <c r="F2861" i="19"/>
  <c r="F2860" i="19"/>
  <c r="F2859" i="19"/>
  <c r="F2858" i="19"/>
  <c r="F2857" i="19"/>
  <c r="F2856" i="19"/>
  <c r="F2855" i="19"/>
  <c r="F2854" i="19"/>
  <c r="F2853" i="19"/>
  <c r="F2852" i="19"/>
  <c r="F2851" i="19"/>
  <c r="F2850" i="19"/>
  <c r="F2849" i="19"/>
  <c r="F2848" i="19"/>
  <c r="F2847" i="19"/>
  <c r="F2846" i="19"/>
  <c r="F2845" i="19"/>
  <c r="F2844" i="19"/>
  <c r="F2843" i="19"/>
  <c r="F2842" i="19"/>
  <c r="F2841" i="19"/>
  <c r="F2840" i="19"/>
  <c r="F2839" i="19"/>
  <c r="F2838" i="19"/>
  <c r="F2837" i="19"/>
  <c r="F2836" i="19"/>
  <c r="F2835" i="19"/>
  <c r="F2834" i="19"/>
  <c r="F2833" i="19"/>
  <c r="F2832" i="19"/>
  <c r="F2831" i="19"/>
  <c r="F2830" i="19"/>
  <c r="F2829" i="19"/>
  <c r="F2828" i="19"/>
  <c r="F2827" i="19"/>
  <c r="F2826" i="19"/>
  <c r="F2825" i="19"/>
  <c r="F2824" i="19"/>
  <c r="F2823" i="19"/>
  <c r="F2822" i="19"/>
  <c r="F2821" i="19"/>
  <c r="F2820" i="19"/>
  <c r="F2819" i="19"/>
  <c r="F2818" i="19"/>
  <c r="F2817" i="19"/>
  <c r="F2816" i="19"/>
  <c r="F2815" i="19"/>
  <c r="F2814" i="19"/>
  <c r="F2813" i="19"/>
  <c r="F2812" i="19"/>
  <c r="F2811" i="19"/>
  <c r="F2810" i="19"/>
  <c r="F2809" i="19"/>
  <c r="F2808" i="19"/>
  <c r="F2807" i="19"/>
  <c r="F2806" i="19"/>
  <c r="F2805" i="19"/>
  <c r="F2804" i="19"/>
  <c r="F2803" i="19"/>
  <c r="F2802" i="19"/>
  <c r="F2801" i="19"/>
  <c r="F2800" i="19"/>
  <c r="F2799" i="19"/>
  <c r="F2798" i="19"/>
  <c r="F2797" i="19"/>
  <c r="F2796" i="19"/>
  <c r="F2795" i="19"/>
  <c r="F2794" i="19"/>
  <c r="F2793" i="19"/>
  <c r="F2792" i="19"/>
  <c r="F2791" i="19"/>
  <c r="F2790" i="19"/>
  <c r="F2789" i="19"/>
  <c r="F2788" i="19"/>
  <c r="F2787" i="19"/>
  <c r="F2786" i="19"/>
  <c r="F2785" i="19"/>
  <c r="F2784" i="19"/>
  <c r="F2783" i="19"/>
  <c r="F2782" i="19"/>
  <c r="F2781" i="19"/>
  <c r="F2780" i="19"/>
  <c r="F2779" i="19"/>
  <c r="F2778" i="19"/>
  <c r="F2777" i="19"/>
  <c r="F2776" i="19"/>
  <c r="F2775" i="19"/>
  <c r="F2774" i="19"/>
  <c r="F2773" i="19"/>
  <c r="F2772" i="19"/>
  <c r="F2771" i="19"/>
  <c r="F2770" i="19"/>
  <c r="F2769" i="19"/>
  <c r="F2768" i="19"/>
  <c r="F2767" i="19"/>
  <c r="F2766" i="19"/>
  <c r="F2765" i="19"/>
  <c r="F2764" i="19"/>
  <c r="F2763" i="19"/>
  <c r="F2762" i="19"/>
  <c r="F2761" i="19"/>
  <c r="F2760" i="19"/>
  <c r="F2759" i="19"/>
  <c r="F2758" i="19"/>
  <c r="F2757" i="19"/>
  <c r="F2756" i="19"/>
  <c r="F2755" i="19"/>
  <c r="F2754" i="19"/>
  <c r="F2753" i="19"/>
  <c r="F2752" i="19"/>
  <c r="F2751" i="19"/>
  <c r="F2750" i="19"/>
  <c r="F2749" i="19"/>
  <c r="F2748" i="19"/>
  <c r="F2747" i="19"/>
  <c r="F2746" i="19"/>
  <c r="F2745" i="19"/>
  <c r="F2744" i="19"/>
  <c r="F2743" i="19"/>
  <c r="F2742" i="19"/>
  <c r="F2741" i="19"/>
  <c r="F2740" i="19"/>
  <c r="F2739" i="19"/>
  <c r="F2738" i="19"/>
  <c r="F2737" i="19"/>
  <c r="F2736" i="19"/>
  <c r="F2735" i="19"/>
  <c r="F2734" i="19"/>
  <c r="F2733" i="19"/>
  <c r="F2732" i="19"/>
  <c r="F2731" i="19"/>
  <c r="F2730" i="19"/>
  <c r="F2729" i="19"/>
  <c r="F2728" i="19"/>
  <c r="F2727" i="19"/>
  <c r="F2726" i="19"/>
  <c r="F2725" i="19"/>
  <c r="F2724" i="19"/>
  <c r="F2723" i="19"/>
  <c r="F2722" i="19"/>
  <c r="F2721" i="19"/>
  <c r="F2720" i="19"/>
  <c r="F2719" i="19"/>
  <c r="F2718" i="19"/>
  <c r="F2717" i="19"/>
  <c r="F2716" i="19"/>
  <c r="F2715" i="19"/>
  <c r="F2714" i="19"/>
  <c r="F2713" i="19"/>
  <c r="F2712" i="19"/>
  <c r="F2711" i="19"/>
  <c r="F2710" i="19"/>
  <c r="F2709" i="19"/>
  <c r="F2708" i="19"/>
  <c r="F2707" i="19"/>
  <c r="F2706" i="19"/>
  <c r="F2705" i="19"/>
  <c r="F2704" i="19"/>
  <c r="F2703" i="19"/>
  <c r="F2702" i="19"/>
  <c r="F2701" i="19"/>
  <c r="F2700" i="19"/>
  <c r="F2699" i="19"/>
  <c r="F2698" i="19"/>
  <c r="F2697" i="19"/>
  <c r="F2696" i="19"/>
  <c r="F2695" i="19"/>
  <c r="F2694" i="19"/>
  <c r="F2693" i="19"/>
  <c r="F2692" i="19"/>
  <c r="F2691" i="19"/>
  <c r="F2690" i="19"/>
  <c r="F2689" i="19"/>
  <c r="F2688" i="19"/>
  <c r="F2687" i="19"/>
  <c r="F2686" i="19"/>
  <c r="F2685" i="19"/>
  <c r="F2684" i="19"/>
  <c r="F2683" i="19"/>
  <c r="F2682" i="19"/>
  <c r="F2681" i="19"/>
  <c r="F2680" i="19"/>
  <c r="F2679" i="19"/>
  <c r="F2678" i="19"/>
  <c r="F2677" i="19"/>
  <c r="F2676" i="19"/>
  <c r="F2675" i="19"/>
  <c r="F2674" i="19"/>
  <c r="F2673" i="19"/>
  <c r="F2672" i="19"/>
  <c r="F2671" i="19"/>
  <c r="F2670" i="19"/>
  <c r="F2669" i="19"/>
  <c r="F2668" i="19"/>
  <c r="F2667" i="19"/>
  <c r="F2666" i="19"/>
  <c r="F2665" i="19"/>
  <c r="F2664" i="19"/>
  <c r="F2663" i="19"/>
  <c r="F2662" i="19"/>
  <c r="F2661" i="19"/>
  <c r="F2660" i="19"/>
  <c r="F2659" i="19"/>
  <c r="F2658" i="19"/>
  <c r="F2657" i="19"/>
  <c r="F2656" i="19"/>
  <c r="F2655" i="19"/>
  <c r="F2654" i="19"/>
  <c r="F2653" i="19"/>
  <c r="F2652" i="19"/>
  <c r="F2651" i="19"/>
  <c r="F2650" i="19"/>
  <c r="F2649" i="19"/>
  <c r="F2648" i="19"/>
  <c r="F2647" i="19"/>
  <c r="F2646" i="19"/>
  <c r="F2645" i="19"/>
  <c r="F2644" i="19"/>
  <c r="F2643" i="19"/>
  <c r="F2642" i="19"/>
  <c r="F2641" i="19"/>
  <c r="F2640" i="19"/>
  <c r="F2639" i="19"/>
  <c r="F2638" i="19"/>
  <c r="F2637" i="19"/>
  <c r="F2636" i="19"/>
  <c r="F2635" i="19"/>
  <c r="F2634" i="19"/>
  <c r="F2633" i="19"/>
  <c r="F2632" i="19"/>
  <c r="F2631" i="19"/>
  <c r="F2630" i="19"/>
  <c r="F2629" i="19"/>
  <c r="F2628" i="19"/>
  <c r="F2627" i="19"/>
  <c r="F2626" i="19"/>
  <c r="F2625" i="19"/>
  <c r="F2624" i="19"/>
  <c r="F2623" i="19"/>
  <c r="F2622" i="19"/>
  <c r="F2621" i="19"/>
  <c r="F2620" i="19"/>
  <c r="F2619" i="19"/>
  <c r="F2618" i="19"/>
  <c r="F2617" i="19"/>
  <c r="F2616" i="19"/>
  <c r="F2615" i="19"/>
  <c r="F2614" i="19"/>
  <c r="F2613" i="19"/>
  <c r="F2612" i="19"/>
  <c r="F2611" i="19"/>
  <c r="F2610" i="19"/>
  <c r="F2609" i="19"/>
  <c r="F2608" i="19"/>
  <c r="F2607" i="19"/>
  <c r="F2606" i="19"/>
  <c r="F2605" i="19"/>
  <c r="F2604" i="19"/>
  <c r="F2603" i="19"/>
  <c r="F2602" i="19"/>
  <c r="F2601" i="19"/>
  <c r="F2600" i="19"/>
  <c r="F2599" i="19"/>
  <c r="F2598" i="19"/>
  <c r="F2597" i="19"/>
  <c r="F2596" i="19"/>
  <c r="F2595" i="19"/>
  <c r="F2594" i="19"/>
  <c r="F2593" i="19"/>
  <c r="F2592" i="19"/>
  <c r="F2591" i="19"/>
  <c r="F2590" i="19"/>
  <c r="F2589" i="19"/>
  <c r="F2588" i="19"/>
  <c r="F2587" i="19"/>
  <c r="F2586" i="19"/>
  <c r="F2585" i="19"/>
  <c r="F2584" i="19"/>
  <c r="F2583" i="19"/>
  <c r="F2582" i="19"/>
  <c r="F2581" i="19"/>
  <c r="F2580" i="19"/>
  <c r="F2579" i="19"/>
  <c r="F2578" i="19"/>
  <c r="F2577" i="19"/>
  <c r="F2576" i="19"/>
  <c r="F2575" i="19"/>
  <c r="F2574" i="19"/>
  <c r="F2573" i="19"/>
  <c r="F2572" i="19"/>
  <c r="F2571" i="19"/>
  <c r="F2570" i="19"/>
  <c r="F2569" i="19"/>
  <c r="F2568" i="19"/>
  <c r="F2567" i="19"/>
  <c r="F2566" i="19"/>
  <c r="F2565" i="19"/>
  <c r="F2564" i="19"/>
  <c r="F2563" i="19"/>
  <c r="F2562" i="19"/>
  <c r="F2561" i="19"/>
  <c r="F2560" i="19"/>
  <c r="F2559" i="19"/>
  <c r="F2558" i="19"/>
  <c r="F2557" i="19"/>
  <c r="F2556" i="19"/>
  <c r="F2555" i="19"/>
  <c r="F2554" i="19"/>
  <c r="F2553" i="19"/>
  <c r="F2552" i="19"/>
  <c r="F2551" i="19"/>
  <c r="F2550" i="19"/>
  <c r="F2549" i="19"/>
  <c r="F2548" i="19"/>
  <c r="F2547" i="19"/>
  <c r="F2546" i="19"/>
  <c r="F2545" i="19"/>
  <c r="F2544" i="19"/>
  <c r="F2543" i="19"/>
  <c r="F2542" i="19"/>
  <c r="F2541" i="19"/>
  <c r="F2540" i="19"/>
  <c r="F2539" i="19"/>
  <c r="F2538" i="19"/>
  <c r="F2537" i="19"/>
  <c r="F2536" i="19"/>
  <c r="F2535" i="19"/>
  <c r="F2534" i="19"/>
  <c r="F2533" i="19"/>
  <c r="F2532" i="19"/>
  <c r="F2531" i="19"/>
  <c r="F2530" i="19"/>
  <c r="F2529" i="19"/>
  <c r="F2528" i="19"/>
  <c r="F2527" i="19"/>
  <c r="F2526" i="19"/>
  <c r="F2525" i="19"/>
  <c r="F2524" i="19"/>
  <c r="F2523" i="19"/>
  <c r="F2522" i="19"/>
  <c r="F2521" i="19"/>
  <c r="F2520" i="19"/>
  <c r="F2519" i="19"/>
  <c r="F2518" i="19"/>
  <c r="F2517" i="19"/>
  <c r="F2516" i="19"/>
  <c r="F2515" i="19"/>
  <c r="F2514" i="19"/>
  <c r="F2513" i="19"/>
  <c r="F2512" i="19"/>
  <c r="F2511" i="19"/>
  <c r="F2510" i="19"/>
  <c r="F2509" i="19"/>
  <c r="F2508" i="19"/>
  <c r="F2507" i="19"/>
  <c r="F2506" i="19"/>
  <c r="F2505" i="19"/>
  <c r="F2504" i="19"/>
  <c r="F2503" i="19"/>
  <c r="F2502" i="19"/>
  <c r="F2501" i="19"/>
  <c r="F2500" i="19"/>
  <c r="F2499" i="19"/>
  <c r="F2498" i="19"/>
  <c r="F2497" i="19"/>
  <c r="F2496" i="19"/>
  <c r="F2495" i="19"/>
  <c r="F2494" i="19"/>
  <c r="F2493" i="19"/>
  <c r="F2492" i="19"/>
  <c r="F2491" i="19"/>
  <c r="F2490" i="19"/>
  <c r="F2489" i="19"/>
  <c r="F2488" i="19"/>
  <c r="F2487" i="19"/>
  <c r="F2486" i="19"/>
  <c r="F2485" i="19"/>
  <c r="F2484" i="19"/>
  <c r="F2483" i="19"/>
  <c r="F2482" i="19"/>
  <c r="F2481" i="19"/>
  <c r="F2480" i="19"/>
  <c r="F2479" i="19"/>
  <c r="F2478" i="19"/>
  <c r="F2477" i="19"/>
  <c r="F2476" i="19"/>
  <c r="F2475" i="19"/>
  <c r="F2474" i="19"/>
  <c r="F2473" i="19"/>
  <c r="F2472" i="19"/>
  <c r="F2471" i="19"/>
  <c r="F2470" i="19"/>
  <c r="F2469" i="19"/>
  <c r="F2468" i="19"/>
  <c r="F2467" i="19"/>
  <c r="F2466" i="19"/>
  <c r="F2465" i="19"/>
  <c r="F2464" i="19"/>
  <c r="F2463" i="19"/>
  <c r="F2462" i="19"/>
  <c r="F2461" i="19"/>
  <c r="F2460" i="19"/>
  <c r="F2459" i="19"/>
  <c r="F2458" i="19"/>
  <c r="F2457" i="19"/>
  <c r="F2456" i="19"/>
  <c r="F2455" i="19"/>
  <c r="F2454" i="19"/>
  <c r="F2453" i="19"/>
  <c r="F2452" i="19"/>
  <c r="F2451" i="19"/>
  <c r="F2450" i="19"/>
  <c r="F2449" i="19"/>
  <c r="F2448" i="19"/>
  <c r="F2447" i="19"/>
  <c r="F2446" i="19"/>
  <c r="F2445" i="19"/>
  <c r="F2444" i="19"/>
  <c r="F2443" i="19"/>
  <c r="F2442" i="19"/>
  <c r="F2441" i="19"/>
  <c r="F2440" i="19"/>
  <c r="F2439" i="19"/>
  <c r="F2438" i="19"/>
  <c r="F2437" i="19"/>
  <c r="F2436" i="19"/>
  <c r="F2435" i="19"/>
  <c r="F2434" i="19"/>
  <c r="F2433" i="19"/>
  <c r="F2432" i="19"/>
  <c r="F2431" i="19"/>
  <c r="F2430" i="19"/>
  <c r="F2429" i="19"/>
  <c r="F2428" i="19"/>
  <c r="F2427" i="19"/>
  <c r="F2426" i="19"/>
  <c r="F2425" i="19"/>
  <c r="F2424" i="19"/>
  <c r="F2423" i="19"/>
  <c r="F2422" i="19"/>
  <c r="F2421" i="19"/>
  <c r="F2420" i="19"/>
  <c r="F2419" i="19"/>
  <c r="F2418" i="19"/>
  <c r="F2417" i="19"/>
  <c r="F2416" i="19"/>
  <c r="F2415" i="19"/>
  <c r="F2414" i="19"/>
  <c r="F2413" i="19"/>
  <c r="F2412" i="19"/>
  <c r="F2411" i="19"/>
  <c r="F2410" i="19"/>
  <c r="F2409" i="19"/>
  <c r="F2408" i="19"/>
  <c r="F2407" i="19"/>
  <c r="F2406" i="19"/>
  <c r="F2405" i="19"/>
  <c r="F2404" i="19"/>
  <c r="F2403" i="19"/>
  <c r="F2402" i="19"/>
  <c r="F2401" i="19"/>
  <c r="F2400" i="19"/>
  <c r="F2399" i="19"/>
  <c r="F2398" i="19"/>
  <c r="F2397" i="19"/>
  <c r="F2396" i="19"/>
  <c r="F2395" i="19"/>
  <c r="F2394" i="19"/>
  <c r="F2393" i="19"/>
  <c r="F2392" i="19"/>
  <c r="F2391" i="19"/>
  <c r="F2390" i="19"/>
  <c r="F2389" i="19"/>
  <c r="F2388" i="19"/>
  <c r="F2387" i="19"/>
  <c r="F2386" i="19"/>
  <c r="F2385" i="19"/>
  <c r="F2384" i="19"/>
  <c r="F2383" i="19"/>
  <c r="F2382" i="19"/>
  <c r="F2381" i="19"/>
  <c r="F2380" i="19"/>
  <c r="F2379" i="19"/>
  <c r="F2378" i="19"/>
  <c r="F2377" i="19"/>
  <c r="F2376" i="19"/>
  <c r="F2375" i="19"/>
  <c r="F2374" i="19"/>
  <c r="F2373" i="19"/>
  <c r="F2372" i="19"/>
  <c r="F2371" i="19"/>
  <c r="F2370" i="19"/>
  <c r="F2369" i="19"/>
  <c r="F2368" i="19"/>
  <c r="F2367" i="19"/>
  <c r="F2366" i="19"/>
  <c r="F2365" i="19"/>
  <c r="F2364" i="19"/>
  <c r="F2363" i="19"/>
  <c r="F2362" i="19"/>
  <c r="F2361" i="19"/>
  <c r="F2360" i="19"/>
  <c r="F2359" i="19"/>
  <c r="F2358" i="19"/>
  <c r="F2357" i="19"/>
  <c r="F2356" i="19"/>
  <c r="F2355" i="19"/>
  <c r="F2354" i="19"/>
  <c r="F2353" i="19"/>
  <c r="F2352" i="19"/>
  <c r="F2351" i="19"/>
  <c r="F2350" i="19"/>
  <c r="F2349" i="19"/>
  <c r="F2348" i="19"/>
  <c r="F2347" i="19"/>
  <c r="F2346" i="19"/>
  <c r="F2345" i="19"/>
  <c r="F2344" i="19"/>
  <c r="F2343" i="19"/>
  <c r="F2342" i="19"/>
  <c r="F2341" i="19"/>
  <c r="F2340" i="19"/>
  <c r="F2339" i="19"/>
  <c r="F2338" i="19"/>
  <c r="F2337" i="19"/>
  <c r="F2336" i="19"/>
  <c r="F2335" i="19"/>
  <c r="F2334" i="19"/>
  <c r="F2333" i="19"/>
  <c r="F2332" i="19"/>
  <c r="F2331" i="19"/>
  <c r="F2330" i="19"/>
  <c r="F2329" i="19"/>
  <c r="F2328" i="19"/>
  <c r="F2327" i="19"/>
  <c r="F2326" i="19"/>
  <c r="F2325" i="19"/>
  <c r="F2324" i="19"/>
  <c r="F2323" i="19"/>
  <c r="F2322" i="19"/>
  <c r="F2321" i="19"/>
  <c r="F2320" i="19"/>
  <c r="F2319" i="19"/>
  <c r="F2318" i="19"/>
  <c r="F2317" i="19"/>
  <c r="F2316" i="19"/>
  <c r="F2315" i="19"/>
  <c r="F2314" i="19"/>
  <c r="F2313" i="19"/>
  <c r="F2312" i="19"/>
  <c r="F2311" i="19"/>
  <c r="F2310" i="19"/>
  <c r="F2309" i="19"/>
  <c r="F2308" i="19"/>
  <c r="F2307" i="19"/>
  <c r="F2306" i="19"/>
  <c r="F2305" i="19"/>
  <c r="F2304" i="19"/>
  <c r="F2303" i="19"/>
  <c r="F2302" i="19"/>
  <c r="F2301" i="19"/>
  <c r="F2300" i="19"/>
  <c r="F2299" i="19"/>
  <c r="F2298" i="19"/>
  <c r="F2297" i="19"/>
  <c r="F2296" i="19"/>
  <c r="F2295" i="19"/>
  <c r="F2294" i="19"/>
  <c r="F2293" i="19"/>
  <c r="F2292" i="19"/>
  <c r="F2291" i="19"/>
  <c r="F2290" i="19"/>
  <c r="F2289" i="19"/>
  <c r="F2288" i="19"/>
  <c r="F2287" i="19"/>
  <c r="F2286" i="19"/>
  <c r="F2285" i="19"/>
  <c r="F2284" i="19"/>
  <c r="F2283" i="19"/>
  <c r="F2282" i="19"/>
  <c r="F2281" i="19"/>
  <c r="F2280" i="19"/>
  <c r="F2279" i="19"/>
  <c r="F2278" i="19"/>
  <c r="F2277" i="19"/>
  <c r="F2276" i="19"/>
  <c r="F2275" i="19"/>
  <c r="F2274" i="19"/>
  <c r="F2273" i="19"/>
  <c r="F2272" i="19"/>
  <c r="F2271" i="19"/>
  <c r="F2270" i="19"/>
  <c r="F2269" i="19"/>
  <c r="F2268" i="19"/>
  <c r="F2267" i="19"/>
  <c r="F2266" i="19"/>
  <c r="F2265" i="19"/>
  <c r="F2264" i="19"/>
  <c r="F2263" i="19"/>
  <c r="F2262" i="19"/>
  <c r="F2261" i="19"/>
  <c r="F2260" i="19"/>
  <c r="F2259" i="19"/>
  <c r="F2258" i="19"/>
  <c r="F2257" i="19"/>
  <c r="F2256" i="19"/>
  <c r="F2255" i="19"/>
  <c r="F2254" i="19"/>
  <c r="F2253" i="19"/>
  <c r="F2252" i="19"/>
  <c r="F2251" i="19"/>
  <c r="F2250" i="19"/>
  <c r="F2249" i="19"/>
  <c r="F2248" i="19"/>
  <c r="F2247" i="19"/>
  <c r="F2246" i="19"/>
  <c r="F2245" i="19"/>
  <c r="F2244" i="19"/>
  <c r="F2243" i="19"/>
  <c r="F2242" i="19"/>
  <c r="F2241" i="19"/>
  <c r="F2240" i="19"/>
  <c r="F2239" i="19"/>
  <c r="F2238" i="19"/>
  <c r="F2237" i="19"/>
  <c r="F2236" i="19"/>
  <c r="F2235" i="19"/>
  <c r="F2234" i="19"/>
  <c r="F2233" i="19"/>
  <c r="F2232" i="19"/>
  <c r="F2231" i="19"/>
  <c r="F2230" i="19"/>
  <c r="F2229" i="19"/>
  <c r="F2228" i="19"/>
  <c r="F2227" i="19"/>
  <c r="F2226" i="19"/>
  <c r="F2225" i="19"/>
  <c r="F2224" i="19"/>
  <c r="F2223" i="19"/>
  <c r="F2222" i="19"/>
  <c r="F2221" i="19"/>
  <c r="F2220" i="19"/>
  <c r="F2219" i="19"/>
  <c r="F2218" i="19"/>
  <c r="F2217" i="19"/>
  <c r="F2216" i="19"/>
  <c r="F2215" i="19"/>
  <c r="F2214" i="19"/>
  <c r="F2213" i="19"/>
  <c r="F2212" i="19"/>
  <c r="F2211" i="19"/>
  <c r="F2210" i="19"/>
  <c r="F2209" i="19"/>
  <c r="F2208" i="19"/>
  <c r="F2207" i="19"/>
  <c r="F2206" i="19"/>
  <c r="F2205" i="19"/>
  <c r="F2204" i="19"/>
  <c r="F2203" i="19"/>
  <c r="F2202" i="19"/>
  <c r="F2201" i="19"/>
  <c r="F2200" i="19"/>
  <c r="F2199" i="19"/>
  <c r="F2198" i="19"/>
  <c r="F2197" i="19"/>
  <c r="F2196" i="19"/>
  <c r="F2195" i="19"/>
  <c r="F2194" i="19"/>
  <c r="F2193" i="19"/>
  <c r="F2192" i="19"/>
  <c r="F2191" i="19"/>
  <c r="F2190" i="19"/>
  <c r="F2189" i="19"/>
  <c r="F2188" i="19"/>
  <c r="F2187" i="19"/>
  <c r="F2186" i="19"/>
  <c r="F2185" i="19"/>
  <c r="F2184" i="19"/>
  <c r="F2183" i="19"/>
  <c r="F2182" i="19"/>
  <c r="F2181" i="19"/>
  <c r="F2180" i="19"/>
  <c r="F2179" i="19"/>
  <c r="F2178" i="19"/>
  <c r="F2177" i="19"/>
  <c r="F2176" i="19"/>
  <c r="F2175" i="19"/>
  <c r="F2174" i="19"/>
  <c r="F2173" i="19"/>
  <c r="F2172" i="19"/>
  <c r="F2171" i="19"/>
  <c r="F2170" i="19"/>
  <c r="F2169" i="19"/>
  <c r="F2168" i="19"/>
  <c r="F2167" i="19"/>
  <c r="F2166" i="19"/>
  <c r="F2165" i="19"/>
  <c r="F2164" i="19"/>
  <c r="F2163" i="19"/>
  <c r="F2162" i="19"/>
  <c r="F2161" i="19"/>
  <c r="F2160" i="19"/>
  <c r="F2159" i="19"/>
  <c r="F2158" i="19"/>
  <c r="F2157" i="19"/>
  <c r="F2156" i="19"/>
  <c r="F2155" i="19"/>
  <c r="F2154" i="19"/>
  <c r="F2153" i="19"/>
  <c r="F2152" i="19"/>
  <c r="F2151" i="19"/>
  <c r="F2150" i="19"/>
  <c r="F2149" i="19"/>
  <c r="F2148" i="19"/>
  <c r="F2147" i="19"/>
  <c r="F2146" i="19"/>
  <c r="F2145" i="19"/>
  <c r="F2144" i="19"/>
  <c r="F2143" i="19"/>
  <c r="F2142" i="19"/>
  <c r="F2141" i="19"/>
  <c r="F2140" i="19"/>
  <c r="F2139" i="19"/>
  <c r="F2138" i="19"/>
  <c r="F2137" i="19"/>
  <c r="F2136" i="19"/>
  <c r="F2135" i="19"/>
  <c r="F2134" i="19"/>
  <c r="F2133" i="19"/>
  <c r="F2132" i="19"/>
  <c r="F2131" i="19"/>
  <c r="F2130" i="19"/>
  <c r="F2129" i="19"/>
  <c r="F2128" i="19"/>
  <c r="F2127" i="19"/>
  <c r="F2126" i="19"/>
  <c r="F2125" i="19"/>
  <c r="F2124" i="19"/>
  <c r="F2123" i="19"/>
  <c r="F2122" i="19"/>
  <c r="F2121" i="19"/>
  <c r="F2120" i="19"/>
  <c r="F2119" i="19"/>
  <c r="F2118" i="19"/>
  <c r="F2117" i="19"/>
  <c r="F2116" i="19"/>
  <c r="F2115" i="19"/>
  <c r="F2114" i="19"/>
  <c r="F2113" i="19"/>
  <c r="F2112" i="19"/>
  <c r="F2111" i="19"/>
  <c r="F2110" i="19"/>
  <c r="F2109" i="19"/>
  <c r="F2108" i="19"/>
  <c r="F2107" i="19"/>
  <c r="F2106" i="19"/>
  <c r="F2105" i="19"/>
  <c r="F2104" i="19"/>
  <c r="F2103" i="19"/>
  <c r="F2102" i="19"/>
  <c r="F2101" i="19"/>
  <c r="F2100" i="19"/>
  <c r="F2099" i="19"/>
  <c r="F2098" i="19"/>
  <c r="F2097" i="19"/>
  <c r="F2096" i="19"/>
  <c r="F2095" i="19"/>
  <c r="F2094" i="19"/>
  <c r="F2093" i="19"/>
  <c r="F2092" i="19"/>
  <c r="F2091" i="19"/>
  <c r="F2090" i="19"/>
  <c r="F2089" i="19"/>
  <c r="F2088" i="19"/>
  <c r="F2087" i="19"/>
  <c r="F2086" i="19"/>
  <c r="F2085" i="19"/>
  <c r="F2084" i="19"/>
  <c r="F2083" i="19"/>
  <c r="F2082" i="19"/>
  <c r="F2081" i="19"/>
  <c r="F2080" i="19"/>
  <c r="F2079" i="19"/>
  <c r="F2078" i="19"/>
  <c r="F2077" i="19"/>
  <c r="F2076" i="19"/>
  <c r="F2075" i="19"/>
  <c r="F2074" i="19"/>
  <c r="F2073" i="19"/>
  <c r="F2072" i="19"/>
  <c r="F2071" i="19"/>
  <c r="F2070" i="19"/>
  <c r="F2069" i="19"/>
  <c r="F2068" i="19"/>
  <c r="F2067" i="19"/>
  <c r="F2066" i="19"/>
  <c r="F2065" i="19"/>
  <c r="F2064" i="19"/>
  <c r="F2063" i="19"/>
  <c r="F2062" i="19"/>
  <c r="F2061" i="19"/>
  <c r="F2060" i="19"/>
  <c r="F2059" i="19"/>
  <c r="F2058" i="19"/>
  <c r="F2057" i="19"/>
  <c r="F2056" i="19"/>
  <c r="F2055" i="19"/>
  <c r="F2054" i="19"/>
  <c r="F2053" i="19"/>
  <c r="F2052" i="19"/>
  <c r="F2051" i="19"/>
  <c r="F2050" i="19"/>
  <c r="F2049" i="19"/>
  <c r="F2048" i="19"/>
  <c r="F2047" i="19"/>
  <c r="F2046" i="19"/>
  <c r="F2045" i="19"/>
  <c r="F2044" i="19"/>
  <c r="F2043" i="19"/>
  <c r="F2042" i="19"/>
  <c r="F2041" i="19"/>
  <c r="F2040" i="19"/>
  <c r="F2039" i="19"/>
  <c r="F2038" i="19"/>
  <c r="F2037" i="19"/>
  <c r="F2036" i="19"/>
  <c r="F2035" i="19"/>
  <c r="F2034" i="19"/>
  <c r="F2033" i="19"/>
  <c r="F2032" i="19"/>
  <c r="F2031" i="19"/>
  <c r="F2030" i="19"/>
  <c r="F2029" i="19"/>
  <c r="F2028" i="19"/>
  <c r="F2027" i="19"/>
  <c r="F2026" i="19"/>
  <c r="F2025" i="19"/>
  <c r="F2024" i="19"/>
  <c r="F2023" i="19"/>
  <c r="F2022" i="19"/>
  <c r="F2021" i="19"/>
  <c r="F2020" i="19"/>
  <c r="F2019" i="19"/>
  <c r="F2018" i="19"/>
  <c r="F2017" i="19"/>
  <c r="F2016" i="19"/>
  <c r="F2015" i="19"/>
  <c r="F2014" i="19"/>
  <c r="F2013" i="19"/>
  <c r="F2012" i="19"/>
  <c r="F2011" i="19"/>
  <c r="F2010" i="19"/>
  <c r="F2009" i="19"/>
  <c r="F2008" i="19"/>
  <c r="F2007" i="19"/>
  <c r="F2006" i="19"/>
  <c r="F2005" i="19"/>
  <c r="F2004" i="19"/>
  <c r="F2003" i="19"/>
  <c r="F2002" i="19"/>
  <c r="F2001" i="19"/>
  <c r="F2000" i="19"/>
  <c r="F1999" i="19"/>
  <c r="F1998" i="19"/>
  <c r="F1997" i="19"/>
  <c r="F1996" i="19"/>
  <c r="F1995" i="19"/>
  <c r="F1994" i="19"/>
  <c r="F1993" i="19"/>
  <c r="F1992" i="19"/>
  <c r="F1991" i="19"/>
  <c r="F1990" i="19"/>
  <c r="F1989" i="19"/>
  <c r="F1988" i="19"/>
  <c r="F1987" i="19"/>
  <c r="F1986" i="19"/>
  <c r="F1985" i="19"/>
  <c r="F1984" i="19"/>
  <c r="F1983" i="19"/>
  <c r="F1982" i="19"/>
  <c r="F1981" i="19"/>
  <c r="F1980" i="19"/>
  <c r="F1979" i="19"/>
  <c r="F1978" i="19"/>
  <c r="F1977" i="19"/>
  <c r="F1976" i="19"/>
  <c r="F1975" i="19"/>
  <c r="F1974" i="19"/>
  <c r="F1973" i="19"/>
  <c r="F1972" i="19"/>
  <c r="F1971" i="19"/>
  <c r="F1970" i="19"/>
  <c r="F1969" i="19"/>
  <c r="F1968" i="19"/>
  <c r="F1967" i="19"/>
  <c r="F1966" i="19"/>
  <c r="F1965" i="19"/>
  <c r="F1964" i="19"/>
  <c r="F1963" i="19"/>
  <c r="F1962" i="19"/>
  <c r="F1961" i="19"/>
  <c r="F1960" i="19"/>
  <c r="F1959" i="19"/>
  <c r="F1958" i="19"/>
  <c r="F1957" i="19"/>
  <c r="F1956" i="19"/>
  <c r="F1955" i="19"/>
  <c r="F1954" i="19"/>
  <c r="F1953" i="19"/>
  <c r="F1952" i="19"/>
  <c r="F1951" i="19"/>
  <c r="F1950" i="19"/>
  <c r="F1949" i="19"/>
  <c r="F1948" i="19"/>
  <c r="F1947" i="19"/>
  <c r="F1946" i="19"/>
  <c r="F1945" i="19"/>
  <c r="F1944" i="19"/>
  <c r="F1943" i="19"/>
  <c r="F1942" i="19"/>
  <c r="F1941" i="19"/>
  <c r="F1940" i="19"/>
  <c r="F1939" i="19"/>
  <c r="F1938" i="19"/>
  <c r="F1937" i="19"/>
  <c r="F1936" i="19"/>
  <c r="F1935" i="19"/>
  <c r="F1934" i="19"/>
  <c r="F1933" i="19"/>
  <c r="F1932" i="19"/>
  <c r="F1931" i="19"/>
  <c r="F1930" i="19"/>
  <c r="F1929" i="19"/>
  <c r="F1928" i="19"/>
  <c r="F1927" i="19"/>
  <c r="F1926" i="19"/>
  <c r="F1925" i="19"/>
  <c r="F1924" i="19"/>
  <c r="F1923" i="19"/>
  <c r="F1922" i="19"/>
  <c r="F1921" i="19"/>
  <c r="F1920" i="19"/>
  <c r="F1919" i="19"/>
  <c r="F1918" i="19"/>
  <c r="F1917" i="19"/>
  <c r="F1916" i="19"/>
  <c r="F1915" i="19"/>
  <c r="F1914" i="19"/>
  <c r="F1913" i="19"/>
  <c r="F1912" i="19"/>
  <c r="F1911" i="19"/>
  <c r="F1910" i="19"/>
  <c r="F1909" i="19"/>
  <c r="F1908" i="19"/>
  <c r="F1907" i="19"/>
  <c r="F1906" i="19"/>
  <c r="F1905" i="19"/>
  <c r="F1904" i="19"/>
  <c r="F1903" i="19"/>
  <c r="F1902" i="19"/>
  <c r="F1901" i="19"/>
  <c r="F1900" i="19"/>
  <c r="F1899" i="19"/>
  <c r="F1898" i="19"/>
  <c r="F1897" i="19"/>
  <c r="F1896" i="19"/>
  <c r="F1895" i="19"/>
  <c r="F1894" i="19"/>
  <c r="F1893" i="19"/>
  <c r="F1892" i="19"/>
  <c r="F1891" i="19"/>
  <c r="F1890" i="19"/>
  <c r="F1889" i="19"/>
  <c r="F1888" i="19"/>
  <c r="F1887" i="19"/>
  <c r="F1886" i="19"/>
  <c r="F1885" i="19"/>
  <c r="F1884" i="19"/>
  <c r="F1883" i="19"/>
  <c r="F1882" i="19"/>
  <c r="F1881" i="19"/>
  <c r="F1880" i="19"/>
  <c r="F1879" i="19"/>
  <c r="F1878" i="19"/>
  <c r="F1877" i="19"/>
  <c r="F1876" i="19"/>
  <c r="F1875" i="19"/>
  <c r="F1874" i="19"/>
  <c r="F1873" i="19"/>
  <c r="F1872" i="19"/>
  <c r="F1871" i="19"/>
  <c r="F1870" i="19"/>
  <c r="F1869" i="19"/>
  <c r="F1868" i="19"/>
  <c r="F1867" i="19"/>
  <c r="F1866" i="19"/>
  <c r="F1865" i="19"/>
  <c r="F1864" i="19"/>
  <c r="F1863" i="19"/>
  <c r="F1862" i="19"/>
  <c r="F1861" i="19"/>
  <c r="F1860" i="19"/>
  <c r="F1859" i="19"/>
  <c r="F1858" i="19"/>
  <c r="F1857" i="19"/>
  <c r="F1856" i="19"/>
  <c r="F1855" i="19"/>
  <c r="F1854" i="19"/>
  <c r="F1853" i="19"/>
  <c r="F1852" i="19"/>
  <c r="F1851" i="19"/>
  <c r="F1850" i="19"/>
  <c r="F1849" i="19"/>
  <c r="F1848" i="19"/>
  <c r="F1847" i="19"/>
  <c r="F1846" i="19"/>
  <c r="F1845" i="19"/>
  <c r="F1844" i="19"/>
  <c r="F1843" i="19"/>
  <c r="F1842" i="19"/>
  <c r="F1841" i="19"/>
  <c r="F1840" i="19"/>
  <c r="F1839" i="19"/>
  <c r="F1838" i="19"/>
  <c r="F1837" i="19"/>
  <c r="F1836" i="19"/>
  <c r="F1835" i="19"/>
  <c r="F1834" i="19"/>
  <c r="F1833" i="19"/>
  <c r="F1832" i="19"/>
  <c r="F1831" i="19"/>
  <c r="F1830" i="19"/>
  <c r="F1829" i="19"/>
  <c r="F1828" i="19"/>
  <c r="F1827" i="19"/>
  <c r="F1826" i="19"/>
  <c r="F1825" i="19"/>
  <c r="F1824" i="19"/>
  <c r="F1823" i="19"/>
  <c r="F1822" i="19"/>
  <c r="F1821" i="19"/>
  <c r="F1820" i="19"/>
  <c r="F1819" i="19"/>
  <c r="F1818" i="19"/>
  <c r="F1817" i="19"/>
  <c r="F1816" i="19"/>
  <c r="F1815" i="19"/>
  <c r="F1814" i="19"/>
  <c r="F1813" i="19"/>
  <c r="F1812" i="19"/>
  <c r="F1811" i="19"/>
  <c r="F1810" i="19"/>
  <c r="F1809" i="19"/>
  <c r="F1808" i="19"/>
  <c r="F1807" i="19"/>
  <c r="F1806" i="19"/>
  <c r="F1805" i="19"/>
  <c r="F1804" i="19"/>
  <c r="F1803" i="19"/>
  <c r="F1802" i="19"/>
  <c r="F1801" i="19"/>
  <c r="F1800" i="19"/>
  <c r="F1799" i="19"/>
  <c r="F1798" i="19"/>
  <c r="F1797" i="19"/>
  <c r="F1796" i="19"/>
  <c r="F1795" i="19"/>
  <c r="F1794" i="19"/>
  <c r="F1793" i="19"/>
  <c r="F1792" i="19"/>
  <c r="F1791" i="19"/>
  <c r="F1790" i="19"/>
  <c r="F1789" i="19"/>
  <c r="F1788" i="19"/>
  <c r="F1787" i="19"/>
  <c r="F1786" i="19"/>
  <c r="F1785" i="19"/>
  <c r="F1784" i="19"/>
  <c r="F1783" i="19"/>
  <c r="F1782" i="19"/>
  <c r="F1781" i="19"/>
  <c r="F1780" i="19"/>
  <c r="F1779" i="19"/>
  <c r="F1778" i="19"/>
  <c r="F1777" i="19"/>
  <c r="F1776" i="19"/>
  <c r="F1775" i="19"/>
  <c r="F1774" i="19"/>
  <c r="F1773" i="19"/>
  <c r="F1772" i="19"/>
  <c r="F1771" i="19"/>
  <c r="F1770" i="19"/>
  <c r="F1769" i="19"/>
  <c r="F1768" i="19"/>
  <c r="F1767" i="19"/>
  <c r="F1766" i="19"/>
  <c r="F1765" i="19"/>
  <c r="F1764" i="19"/>
  <c r="F1763" i="19"/>
  <c r="F1762" i="19"/>
  <c r="F1761" i="19"/>
  <c r="F1760" i="19"/>
  <c r="F1759" i="19"/>
  <c r="F1758" i="19"/>
  <c r="F1757" i="19"/>
  <c r="F1756" i="19"/>
  <c r="F1755" i="19"/>
  <c r="F1754" i="19"/>
  <c r="F1753" i="19"/>
  <c r="F1752" i="19"/>
  <c r="F1751" i="19"/>
  <c r="F1750" i="19"/>
  <c r="F1749" i="19"/>
  <c r="F1748" i="19"/>
  <c r="F1747" i="19"/>
  <c r="F1746" i="19"/>
  <c r="F1745" i="19"/>
  <c r="F1744" i="19"/>
  <c r="F1743" i="19"/>
  <c r="F1742" i="19"/>
  <c r="F1741" i="19"/>
  <c r="F1740" i="19"/>
  <c r="F1739" i="19"/>
  <c r="F1738" i="19"/>
  <c r="F1737" i="19"/>
  <c r="F1736" i="19"/>
  <c r="F1735" i="19"/>
  <c r="F1734" i="19"/>
  <c r="F1733" i="19"/>
  <c r="F1732" i="19"/>
  <c r="F1731" i="19"/>
  <c r="F1730" i="19"/>
  <c r="F1729" i="19"/>
  <c r="F1728" i="19"/>
  <c r="F1727" i="19"/>
  <c r="F1726" i="19"/>
  <c r="F1725" i="19"/>
  <c r="F1724" i="19"/>
  <c r="F1723" i="19"/>
  <c r="F1722" i="19"/>
  <c r="F1721" i="19"/>
  <c r="F1720" i="19"/>
  <c r="F1719" i="19"/>
  <c r="F1718" i="19"/>
  <c r="F1717" i="19"/>
  <c r="F1716" i="19"/>
  <c r="F1715" i="19"/>
  <c r="F1714" i="19"/>
  <c r="F1713" i="19"/>
  <c r="F1712" i="19"/>
  <c r="F1711" i="19"/>
  <c r="F1710" i="19"/>
  <c r="F1709" i="19"/>
  <c r="F1708" i="19"/>
  <c r="F1707" i="19"/>
  <c r="F1706" i="19"/>
  <c r="F1705" i="19"/>
  <c r="F1704" i="19"/>
  <c r="F1703" i="19"/>
  <c r="F1702" i="19"/>
  <c r="F1701" i="19"/>
  <c r="F1700" i="19"/>
  <c r="F1699" i="19"/>
  <c r="F1698" i="19"/>
  <c r="F1697" i="19"/>
  <c r="F1696" i="19"/>
  <c r="F1695" i="19"/>
  <c r="F1694" i="19"/>
  <c r="F1693" i="19"/>
  <c r="F1692" i="19"/>
  <c r="F1691" i="19"/>
  <c r="F1690" i="19"/>
  <c r="F1689" i="19"/>
  <c r="F1688" i="19"/>
  <c r="F1687" i="19"/>
  <c r="F1686" i="19"/>
  <c r="F1685" i="19"/>
  <c r="F1684" i="19"/>
  <c r="F1683" i="19"/>
  <c r="F1682" i="19"/>
  <c r="F1681" i="19"/>
  <c r="F1680" i="19"/>
  <c r="F1679" i="19"/>
  <c r="F1678" i="19"/>
  <c r="F1677" i="19"/>
  <c r="F1676" i="19"/>
  <c r="F1675" i="19"/>
  <c r="F1674" i="19"/>
  <c r="F1673" i="19"/>
  <c r="F1672" i="19"/>
  <c r="F1671" i="19"/>
  <c r="F1670" i="19"/>
  <c r="F1669" i="19"/>
  <c r="F1668" i="19"/>
  <c r="F1667" i="19"/>
  <c r="F1666" i="19"/>
  <c r="F1665" i="19"/>
  <c r="F1664" i="19"/>
  <c r="F1663" i="19"/>
  <c r="F1662" i="19"/>
  <c r="F1661" i="19"/>
  <c r="F1660" i="19"/>
  <c r="F1659" i="19"/>
  <c r="F1658" i="19"/>
  <c r="F1657" i="19"/>
  <c r="F1656" i="19"/>
  <c r="F1655" i="19"/>
  <c r="F1654" i="19"/>
  <c r="F1653" i="19"/>
  <c r="F1652" i="19"/>
  <c r="F1651" i="19"/>
  <c r="F1650" i="19"/>
  <c r="F1649" i="19"/>
  <c r="F1648" i="19"/>
  <c r="F1647" i="19"/>
  <c r="F1646" i="19"/>
  <c r="F1645" i="19"/>
  <c r="F1644" i="19"/>
  <c r="F1643" i="19"/>
  <c r="F1642" i="19"/>
  <c r="F1641" i="19"/>
  <c r="F1640" i="19"/>
  <c r="F1639" i="19"/>
  <c r="F1638" i="19"/>
  <c r="F1637" i="19"/>
  <c r="F1636" i="19"/>
  <c r="F1635" i="19"/>
  <c r="F1634" i="19"/>
  <c r="F1633" i="19"/>
  <c r="F1632" i="19"/>
  <c r="F1631" i="19"/>
  <c r="F1630" i="19"/>
  <c r="F1629" i="19"/>
  <c r="F1628" i="19"/>
  <c r="F1627" i="19"/>
  <c r="F1626" i="19"/>
  <c r="F1625" i="19"/>
  <c r="F1624" i="19"/>
  <c r="F1623" i="19"/>
  <c r="F1622" i="19"/>
  <c r="F1621" i="19"/>
  <c r="F1620" i="19"/>
  <c r="F1619" i="19"/>
  <c r="F1618" i="19"/>
  <c r="F1617" i="19"/>
  <c r="F1616" i="19"/>
  <c r="F1615" i="19"/>
  <c r="F1614" i="19"/>
  <c r="F1613" i="19"/>
  <c r="F1612" i="19"/>
  <c r="F1611" i="19"/>
  <c r="F1610" i="19"/>
  <c r="F1609" i="19"/>
  <c r="F1608" i="19"/>
  <c r="F1607" i="19"/>
  <c r="F1606" i="19"/>
  <c r="F1605" i="19"/>
  <c r="F1604" i="19"/>
  <c r="F1603" i="19"/>
  <c r="F1602" i="19"/>
  <c r="F1601" i="19"/>
  <c r="F1600" i="19"/>
  <c r="F1599" i="19"/>
  <c r="F1598" i="19"/>
  <c r="F1597" i="19"/>
  <c r="F1596" i="19"/>
  <c r="F1595" i="19"/>
  <c r="F1594" i="19"/>
  <c r="F1593" i="19"/>
  <c r="F1592" i="19"/>
  <c r="F1591" i="19"/>
  <c r="F1590" i="19"/>
  <c r="F1589" i="19"/>
  <c r="F1588" i="19"/>
  <c r="F1587" i="19"/>
  <c r="F1586" i="19"/>
  <c r="F1585" i="19"/>
  <c r="F1584" i="19"/>
  <c r="F1583" i="19"/>
  <c r="F1582" i="19"/>
  <c r="F1581" i="19"/>
  <c r="F1580" i="19"/>
  <c r="F1579" i="19"/>
  <c r="F1578" i="19"/>
  <c r="F1577" i="19"/>
  <c r="F1576" i="19"/>
  <c r="F1575" i="19"/>
  <c r="F1574" i="19"/>
  <c r="F1573" i="19"/>
  <c r="F1572" i="19"/>
  <c r="F1571" i="19"/>
  <c r="F1570" i="19"/>
  <c r="F1569" i="19"/>
  <c r="F1568" i="19"/>
  <c r="F1567" i="19"/>
  <c r="F1566" i="19"/>
  <c r="F1565" i="19"/>
  <c r="F1564" i="19"/>
  <c r="F1563" i="19"/>
  <c r="F1562" i="19"/>
  <c r="F1561" i="19"/>
  <c r="F1560" i="19"/>
  <c r="F1559" i="19"/>
  <c r="F1558" i="19"/>
  <c r="F1557" i="19"/>
  <c r="F1556" i="19"/>
  <c r="F1555" i="19"/>
  <c r="F1554" i="19"/>
  <c r="F1553" i="19"/>
  <c r="F1552" i="19"/>
  <c r="F1551" i="19"/>
  <c r="F1550" i="19"/>
  <c r="F1549" i="19"/>
  <c r="F1548" i="19"/>
  <c r="F1547" i="19"/>
  <c r="F1546" i="19"/>
  <c r="F1545" i="19"/>
  <c r="F1544" i="19"/>
  <c r="F1543" i="19"/>
  <c r="F1542" i="19"/>
  <c r="F1541" i="19"/>
  <c r="F1540" i="19"/>
  <c r="F1539" i="19"/>
  <c r="F1538" i="19"/>
  <c r="F1537" i="19"/>
  <c r="F1536" i="19"/>
  <c r="F1535" i="19"/>
  <c r="F1534" i="19"/>
  <c r="F1533" i="19"/>
  <c r="F1532" i="19"/>
  <c r="F1531" i="19"/>
  <c r="F1530" i="19"/>
  <c r="F1529" i="19"/>
  <c r="F1528" i="19"/>
  <c r="F1527" i="19"/>
  <c r="F1526" i="19"/>
  <c r="F1525" i="19"/>
  <c r="F1524" i="19"/>
  <c r="F1523" i="19"/>
  <c r="F1522" i="19"/>
  <c r="F1521" i="19"/>
  <c r="F1520" i="19"/>
  <c r="F1519" i="19"/>
  <c r="F1518" i="19"/>
  <c r="F1517" i="19"/>
  <c r="F1516" i="19"/>
  <c r="F1515" i="19"/>
  <c r="F1514" i="19"/>
  <c r="F1513" i="19"/>
  <c r="F1512" i="19"/>
  <c r="F1511" i="19"/>
  <c r="F1510" i="19"/>
  <c r="F1509" i="19"/>
  <c r="F1508" i="19"/>
  <c r="F1507" i="19"/>
  <c r="F1506" i="19"/>
  <c r="F1505" i="19"/>
  <c r="F1504" i="19"/>
  <c r="F1503" i="19"/>
  <c r="F1502" i="19"/>
  <c r="F1501" i="19"/>
  <c r="F1500" i="19"/>
  <c r="F1499" i="19"/>
  <c r="F1498" i="19"/>
  <c r="F1497" i="19"/>
  <c r="F1496" i="19"/>
  <c r="F1495" i="19"/>
  <c r="F1494" i="19"/>
  <c r="F1493" i="19"/>
  <c r="F1492" i="19"/>
  <c r="F1491" i="19"/>
  <c r="F1490" i="19"/>
  <c r="F1489" i="19"/>
  <c r="F1488" i="19"/>
  <c r="F1487" i="19"/>
  <c r="F1486" i="19"/>
  <c r="F1485" i="19"/>
  <c r="F1484" i="19"/>
  <c r="F1483" i="19"/>
  <c r="F1482" i="19"/>
  <c r="F1481" i="19"/>
  <c r="F1480" i="19"/>
  <c r="F1479" i="19"/>
  <c r="F1478" i="19"/>
  <c r="F1477" i="19"/>
  <c r="F1476" i="19"/>
  <c r="F1475" i="19"/>
  <c r="F1474" i="19"/>
  <c r="F1473" i="19"/>
  <c r="F1472" i="19"/>
  <c r="F1471" i="19"/>
  <c r="F1470" i="19"/>
  <c r="F1469" i="19"/>
  <c r="F1468" i="19"/>
  <c r="F1467" i="19"/>
  <c r="F1466" i="19"/>
  <c r="F1465" i="19"/>
  <c r="F1464" i="19"/>
  <c r="F1463" i="19"/>
  <c r="F1462" i="19"/>
  <c r="F1461" i="19"/>
  <c r="F1460" i="19"/>
  <c r="F1459" i="19"/>
  <c r="F1458" i="19"/>
  <c r="F1457" i="19"/>
  <c r="F1456" i="19"/>
  <c r="F1455" i="19"/>
  <c r="F1454" i="19"/>
  <c r="F1453" i="19"/>
  <c r="F1452" i="19"/>
  <c r="F1451" i="19"/>
  <c r="F1450" i="19"/>
  <c r="F1449" i="19"/>
  <c r="F1448" i="19"/>
  <c r="F1447" i="19"/>
  <c r="F1446" i="19"/>
  <c r="F1445" i="19"/>
  <c r="F1444" i="19"/>
  <c r="F1443" i="19"/>
  <c r="F1442" i="19"/>
  <c r="F1441" i="19"/>
  <c r="F1440" i="19"/>
  <c r="F1439" i="19"/>
  <c r="F1438" i="19"/>
  <c r="F1437" i="19"/>
  <c r="F1436" i="19"/>
  <c r="F1435" i="19"/>
  <c r="F1434" i="19"/>
  <c r="F1433" i="19"/>
  <c r="F1432" i="19"/>
  <c r="F1431" i="19"/>
  <c r="F1430" i="19"/>
  <c r="F1429" i="19"/>
  <c r="F1428" i="19"/>
  <c r="F1427" i="19"/>
  <c r="F1426" i="19"/>
  <c r="F1425" i="19"/>
  <c r="F1424" i="19"/>
  <c r="F1423" i="19"/>
  <c r="F1422" i="19"/>
  <c r="F1421" i="19"/>
  <c r="F1420" i="19"/>
  <c r="F1419" i="19"/>
  <c r="F1418" i="19"/>
  <c r="F1417" i="19"/>
  <c r="F1416" i="19"/>
  <c r="F1415" i="19"/>
  <c r="F1414" i="19"/>
  <c r="F1413" i="19"/>
  <c r="F1412" i="19"/>
  <c r="F1411" i="19"/>
  <c r="F1410" i="19"/>
  <c r="F1409" i="19"/>
  <c r="F1408" i="19"/>
  <c r="F1407" i="19"/>
  <c r="F1406" i="19"/>
  <c r="F1405" i="19"/>
  <c r="F1404" i="19"/>
  <c r="F1403" i="19"/>
  <c r="F1402" i="19"/>
  <c r="F1401" i="19"/>
  <c r="F1400" i="19"/>
  <c r="F1399" i="19"/>
  <c r="F1398" i="19"/>
  <c r="F1397" i="19"/>
  <c r="F1396" i="19"/>
  <c r="F1395" i="19"/>
  <c r="F1394" i="19"/>
  <c r="F1393" i="19"/>
  <c r="F1392" i="19"/>
  <c r="F1391" i="19"/>
  <c r="F1390" i="19"/>
  <c r="F1389" i="19"/>
  <c r="F1388" i="19"/>
  <c r="F1387" i="19"/>
  <c r="F1386" i="19"/>
  <c r="F1385" i="19"/>
  <c r="F1384" i="19"/>
  <c r="F1383" i="19"/>
  <c r="F1382" i="19"/>
  <c r="F1381" i="19"/>
  <c r="F1380" i="19"/>
  <c r="F1379" i="19"/>
  <c r="F1378" i="19"/>
  <c r="F1377" i="19"/>
  <c r="F1376" i="19"/>
  <c r="F1375" i="19"/>
  <c r="F1374" i="19"/>
  <c r="F1373" i="19"/>
  <c r="F1372" i="19"/>
  <c r="F1371" i="19"/>
  <c r="F1370" i="19"/>
  <c r="F1369" i="19"/>
  <c r="F1368" i="19"/>
  <c r="F1367" i="19"/>
  <c r="F1366" i="19"/>
  <c r="F1365" i="19"/>
  <c r="F1364" i="19"/>
  <c r="F1363" i="19"/>
  <c r="F1362" i="19"/>
  <c r="F1361" i="19"/>
  <c r="F1360" i="19"/>
  <c r="F1359" i="19"/>
  <c r="F1358" i="19"/>
  <c r="F1357" i="19"/>
  <c r="F1356" i="19"/>
  <c r="F1355" i="19"/>
  <c r="F1354" i="19"/>
  <c r="F1353" i="19"/>
  <c r="F1352" i="19"/>
  <c r="F1351" i="19"/>
  <c r="F1350" i="19"/>
  <c r="F1349" i="19"/>
  <c r="F1348" i="19"/>
  <c r="F1347" i="19"/>
  <c r="F1346" i="19"/>
  <c r="F1345" i="19"/>
  <c r="F1344" i="19"/>
  <c r="F1343" i="19"/>
  <c r="F1342" i="19"/>
  <c r="F1341" i="19"/>
  <c r="F1340" i="19"/>
  <c r="F1339" i="19"/>
  <c r="F1338" i="19"/>
  <c r="F1337" i="19"/>
  <c r="F1336" i="19"/>
  <c r="F1335" i="19"/>
  <c r="F1334" i="19"/>
  <c r="F1333" i="19"/>
  <c r="F1332" i="19"/>
  <c r="F1331" i="19"/>
  <c r="F1330" i="19"/>
  <c r="F1329" i="19"/>
  <c r="F1328" i="19"/>
  <c r="F1327" i="19"/>
  <c r="F1326" i="19"/>
  <c r="F1325" i="19"/>
  <c r="F1324" i="19"/>
  <c r="F1323" i="19"/>
  <c r="F1322" i="19"/>
  <c r="F1321" i="19"/>
  <c r="F1320" i="19"/>
  <c r="F1319" i="19"/>
  <c r="F1318" i="19"/>
  <c r="F1317" i="19"/>
  <c r="F1316" i="19"/>
  <c r="F1315" i="19"/>
  <c r="F1314" i="19"/>
  <c r="F1313" i="19"/>
  <c r="F1312" i="19"/>
  <c r="F1311" i="19"/>
  <c r="F1310" i="19"/>
  <c r="F1309" i="19"/>
  <c r="F1308" i="19"/>
  <c r="F1307" i="19"/>
  <c r="F1306" i="19"/>
  <c r="F1305" i="19"/>
  <c r="F1304" i="19"/>
  <c r="F1303" i="19"/>
  <c r="F1302" i="19"/>
  <c r="F1301" i="19"/>
  <c r="F1300" i="19"/>
  <c r="F1299" i="19"/>
  <c r="F1298" i="19"/>
  <c r="F1297" i="19"/>
  <c r="F1296" i="19"/>
  <c r="F1295" i="19"/>
  <c r="F1294" i="19"/>
  <c r="F1293" i="19"/>
  <c r="F1292" i="19"/>
  <c r="F1291" i="19"/>
  <c r="F1290" i="19"/>
  <c r="F1289" i="19"/>
  <c r="F1288" i="19"/>
  <c r="F1287" i="19"/>
  <c r="F1286" i="19"/>
  <c r="F1285" i="19"/>
  <c r="F1284" i="19"/>
  <c r="F1283" i="19"/>
  <c r="F1282" i="19"/>
  <c r="F1281" i="19"/>
  <c r="F1280" i="19"/>
  <c r="F1279" i="19"/>
  <c r="F1278" i="19"/>
  <c r="F1277" i="19"/>
  <c r="F1276" i="19"/>
  <c r="F1275" i="19"/>
  <c r="F1274" i="19"/>
  <c r="F1273" i="19"/>
  <c r="F1272" i="19"/>
  <c r="F1271" i="19"/>
  <c r="F1270" i="19"/>
  <c r="F1269" i="19"/>
  <c r="F1268" i="19"/>
  <c r="F1267" i="19"/>
  <c r="F1266" i="19"/>
  <c r="F1265" i="19"/>
  <c r="F1264" i="19"/>
  <c r="F1263" i="19"/>
  <c r="F1262" i="19"/>
  <c r="F1261" i="19"/>
  <c r="F1260" i="19"/>
  <c r="F1259" i="19"/>
  <c r="F1258" i="19"/>
  <c r="F1257" i="19"/>
  <c r="F1256" i="19"/>
  <c r="F1255" i="19"/>
  <c r="F1254" i="19"/>
  <c r="F1253" i="19"/>
  <c r="F1252" i="19"/>
  <c r="F1251" i="19"/>
  <c r="F1250" i="19"/>
  <c r="F1249" i="19"/>
  <c r="F1248" i="19"/>
  <c r="F1247" i="19"/>
  <c r="F1246" i="19"/>
  <c r="F1245" i="19"/>
  <c r="F1244" i="19"/>
  <c r="F1243" i="19"/>
  <c r="F1242" i="19"/>
  <c r="F1241" i="19"/>
  <c r="F1240" i="19"/>
  <c r="F1239" i="19"/>
  <c r="F1238" i="19"/>
  <c r="F1237" i="19"/>
  <c r="F1236" i="19"/>
  <c r="F1235" i="19"/>
  <c r="F1234" i="19"/>
  <c r="F1233" i="19"/>
  <c r="F1232" i="19"/>
  <c r="F1231" i="19"/>
  <c r="F1230" i="19"/>
  <c r="F1229" i="19"/>
  <c r="F1228" i="19"/>
  <c r="F1227" i="19"/>
  <c r="F1226" i="19"/>
  <c r="F1225" i="19"/>
  <c r="F1224" i="19"/>
  <c r="F1223" i="19"/>
  <c r="F1222" i="19"/>
  <c r="F1221" i="19"/>
  <c r="F1220" i="19"/>
  <c r="F1219" i="19"/>
  <c r="F1218" i="19"/>
  <c r="F1217" i="19"/>
  <c r="F1216" i="19"/>
  <c r="F1215" i="19"/>
  <c r="F1214" i="19"/>
  <c r="F1213" i="19"/>
  <c r="F1212" i="19"/>
  <c r="F1211" i="19"/>
  <c r="F1210" i="19"/>
  <c r="F1209" i="19"/>
  <c r="F1208" i="19"/>
  <c r="F1207" i="19"/>
  <c r="F1206" i="19"/>
  <c r="F1205" i="19"/>
  <c r="F1204" i="19"/>
  <c r="F1203" i="19"/>
  <c r="F1202" i="19"/>
  <c r="F1201" i="19"/>
  <c r="F1200" i="19"/>
  <c r="F1199" i="19"/>
  <c r="F1198" i="19"/>
  <c r="F1197" i="19"/>
  <c r="F1196" i="19"/>
  <c r="F1195" i="19"/>
  <c r="F1194" i="19"/>
  <c r="F1193" i="19"/>
  <c r="F1192" i="19"/>
  <c r="F1191" i="19"/>
  <c r="F1190" i="19"/>
  <c r="F1189" i="19"/>
  <c r="F1188" i="19"/>
  <c r="F1187" i="19"/>
  <c r="F1186" i="19"/>
  <c r="F1185" i="19"/>
  <c r="F1184" i="19"/>
  <c r="F1183" i="19"/>
  <c r="F1182"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6" i="19"/>
  <c r="F1105" i="19"/>
  <c r="F1104" i="19"/>
  <c r="F1103" i="19"/>
  <c r="F1102" i="19"/>
  <c r="F1101" i="19"/>
  <c r="F1100" i="19"/>
  <c r="F1099" i="19"/>
  <c r="F1098" i="19"/>
  <c r="F1097" i="19"/>
  <c r="F1096" i="19"/>
  <c r="F1095" i="19"/>
  <c r="F1094" i="19"/>
  <c r="F1093" i="19"/>
  <c r="F1092" i="19"/>
  <c r="F1091" i="19"/>
  <c r="F1090" i="19"/>
  <c r="F1089" i="19"/>
  <c r="F1088" i="19"/>
  <c r="F1087" i="19"/>
  <c r="F1086" i="19"/>
  <c r="F1085" i="19"/>
  <c r="F1084" i="19"/>
  <c r="F1083" i="19"/>
  <c r="F1082" i="19"/>
  <c r="F1081" i="19"/>
  <c r="F1080" i="19"/>
  <c r="F1079" i="19"/>
  <c r="F1078" i="19"/>
  <c r="F1077" i="19"/>
  <c r="F1076" i="19"/>
  <c r="F1075" i="19"/>
  <c r="F1074" i="19"/>
  <c r="F1073" i="19"/>
  <c r="F1072" i="19"/>
  <c r="F1071" i="19"/>
  <c r="F1070" i="19"/>
  <c r="F1069" i="19"/>
  <c r="F1068" i="19"/>
  <c r="F1067" i="19"/>
  <c r="F1066" i="19"/>
  <c r="F1065" i="19"/>
  <c r="F1064" i="19"/>
  <c r="F1063" i="19"/>
  <c r="F1062" i="19"/>
  <c r="F1061" i="19"/>
  <c r="F1060" i="19"/>
  <c r="F1059" i="19"/>
  <c r="F1058" i="19"/>
  <c r="F1057" i="19"/>
  <c r="F1056" i="19"/>
  <c r="F1055" i="19"/>
  <c r="F1054" i="19"/>
  <c r="F1053" i="19"/>
  <c r="F1052" i="19"/>
  <c r="F1051" i="19"/>
  <c r="F1050" i="19"/>
  <c r="F1049" i="19"/>
  <c r="F1048" i="19"/>
  <c r="F1047" i="19"/>
  <c r="F1046" i="19"/>
  <c r="F1045" i="19"/>
  <c r="F1044" i="19"/>
  <c r="F1043" i="19"/>
  <c r="F1042" i="19"/>
  <c r="F1041" i="19"/>
  <c r="F1040" i="19"/>
  <c r="F1039" i="19"/>
  <c r="F1038" i="19"/>
  <c r="F1037" i="19"/>
  <c r="F1036" i="19"/>
  <c r="F1035" i="19"/>
  <c r="F1034" i="19"/>
  <c r="F1033" i="19"/>
  <c r="F1032" i="19"/>
  <c r="F1031" i="19"/>
  <c r="F1030" i="19"/>
  <c r="F1029" i="19"/>
  <c r="F1028" i="19"/>
  <c r="F1027" i="19"/>
  <c r="F1026" i="19"/>
  <c r="F1025" i="19"/>
  <c r="F1024" i="19"/>
  <c r="F1023" i="19"/>
  <c r="F1022" i="19"/>
  <c r="F1021" i="19"/>
  <c r="F1020" i="19"/>
  <c r="F1019" i="19"/>
  <c r="F1018" i="19"/>
  <c r="F1017" i="19"/>
  <c r="F1016" i="19"/>
  <c r="F1015" i="19"/>
  <c r="F1014" i="19"/>
  <c r="F1013" i="19"/>
  <c r="F1012" i="19"/>
  <c r="F1011" i="19"/>
  <c r="F1010" i="19"/>
  <c r="F1009" i="19"/>
  <c r="F1008" i="19"/>
  <c r="F1007" i="19"/>
  <c r="F1006" i="19"/>
  <c r="F1005" i="19"/>
  <c r="F1004" i="19"/>
  <c r="F1003" i="19"/>
  <c r="F1002" i="19"/>
  <c r="F1001" i="19"/>
  <c r="F1000" i="19"/>
  <c r="F999" i="19"/>
  <c r="F998" i="19"/>
  <c r="F997" i="19"/>
  <c r="F996" i="19"/>
  <c r="F995" i="19"/>
  <c r="F994" i="19"/>
  <c r="F993" i="19"/>
  <c r="F992" i="19"/>
  <c r="F991" i="19"/>
  <c r="F990" i="19"/>
  <c r="F989" i="19"/>
  <c r="F988" i="19"/>
  <c r="F987" i="19"/>
  <c r="F986" i="19"/>
  <c r="F985" i="19"/>
  <c r="F984" i="19"/>
  <c r="F983" i="19"/>
  <c r="F982" i="19"/>
  <c r="F981" i="19"/>
  <c r="F980" i="19"/>
  <c r="F979" i="19"/>
  <c r="F978" i="19"/>
  <c r="F977" i="19"/>
  <c r="F976" i="19"/>
  <c r="F975" i="19"/>
  <c r="F974" i="19"/>
  <c r="F973" i="19"/>
  <c r="F972" i="19"/>
  <c r="F971" i="19"/>
  <c r="F970" i="19"/>
  <c r="F969" i="19"/>
  <c r="F968" i="19"/>
  <c r="F967" i="19"/>
  <c r="F966" i="19"/>
  <c r="F965" i="19"/>
  <c r="F964" i="19"/>
  <c r="F963" i="19"/>
  <c r="F962" i="19"/>
  <c r="F961" i="19"/>
  <c r="F960" i="19"/>
  <c r="F959" i="19"/>
  <c r="F958" i="19"/>
  <c r="F957" i="19"/>
  <c r="F956" i="19"/>
  <c r="F955" i="19"/>
  <c r="F954" i="19"/>
  <c r="F953" i="19"/>
  <c r="F952" i="19"/>
  <c r="F951" i="19"/>
  <c r="F950" i="19"/>
  <c r="F949" i="19"/>
  <c r="F948" i="19"/>
  <c r="F947" i="19"/>
  <c r="F946" i="19"/>
  <c r="F945" i="19"/>
  <c r="F944" i="19"/>
  <c r="F943" i="19"/>
  <c r="F942" i="19"/>
  <c r="F941" i="19"/>
  <c r="F940" i="19"/>
  <c r="F939" i="19"/>
  <c r="F938" i="19"/>
  <c r="F937" i="19"/>
  <c r="F936" i="19"/>
  <c r="F935" i="19"/>
  <c r="F934" i="19"/>
  <c r="F933" i="19"/>
  <c r="F932" i="19"/>
  <c r="F931" i="19"/>
  <c r="F930" i="19"/>
  <c r="F929" i="19"/>
  <c r="F928" i="19"/>
  <c r="F927" i="19"/>
  <c r="F926" i="19"/>
  <c r="F925" i="19"/>
  <c r="F924" i="19"/>
  <c r="F923" i="19"/>
  <c r="F922" i="19"/>
  <c r="F921" i="19"/>
  <c r="F920" i="19"/>
  <c r="F919" i="19"/>
  <c r="F918" i="19"/>
  <c r="F917" i="19"/>
  <c r="F916" i="19"/>
  <c r="F915" i="19"/>
  <c r="F914" i="19"/>
  <c r="F913" i="19"/>
  <c r="F912" i="19"/>
  <c r="F911" i="19"/>
  <c r="F910" i="19"/>
  <c r="F909" i="19"/>
  <c r="F908" i="19"/>
  <c r="F907" i="19"/>
  <c r="F906" i="19"/>
  <c r="F905" i="19"/>
  <c r="F904" i="19"/>
  <c r="F903" i="19"/>
  <c r="F902" i="19"/>
  <c r="F901" i="19"/>
  <c r="F900" i="19"/>
  <c r="F899" i="19"/>
  <c r="F898" i="19"/>
  <c r="F897" i="19"/>
  <c r="F896" i="19"/>
  <c r="F895" i="19"/>
  <c r="F894" i="19"/>
  <c r="F893" i="19"/>
  <c r="F892" i="19"/>
  <c r="F891" i="19"/>
  <c r="F890" i="19"/>
  <c r="F889" i="19"/>
  <c r="F888" i="19"/>
  <c r="F887" i="19"/>
  <c r="F886" i="19"/>
  <c r="F885" i="19"/>
  <c r="F884" i="19"/>
  <c r="F883" i="19"/>
  <c r="F882" i="19"/>
  <c r="F881" i="19"/>
  <c r="F880" i="19"/>
  <c r="F879" i="19"/>
  <c r="F878" i="19"/>
  <c r="F877" i="19"/>
  <c r="F876" i="19"/>
  <c r="F875" i="19"/>
  <c r="F874" i="19"/>
  <c r="F873" i="19"/>
  <c r="F872" i="19"/>
  <c r="F871" i="19"/>
  <c r="F870" i="19"/>
  <c r="F869" i="19"/>
  <c r="F868" i="19"/>
  <c r="F867" i="19"/>
  <c r="F866" i="19"/>
  <c r="F865" i="19"/>
  <c r="F864" i="19"/>
  <c r="F863" i="19"/>
  <c r="F862" i="19"/>
  <c r="F861" i="19"/>
  <c r="F860" i="19"/>
  <c r="F859" i="19"/>
  <c r="F858" i="19"/>
  <c r="F857" i="19"/>
  <c r="F856" i="19"/>
  <c r="F855" i="19"/>
  <c r="F854" i="19"/>
  <c r="F853" i="19"/>
  <c r="F852" i="19"/>
  <c r="F851" i="19"/>
  <c r="F850" i="19"/>
  <c r="F849" i="19"/>
  <c r="F848" i="19"/>
  <c r="F847" i="19"/>
  <c r="F846" i="19"/>
  <c r="F845" i="19"/>
  <c r="F844" i="19"/>
  <c r="F843" i="19"/>
  <c r="F842" i="19"/>
  <c r="F841" i="19"/>
  <c r="F840" i="19"/>
  <c r="F839" i="19"/>
  <c r="F838" i="19"/>
  <c r="F837" i="19"/>
  <c r="F836" i="19"/>
  <c r="F835" i="19"/>
  <c r="F834" i="19"/>
  <c r="F833" i="19"/>
  <c r="F832" i="19"/>
  <c r="F831" i="19"/>
  <c r="F830" i="19"/>
  <c r="F829" i="19"/>
  <c r="F828" i="19"/>
  <c r="F827" i="19"/>
  <c r="F826" i="19"/>
  <c r="F825" i="19"/>
  <c r="F824" i="19"/>
  <c r="F823" i="19"/>
  <c r="F822" i="19"/>
  <c r="F821" i="19"/>
  <c r="F820" i="19"/>
  <c r="F819" i="19"/>
  <c r="F818" i="19"/>
  <c r="F817" i="19"/>
  <c r="F816" i="19"/>
  <c r="F815" i="19"/>
  <c r="F814" i="19"/>
  <c r="F813" i="19"/>
  <c r="F812" i="19"/>
  <c r="F811" i="19"/>
  <c r="F810" i="19"/>
  <c r="F809" i="19"/>
  <c r="F808" i="19"/>
  <c r="F807" i="19"/>
  <c r="F806" i="19"/>
  <c r="F805" i="19"/>
  <c r="F804" i="19"/>
  <c r="F803" i="19"/>
  <c r="F802" i="19"/>
  <c r="F801" i="19"/>
  <c r="F800" i="19"/>
  <c r="F799" i="19"/>
  <c r="F798" i="19"/>
  <c r="F797" i="19"/>
  <c r="F796" i="19"/>
  <c r="F795" i="19"/>
  <c r="F794" i="19"/>
  <c r="F793" i="19"/>
  <c r="F792" i="19"/>
  <c r="F791" i="19"/>
  <c r="F790" i="19"/>
  <c r="F789" i="19"/>
  <c r="F788" i="19"/>
  <c r="F787" i="19"/>
  <c r="F786" i="19"/>
  <c r="F785" i="19"/>
  <c r="F784" i="19"/>
  <c r="F783" i="19"/>
  <c r="F782" i="19"/>
  <c r="F781" i="19"/>
  <c r="F780" i="19"/>
  <c r="F779" i="19"/>
  <c r="F778" i="19"/>
  <c r="F777" i="19"/>
  <c r="F776" i="19"/>
  <c r="F775" i="19"/>
  <c r="F774" i="19"/>
  <c r="F773" i="19"/>
  <c r="F772" i="19"/>
  <c r="F771" i="19"/>
  <c r="F770" i="19"/>
  <c r="F769" i="19"/>
  <c r="F768" i="19"/>
  <c r="F767" i="19"/>
  <c r="F766" i="19"/>
  <c r="F765" i="19"/>
  <c r="F764" i="19"/>
  <c r="F763" i="19"/>
  <c r="F762" i="19"/>
  <c r="F761" i="19"/>
  <c r="F760" i="19"/>
  <c r="F759" i="19"/>
  <c r="F758" i="19"/>
  <c r="F757" i="19"/>
  <c r="F756" i="19"/>
  <c r="F755" i="19"/>
  <c r="F754" i="19"/>
  <c r="F753" i="19"/>
  <c r="F752" i="19"/>
  <c r="F751" i="19"/>
  <c r="F750" i="19"/>
  <c r="F749" i="19"/>
  <c r="F748" i="19"/>
  <c r="F747" i="19"/>
  <c r="F746" i="19"/>
  <c r="F745" i="19"/>
  <c r="F744" i="19"/>
  <c r="F743" i="19"/>
  <c r="F742" i="19"/>
  <c r="F741" i="19"/>
  <c r="F740" i="19"/>
  <c r="F739" i="19"/>
  <c r="F738" i="19"/>
  <c r="F737" i="19"/>
  <c r="F736" i="19"/>
  <c r="F735" i="19"/>
  <c r="F734" i="19"/>
  <c r="F733" i="19"/>
  <c r="F732" i="19"/>
  <c r="F731" i="19"/>
  <c r="F730" i="19"/>
  <c r="F729" i="19"/>
  <c r="F728" i="19"/>
  <c r="F727" i="19"/>
  <c r="F726" i="19"/>
  <c r="F725" i="19"/>
  <c r="F724" i="19"/>
  <c r="F723" i="19"/>
  <c r="F722" i="19"/>
  <c r="F721" i="19"/>
  <c r="F720" i="19"/>
  <c r="F719" i="19"/>
  <c r="F718" i="19"/>
  <c r="F717" i="19"/>
  <c r="F716" i="19"/>
  <c r="F715" i="19"/>
  <c r="F714" i="19"/>
  <c r="F713" i="19"/>
  <c r="F712" i="19"/>
  <c r="F711" i="19"/>
  <c r="F710" i="19"/>
  <c r="F709" i="19"/>
  <c r="F708" i="19"/>
  <c r="F707" i="19"/>
  <c r="F706" i="19"/>
  <c r="F705" i="19"/>
  <c r="F704" i="19"/>
  <c r="F703" i="19"/>
  <c r="F702" i="19"/>
  <c r="F701" i="19"/>
  <c r="F700" i="19"/>
  <c r="F699" i="19"/>
  <c r="F698" i="19"/>
  <c r="F697" i="19"/>
  <c r="F696" i="19"/>
  <c r="F695" i="19"/>
  <c r="F694" i="19"/>
  <c r="F693" i="19"/>
  <c r="F692" i="19"/>
  <c r="F691" i="19"/>
  <c r="F690" i="19"/>
  <c r="F689" i="19"/>
  <c r="F688" i="19"/>
  <c r="F687" i="19"/>
  <c r="F686" i="19"/>
  <c r="F685" i="19"/>
  <c r="F684" i="19"/>
  <c r="F683" i="19"/>
  <c r="F682" i="19"/>
  <c r="F681" i="19"/>
  <c r="F680" i="19"/>
  <c r="F679" i="19"/>
  <c r="F678" i="19"/>
  <c r="F677" i="19"/>
  <c r="F676" i="19"/>
  <c r="F675" i="19"/>
  <c r="F674" i="19"/>
  <c r="F673" i="19"/>
  <c r="F672" i="19"/>
  <c r="F671" i="19"/>
  <c r="F670"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F572" i="19"/>
  <c r="F571" i="19"/>
  <c r="F570" i="19"/>
  <c r="F569" i="19"/>
  <c r="F568" i="19"/>
  <c r="F567" i="19"/>
  <c r="F566" i="19"/>
  <c r="F565" i="19"/>
  <c r="F564" i="19"/>
  <c r="F563" i="19"/>
  <c r="F562" i="19"/>
  <c r="F561" i="19"/>
  <c r="F560" i="19"/>
  <c r="F559" i="19"/>
  <c r="F558" i="19"/>
  <c r="F557" i="19"/>
  <c r="F556" i="19"/>
  <c r="F555" i="19"/>
  <c r="F554" i="19"/>
  <c r="F553" i="19"/>
  <c r="F552" i="19"/>
  <c r="F551" i="19"/>
  <c r="F550" i="19"/>
  <c r="F549" i="19"/>
  <c r="F548" i="19"/>
  <c r="F547" i="19"/>
  <c r="F546" i="19"/>
  <c r="F545" i="19"/>
  <c r="F544" i="19"/>
  <c r="F543" i="19"/>
  <c r="F542" i="19"/>
  <c r="F541" i="19"/>
  <c r="F540" i="19"/>
  <c r="F539" i="19"/>
  <c r="F538" i="19"/>
  <c r="F537" i="19"/>
  <c r="F536" i="19"/>
  <c r="F535" i="19"/>
  <c r="F534" i="19"/>
  <c r="F533" i="19"/>
  <c r="F532" i="19"/>
  <c r="F531" i="19"/>
  <c r="F530" i="19"/>
  <c r="F529" i="19"/>
  <c r="F528" i="19"/>
  <c r="F527" i="19"/>
  <c r="F526" i="19"/>
  <c r="F525" i="19"/>
  <c r="F524" i="19"/>
  <c r="F523" i="19"/>
  <c r="F522" i="19"/>
  <c r="F521" i="19"/>
  <c r="F520" i="19"/>
  <c r="F519" i="19"/>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I4" i="16" l="1"/>
  <c r="AM5" i="18" l="1"/>
  <c r="AS5" i="18"/>
  <c r="E23" i="16"/>
  <c r="F23" i="16" s="1"/>
  <c r="H23" i="16" s="1"/>
  <c r="K23" i="16" s="1"/>
  <c r="E22" i="16"/>
  <c r="F22" i="16" s="1"/>
  <c r="H22" i="16" s="1"/>
  <c r="K22" i="16" s="1"/>
  <c r="F21" i="16"/>
  <c r="G21" i="16" s="1"/>
  <c r="H21" i="16" s="1"/>
  <c r="E20" i="16"/>
  <c r="F20" i="16" s="1"/>
  <c r="G20" i="16" s="1"/>
  <c r="H20" i="16" s="1"/>
  <c r="E19" i="16"/>
  <c r="F19" i="16" s="1"/>
  <c r="G19" i="16" s="1"/>
  <c r="E18" i="16"/>
  <c r="F18" i="16" s="1"/>
  <c r="G18" i="16" s="1"/>
  <c r="F21" i="18"/>
  <c r="AI5" i="18" s="1"/>
  <c r="E20" i="18"/>
  <c r="F20" i="18" s="1"/>
  <c r="G20" i="18" s="1"/>
  <c r="E19" i="18"/>
  <c r="E18" i="18"/>
  <c r="F18" i="18"/>
  <c r="AF5" i="18" s="1"/>
  <c r="F19" i="18"/>
  <c r="G19" i="18"/>
  <c r="K19" i="18" s="1"/>
  <c r="E23" i="18"/>
  <c r="F23" i="18" s="1"/>
  <c r="H23" i="18" s="1"/>
  <c r="E22" i="18"/>
  <c r="F22" i="18" s="1"/>
  <c r="H22" i="18" s="1"/>
  <c r="K22" i="18" s="1"/>
  <c r="AW5" i="18"/>
  <c r="AV5" i="18"/>
  <c r="AU5" i="18"/>
  <c r="AT5" i="18"/>
  <c r="AR5" i="18"/>
  <c r="K18" i="16" l="1"/>
  <c r="H18" i="16"/>
  <c r="K20" i="18"/>
  <c r="H19" i="16"/>
  <c r="K19" i="16"/>
  <c r="K20" i="16"/>
  <c r="K21" i="16"/>
  <c r="G21" i="18"/>
  <c r="H21" i="18" s="1"/>
  <c r="K21" i="18" s="1"/>
  <c r="AP5" i="18"/>
  <c r="K23" i="18"/>
  <c r="AQ5" i="18" s="1"/>
  <c r="G18" i="18"/>
  <c r="H19" i="18"/>
  <c r="AG5" i="18"/>
  <c r="H20" i="18"/>
  <c r="AH5" i="18"/>
  <c r="AN5" i="18" l="1"/>
  <c r="H18" i="18"/>
  <c r="K18" i="18" s="1"/>
  <c r="AO5" i="18"/>
  <c r="AL5" i="18" l="1"/>
  <c r="V5" i="16"/>
  <c r="W5" i="16"/>
  <c r="T5" i="16"/>
</calcChain>
</file>

<file path=xl/comments1.xml><?xml version="1.0" encoding="utf-8"?>
<comments xmlns="http://schemas.openxmlformats.org/spreadsheetml/2006/main">
  <authors>
    <author>川崎市</author>
    <author>user</author>
  </authors>
  <commentList>
    <comment ref="H6" authorId="0" shapeId="0">
      <text>
        <r>
          <rPr>
            <sz val="9"/>
            <color indexed="81"/>
            <rFont val="ＭＳ Ｐゴシック"/>
            <family val="3"/>
            <charset val="128"/>
          </rPr>
          <t>サービス種別を選択してください。
原則として、サービス種別毎に備蓄管理表を作成いただくことを想定しています。</t>
        </r>
      </text>
    </comment>
    <comment ref="D16" authorId="1" shapeId="0">
      <text>
        <r>
          <rPr>
            <sz val="9"/>
            <color indexed="81"/>
            <rFont val="ＭＳ Ｐゴシック"/>
            <family val="3"/>
            <charset val="128"/>
          </rPr>
          <t>施設・事業所が備蓄している数量</t>
        </r>
      </text>
    </comment>
    <comment ref="J17" authorId="1" shapeId="0">
      <text>
        <r>
          <rPr>
            <sz val="9"/>
            <color indexed="81"/>
            <rFont val="ＭＳ Ｐゴシック"/>
            <family val="3"/>
            <charset val="128"/>
          </rPr>
          <t>支援対象を含む全体の保管可能量</t>
        </r>
      </text>
    </comment>
  </commentList>
</comments>
</file>

<file path=xl/comments2.xml><?xml version="1.0" encoding="utf-8"?>
<comments xmlns="http://schemas.openxmlformats.org/spreadsheetml/2006/main">
  <authors>
    <author>川崎市</author>
    <author>user</author>
  </authors>
  <commentList>
    <comment ref="H6" authorId="0" shapeId="0">
      <text>
        <r>
          <rPr>
            <sz val="9"/>
            <color indexed="81"/>
            <rFont val="ＭＳ Ｐゴシック"/>
            <family val="3"/>
            <charset val="128"/>
          </rPr>
          <t>サービス種別を選択してください。
原則として、サービス種別毎に備蓄管理表を作成いただくことを想定しています。</t>
        </r>
      </text>
    </comment>
    <comment ref="D16" authorId="1" shapeId="0">
      <text>
        <r>
          <rPr>
            <sz val="9"/>
            <color indexed="81"/>
            <rFont val="ＭＳ Ｐゴシック"/>
            <family val="3"/>
            <charset val="128"/>
          </rPr>
          <t>施設・事業所が備蓄している数量</t>
        </r>
      </text>
    </comment>
    <comment ref="J17" authorId="1" shapeId="0">
      <text>
        <r>
          <rPr>
            <sz val="9"/>
            <color indexed="81"/>
            <rFont val="ＭＳ Ｐゴシック"/>
            <family val="3"/>
            <charset val="128"/>
          </rPr>
          <t>支援対象を含む全体の保管可能量</t>
        </r>
      </text>
    </comment>
  </commentList>
</comments>
</file>

<file path=xl/sharedStrings.xml><?xml version="1.0" encoding="utf-8"?>
<sst xmlns="http://schemas.openxmlformats.org/spreadsheetml/2006/main" count="11491" uniqueCount="4603">
  <si>
    <t>N95マスク</t>
    <phoneticPr fontId="3"/>
  </si>
  <si>
    <t>手指消毒エタノール　</t>
    <rPh sb="0" eb="1">
      <t>テ</t>
    </rPh>
    <rPh sb="1" eb="2">
      <t>ユビ</t>
    </rPh>
    <rPh sb="2" eb="4">
      <t>ショウドク</t>
    </rPh>
    <phoneticPr fontId="3"/>
  </si>
  <si>
    <t>ガウン　</t>
    <phoneticPr fontId="3"/>
  </si>
  <si>
    <t>手袋　</t>
    <rPh sb="0" eb="2">
      <t>テブクロ</t>
    </rPh>
    <phoneticPr fontId="3"/>
  </si>
  <si>
    <t>サージカルマスク　</t>
    <phoneticPr fontId="3"/>
  </si>
  <si>
    <t>備考</t>
    <rPh sb="0" eb="2">
      <t>ビコウ</t>
    </rPh>
    <phoneticPr fontId="10"/>
  </si>
  <si>
    <t>品目</t>
    <rPh sb="0" eb="2">
      <t>ヒンモク</t>
    </rPh>
    <phoneticPr fontId="10"/>
  </si>
  <si>
    <t>枚</t>
    <rPh sb="0" eb="1">
      <t>マイ</t>
    </rPh>
    <phoneticPr fontId="2"/>
  </si>
  <si>
    <t>倉庫</t>
    <rPh sb="0" eb="2">
      <t>ソウコ</t>
    </rPh>
    <phoneticPr fontId="2"/>
  </si>
  <si>
    <t>項番</t>
    <rPh sb="0" eb="2">
      <t>コウバン</t>
    </rPh>
    <phoneticPr fontId="2"/>
  </si>
  <si>
    <t>個</t>
    <rPh sb="0" eb="1">
      <t>コ</t>
    </rPh>
    <phoneticPr fontId="2"/>
  </si>
  <si>
    <t>Ｌ</t>
    <phoneticPr fontId="2"/>
  </si>
  <si>
    <t>単位
【入力不要】</t>
    <rPh sb="0" eb="2">
      <t>タンイ</t>
    </rPh>
    <rPh sb="4" eb="6">
      <t>ニュウリョク</t>
    </rPh>
    <rPh sb="6" eb="8">
      <t>フヨウ</t>
    </rPh>
    <phoneticPr fontId="3"/>
  </si>
  <si>
    <t>④</t>
    <phoneticPr fontId="2"/>
  </si>
  <si>
    <t>⑤</t>
    <phoneticPr fontId="2"/>
  </si>
  <si>
    <t>⑥</t>
    <phoneticPr fontId="2"/>
  </si>
  <si>
    <t>保管場所</t>
    <rPh sb="0" eb="2">
      <t>ホカン</t>
    </rPh>
    <rPh sb="2" eb="4">
      <t>バショ</t>
    </rPh>
    <phoneticPr fontId="3"/>
  </si>
  <si>
    <t>① 
現在の備蓄量</t>
    <rPh sb="3" eb="5">
      <t>ゲンザイ</t>
    </rPh>
    <rPh sb="6" eb="8">
      <t>ビチク</t>
    </rPh>
    <rPh sb="8" eb="9">
      <t>リョウ</t>
    </rPh>
    <phoneticPr fontId="2"/>
  </si>
  <si>
    <t>　各項目について</t>
    <rPh sb="1" eb="2">
      <t>カク</t>
    </rPh>
    <rPh sb="2" eb="4">
      <t>コウモク</t>
    </rPh>
    <phoneticPr fontId="2"/>
  </si>
  <si>
    <t>①</t>
    <phoneticPr fontId="2"/>
  </si>
  <si>
    <t>②</t>
    <phoneticPr fontId="2"/>
  </si>
  <si>
    <t>③</t>
    <phoneticPr fontId="2"/>
  </si>
  <si>
    <t>考え方・計算方法は右記のとおり</t>
    <rPh sb="0" eb="1">
      <t>カンガ</t>
    </rPh>
    <rPh sb="2" eb="3">
      <t>カタ</t>
    </rPh>
    <rPh sb="4" eb="6">
      <t>ケイサン</t>
    </rPh>
    <rPh sb="6" eb="8">
      <t>ホウホウ</t>
    </rPh>
    <rPh sb="9" eb="11">
      <t>ウキ</t>
    </rPh>
    <phoneticPr fontId="2"/>
  </si>
  <si>
    <t>利用者を直接介助する職員の人数×４枚</t>
    <rPh sb="0" eb="3">
      <t>リヨウシャ</t>
    </rPh>
    <rPh sb="4" eb="6">
      <t>チョクセツ</t>
    </rPh>
    <rPh sb="6" eb="8">
      <t>カイジョ</t>
    </rPh>
    <rPh sb="10" eb="12">
      <t>ショクイン</t>
    </rPh>
    <rPh sb="13" eb="15">
      <t>ニンズウ</t>
    </rPh>
    <rPh sb="17" eb="18">
      <t>マイ</t>
    </rPh>
    <phoneticPr fontId="2"/>
  </si>
  <si>
    <t>6. フェイスシールド</t>
    <phoneticPr fontId="2"/>
  </si>
  <si>
    <t>5. N95マスク</t>
    <phoneticPr fontId="2"/>
  </si>
  <si>
    <t>1. サージカルマスク</t>
    <phoneticPr fontId="2"/>
  </si>
  <si>
    <t>2. 手袋</t>
    <rPh sb="3" eb="5">
      <t>テブクロ</t>
    </rPh>
    <phoneticPr fontId="2"/>
  </si>
  <si>
    <t>3. ガウン</t>
    <phoneticPr fontId="2"/>
  </si>
  <si>
    <t>4. エタノール</t>
    <phoneticPr fontId="2"/>
  </si>
  <si>
    <t>利用者を直接介助する職員の人数分</t>
    <rPh sb="0" eb="3">
      <t>リヨウシャ</t>
    </rPh>
    <rPh sb="4" eb="6">
      <t>チョクセツ</t>
    </rPh>
    <rPh sb="6" eb="8">
      <t>カイジョ</t>
    </rPh>
    <rPh sb="10" eb="12">
      <t>ショクイン</t>
    </rPh>
    <rPh sb="13" eb="15">
      <t>ニンズウ</t>
    </rPh>
    <rPh sb="15" eb="16">
      <t>ブン</t>
    </rPh>
    <phoneticPr fontId="2"/>
  </si>
  <si>
    <t>考え方・計算方法は右記のとおり</t>
    <phoneticPr fontId="2"/>
  </si>
  <si>
    <t>※ 正しい再利用の方法については別紙国通知をよく確認すること</t>
    <rPh sb="2" eb="3">
      <t>タダ</t>
    </rPh>
    <rPh sb="5" eb="8">
      <t>サイリヨウ</t>
    </rPh>
    <rPh sb="9" eb="11">
      <t>ホウホウ</t>
    </rPh>
    <rPh sb="16" eb="18">
      <t>ベッシ</t>
    </rPh>
    <rPh sb="18" eb="19">
      <t>クニ</t>
    </rPh>
    <rPh sb="19" eb="21">
      <t>ツウチ</t>
    </rPh>
    <rPh sb="24" eb="26">
      <t>カクニン</t>
    </rPh>
    <phoneticPr fontId="2"/>
  </si>
  <si>
    <t>施設・事業所が備蓄している数量</t>
    <rPh sb="0" eb="2">
      <t>シセツ</t>
    </rPh>
    <rPh sb="3" eb="6">
      <t>ジギョウショ</t>
    </rPh>
    <rPh sb="7" eb="9">
      <t>ビチク</t>
    </rPh>
    <rPh sb="13" eb="14">
      <t>カズ</t>
    </rPh>
    <rPh sb="14" eb="15">
      <t>リョウ</t>
    </rPh>
    <phoneticPr fontId="2"/>
  </si>
  <si>
    <t>利用者を直接介助する職員の人数</t>
    <phoneticPr fontId="2"/>
  </si>
  <si>
    <t>陽性者１名（疑い含む）を介助する職員の人数</t>
    <phoneticPr fontId="2"/>
  </si>
  <si>
    <r>
      <t>陽性者</t>
    </r>
    <r>
      <rPr>
        <sz val="11"/>
        <rFont val="Meiryo UI"/>
        <family val="3"/>
        <charset val="128"/>
      </rPr>
      <t>（疑い含む）を介助する職員の人数×４枚</t>
    </r>
    <rPh sb="0" eb="2">
      <t>ヨウセイ</t>
    </rPh>
    <rPh sb="2" eb="3">
      <t>シャ</t>
    </rPh>
    <rPh sb="4" eb="5">
      <t>ウタガ</t>
    </rPh>
    <rPh sb="6" eb="7">
      <t>フク</t>
    </rPh>
    <rPh sb="10" eb="12">
      <t>カイジョ</t>
    </rPh>
    <rPh sb="14" eb="16">
      <t>ショクイン</t>
    </rPh>
    <rPh sb="17" eb="19">
      <t>ニンズウ</t>
    </rPh>
    <rPh sb="21" eb="22">
      <t>マイ</t>
    </rPh>
    <phoneticPr fontId="2"/>
  </si>
  <si>
    <r>
      <t>陽性者</t>
    </r>
    <r>
      <rPr>
        <sz val="11"/>
        <rFont val="Meiryo UI"/>
        <family val="3"/>
        <charset val="128"/>
      </rPr>
      <t>（疑い含む）を介助する職員の人数分</t>
    </r>
    <rPh sb="0" eb="2">
      <t>ヨウセイ</t>
    </rPh>
    <rPh sb="2" eb="3">
      <t>シャ</t>
    </rPh>
    <rPh sb="4" eb="5">
      <t>ウタガ</t>
    </rPh>
    <rPh sb="6" eb="7">
      <t>フク</t>
    </rPh>
    <rPh sb="10" eb="12">
      <t>カイジョ</t>
    </rPh>
    <rPh sb="14" eb="16">
      <t>ショクイン</t>
    </rPh>
    <rPh sb="17" eb="19">
      <t>ニンズウ</t>
    </rPh>
    <rPh sb="19" eb="20">
      <t>ブン</t>
    </rPh>
    <phoneticPr fontId="2"/>
  </si>
  <si>
    <t>◎基本情報入力欄</t>
    <rPh sb="1" eb="3">
      <t>キホン</t>
    </rPh>
    <rPh sb="3" eb="5">
      <t>ジョウホウ</t>
    </rPh>
    <rPh sb="5" eb="7">
      <t>ニュウリョク</t>
    </rPh>
    <rPh sb="7" eb="8">
      <t>ラン</t>
    </rPh>
    <phoneticPr fontId="2"/>
  </si>
  <si>
    <t>⑦</t>
    <phoneticPr fontId="2"/>
  </si>
  <si>
    <t>事業所・施設名</t>
    <rPh sb="0" eb="3">
      <t>ジギョウショ</t>
    </rPh>
    <rPh sb="4" eb="6">
      <t>シセツ</t>
    </rPh>
    <rPh sb="6" eb="7">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</si>
  <si>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</si>
  <si>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</si>
  <si>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</si>
  <si>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担当者</t>
    <rPh sb="0" eb="3">
      <t>タントウシャ</t>
    </rPh>
    <phoneticPr fontId="2"/>
  </si>
  <si>
    <t>普段の１日分の使用量　※消防法上の危険物に該当するため、関係法令を遵守した上で保管してください。</t>
    <rPh sb="0" eb="2">
      <t>フダン</t>
    </rPh>
    <rPh sb="4" eb="5">
      <t>ニチ</t>
    </rPh>
    <rPh sb="5" eb="6">
      <t>ブン</t>
    </rPh>
    <rPh sb="7" eb="9">
      <t>シヨウ</t>
    </rPh>
    <rPh sb="9" eb="10">
      <t>リョウ</t>
    </rPh>
    <phoneticPr fontId="2"/>
  </si>
  <si>
    <t>作成日</t>
    <rPh sb="0" eb="3">
      <t>サクセイビ</t>
    </rPh>
    <phoneticPr fontId="2"/>
  </si>
  <si>
    <t>年</t>
    <rPh sb="0" eb="1">
      <t>ネン</t>
    </rPh>
    <phoneticPr fontId="2"/>
  </si>
  <si>
    <t>月</t>
    <rPh sb="0" eb="1">
      <t>ガツ</t>
    </rPh>
    <phoneticPr fontId="2"/>
  </si>
  <si>
    <t>日</t>
    <rPh sb="0" eb="1">
      <t>ニチ</t>
    </rPh>
    <phoneticPr fontId="2"/>
  </si>
  <si>
    <t>N95マスク、フェイスシールド：⑤と同じ</t>
    <rPh sb="18" eb="19">
      <t>オナ</t>
    </rPh>
    <phoneticPr fontId="2"/>
  </si>
  <si>
    <t>市町村転記用</t>
    <rPh sb="0" eb="3">
      <t>シチョウソン</t>
    </rPh>
    <rPh sb="3" eb="5">
      <t>テンキ</t>
    </rPh>
    <rPh sb="5" eb="6">
      <t>ヨウ</t>
    </rPh>
    <phoneticPr fontId="2"/>
  </si>
  <si>
    <t>保管スペース情報</t>
    <rPh sb="0" eb="2">
      <t>ホカン</t>
    </rPh>
    <rPh sb="6" eb="8">
      <t>ジョウホウ</t>
    </rPh>
    <phoneticPr fontId="2"/>
  </si>
  <si>
    <t>備蓄必要量</t>
    <rPh sb="0" eb="2">
      <t>ビチク</t>
    </rPh>
    <rPh sb="2" eb="4">
      <t>ヒツヨウ</t>
    </rPh>
    <rPh sb="4" eb="5">
      <t>リョウ</t>
    </rPh>
    <phoneticPr fontId="2"/>
  </si>
  <si>
    <t>③
１日分の
必要量
【入力不要】</t>
    <rPh sb="3" eb="4">
      <t>ニチ</t>
    </rPh>
    <rPh sb="4" eb="5">
      <t>ブン</t>
    </rPh>
    <rPh sb="7" eb="9">
      <t>ヒツヨウ</t>
    </rPh>
    <rPh sb="9" eb="10">
      <t>リョウ</t>
    </rPh>
    <rPh sb="12" eb="14">
      <t>ニュウリョク</t>
    </rPh>
    <rPh sb="14" eb="16">
      <t>フヨウ</t>
    </rPh>
    <phoneticPr fontId="3"/>
  </si>
  <si>
    <t>④
10日分の
必要量
【入力不要】</t>
    <rPh sb="4" eb="6">
      <t>ニチブン</t>
    </rPh>
    <rPh sb="8" eb="10">
      <t>ヒツヨウ</t>
    </rPh>
    <rPh sb="10" eb="11">
      <t>リョウ</t>
    </rPh>
    <phoneticPr fontId="3"/>
  </si>
  <si>
    <t>積算
基礎
人数</t>
    <rPh sb="0" eb="2">
      <t>セキサン</t>
    </rPh>
    <rPh sb="3" eb="5">
      <t>キソ</t>
    </rPh>
    <rPh sb="6" eb="8">
      <t>ニンズウ</t>
    </rPh>
    <phoneticPr fontId="2"/>
  </si>
  <si>
    <t>②
積算基礎人数
【入力不要】</t>
    <rPh sb="2" eb="4">
      <t>セキサン</t>
    </rPh>
    <rPh sb="4" eb="6">
      <t>キソ</t>
    </rPh>
    <rPh sb="6" eb="8">
      <t>ニンズウ</t>
    </rPh>
    <rPh sb="10" eb="12">
      <t>ニュウリョク</t>
    </rPh>
    <rPh sb="12" eb="14">
      <t>フヨウ</t>
    </rPh>
    <phoneticPr fontId="2"/>
  </si>
  <si>
    <t>１日分の必要量及び積算基礎人数の考え方</t>
    <rPh sb="1" eb="2">
      <t>ニチ</t>
    </rPh>
    <rPh sb="2" eb="3">
      <t>ブン</t>
    </rPh>
    <rPh sb="4" eb="6">
      <t>ヒツヨウ</t>
    </rPh>
    <rPh sb="6" eb="7">
      <t>リョウ</t>
    </rPh>
    <rPh sb="7" eb="8">
      <t>オヨ</t>
    </rPh>
    <rPh sb="9" eb="11">
      <t>セキサン</t>
    </rPh>
    <rPh sb="11" eb="13">
      <t>キソ</t>
    </rPh>
    <rPh sb="13" eb="15">
      <t>ニンズウ</t>
    </rPh>
    <rPh sb="16" eb="17">
      <t>カンガ</t>
    </rPh>
    <rPh sb="18" eb="19">
      <t>カタ</t>
    </rPh>
    <phoneticPr fontId="2"/>
  </si>
  <si>
    <t>※ 感染発生初期、陽性者１名発生の状況を想定すること（No.1～4）</t>
    <rPh sb="2" eb="4">
      <t>カンセン</t>
    </rPh>
    <rPh sb="4" eb="6">
      <t>ハッセイ</t>
    </rPh>
    <rPh sb="6" eb="8">
      <t>ショキ</t>
    </rPh>
    <rPh sb="9" eb="11">
      <t>ヨウセイ</t>
    </rPh>
    <rPh sb="11" eb="12">
      <t>シャ</t>
    </rPh>
    <rPh sb="13" eb="14">
      <t>メイ</t>
    </rPh>
    <rPh sb="14" eb="16">
      <t>ハッセイ</t>
    </rPh>
    <rPh sb="17" eb="19">
      <t>ジョウキョウ</t>
    </rPh>
    <rPh sb="20" eb="22">
      <t>ソウテイ</t>
    </rPh>
    <phoneticPr fontId="2"/>
  </si>
  <si>
    <t>※ N95マスクとフェイスシールドは再利用すること（No.5・6）</t>
    <rPh sb="18" eb="21">
      <t>サイリヨウ</t>
    </rPh>
    <phoneticPr fontId="2"/>
  </si>
  <si>
    <t>⑤
備蓄未達量
【入力不要】</t>
    <rPh sb="2" eb="4">
      <t>ビチク</t>
    </rPh>
    <rPh sb="4" eb="6">
      <t>ミタツ</t>
    </rPh>
    <rPh sb="6" eb="7">
      <t>リョウ</t>
    </rPh>
    <rPh sb="9" eb="11">
      <t>ニュウリョク</t>
    </rPh>
    <rPh sb="11" eb="13">
      <t>フヨウ</t>
    </rPh>
    <phoneticPr fontId="2"/>
  </si>
  <si>
    <t>　備蓄未達量を保管可能・・・⑤と同じ</t>
    <rPh sb="1" eb="3">
      <t>ビチク</t>
    </rPh>
    <rPh sb="3" eb="5">
      <t>ミタツ</t>
    </rPh>
    <rPh sb="5" eb="6">
      <t>リョウ</t>
    </rPh>
    <phoneticPr fontId="2"/>
  </si>
  <si>
    <t>　備蓄未達量を保管不可・・・⑥と同じ</t>
    <rPh sb="1" eb="3">
      <t>ビチク</t>
    </rPh>
    <rPh sb="9" eb="11">
      <t>フカ</t>
    </rPh>
    <phoneticPr fontId="2"/>
  </si>
  <si>
    <t>フェイスシールド　</t>
    <phoneticPr fontId="3"/>
  </si>
  <si>
    <t>作成日　　　令和</t>
    <rPh sb="0" eb="3">
      <t>サクセイビ</t>
    </rPh>
    <rPh sb="6" eb="8">
      <t>レイワ</t>
    </rPh>
    <phoneticPr fontId="2"/>
  </si>
  <si>
    <t>事業所名</t>
    <rPh sb="0" eb="3">
      <t>ジギョウショ</t>
    </rPh>
    <rPh sb="3" eb="4">
      <t>メイ</t>
    </rPh>
    <phoneticPr fontId="2"/>
  </si>
  <si>
    <t>①　備蓄スペースが確保できない</t>
    <rPh sb="2" eb="4">
      <t>ビチク</t>
    </rPh>
    <rPh sb="9" eb="11">
      <t>カクホ</t>
    </rPh>
    <phoneticPr fontId="2"/>
  </si>
  <si>
    <t>②　調達スキームがなく調達困難である</t>
    <rPh sb="2" eb="4">
      <t>チョウタツ</t>
    </rPh>
    <rPh sb="11" eb="13">
      <t>チョウタツ</t>
    </rPh>
    <rPh sb="13" eb="15">
      <t>コンナン</t>
    </rPh>
    <phoneticPr fontId="2"/>
  </si>
  <si>
    <t>③　価格が高騰しており、調達困難である</t>
    <rPh sb="2" eb="4">
      <t>カカク</t>
    </rPh>
    <rPh sb="5" eb="7">
      <t>コウトウ</t>
    </rPh>
    <rPh sb="12" eb="14">
      <t>チョウタツ</t>
    </rPh>
    <rPh sb="14" eb="16">
      <t>コンナン</t>
    </rPh>
    <phoneticPr fontId="2"/>
  </si>
  <si>
    <t>④　その他</t>
    <rPh sb="4" eb="5">
      <t>タ</t>
    </rPh>
    <phoneticPr fontId="2"/>
  </si>
  <si>
    <t xml:space="preserve">
10日分の必要量を
備蓄できない理由</t>
    <rPh sb="3" eb="5">
      <t>ニチブン</t>
    </rPh>
    <rPh sb="6" eb="8">
      <t>ヒツヨウ</t>
    </rPh>
    <rPh sb="8" eb="9">
      <t>リョウ</t>
    </rPh>
    <rPh sb="11" eb="13">
      <t>ビチク</t>
    </rPh>
    <rPh sb="17" eb="19">
      <t>リユウ</t>
    </rPh>
    <phoneticPr fontId="2"/>
  </si>
  <si>
    <t>備蓄できない理由</t>
    <rPh sb="0" eb="2">
      <t>ビチク</t>
    </rPh>
    <rPh sb="6" eb="8">
      <t>リユウ</t>
    </rPh>
    <phoneticPr fontId="2"/>
  </si>
  <si>
    <t>法人名</t>
    <rPh sb="0" eb="2">
      <t>ホウジン</t>
    </rPh>
    <rPh sb="2" eb="3">
      <t>メイ</t>
    </rPh>
    <phoneticPr fontId="2"/>
  </si>
  <si>
    <t>－</t>
    <phoneticPr fontId="2"/>
  </si>
  <si>
    <t>－</t>
    <phoneticPr fontId="2"/>
  </si>
  <si>
    <t>１　サージカルマスク</t>
    <phoneticPr fontId="2"/>
  </si>
  <si>
    <t>２　手袋</t>
    <rPh sb="2" eb="4">
      <t>テブクロ</t>
    </rPh>
    <phoneticPr fontId="2"/>
  </si>
  <si>
    <t>３　ガウン</t>
    <phoneticPr fontId="2"/>
  </si>
  <si>
    <t>４　消毒用エタノール</t>
    <rPh sb="2" eb="5">
      <t>ショウドクヨウ</t>
    </rPh>
    <phoneticPr fontId="2"/>
  </si>
  <si>
    <t>５　N95マスク</t>
    <phoneticPr fontId="2"/>
  </si>
  <si>
    <t>６　フェイスシールド</t>
    <phoneticPr fontId="2"/>
  </si>
  <si>
    <t>普段の１日当たりの手指消毒用エタノール使用量（ℓ）</t>
    <rPh sb="5" eb="6">
      <t>ア</t>
    </rPh>
    <rPh sb="9" eb="11">
      <t>シュシ</t>
    </rPh>
    <rPh sb="11" eb="14">
      <t>ショウドクヨウ</t>
    </rPh>
    <phoneticPr fontId="2"/>
  </si>
  <si>
    <t>←ハイフン(－)不要</t>
    <rPh sb="8" eb="10">
      <t>フヨウ</t>
    </rPh>
    <phoneticPr fontId="2"/>
  </si>
  <si>
    <t>　（２）③～⑤は数量に不足が生じているとセルが赤色になります。</t>
    <rPh sb="8" eb="10">
      <t>スウリョウ</t>
    </rPh>
    <rPh sb="11" eb="13">
      <t>フソク</t>
    </rPh>
    <rPh sb="14" eb="15">
      <t>ショウ</t>
    </rPh>
    <rPh sb="23" eb="24">
      <t>アカ</t>
    </rPh>
    <rPh sb="24" eb="25">
      <t>イロ</t>
    </rPh>
    <phoneticPr fontId="2"/>
  </si>
  <si>
    <t>　（１）黄色のセルに必要な数量等を入力してください。（白色のセルには入力を行わないでください）</t>
    <rPh sb="4" eb="6">
      <t>キイロ</t>
    </rPh>
    <rPh sb="10" eb="12">
      <t>ヒツヨウ</t>
    </rPh>
    <rPh sb="13" eb="15">
      <t>スウリョウ</t>
    </rPh>
    <rPh sb="15" eb="16">
      <t>トウ</t>
    </rPh>
    <rPh sb="17" eb="19">
      <t>ニュウリョク</t>
    </rPh>
    <rPh sb="27" eb="28">
      <t>シロ</t>
    </rPh>
    <rPh sb="28" eb="29">
      <t>イロ</t>
    </rPh>
    <rPh sb="34" eb="36">
      <t>ニュウリョク</t>
    </rPh>
    <rPh sb="37" eb="38">
      <t>オコナ</t>
    </rPh>
    <phoneticPr fontId="2"/>
  </si>
  <si>
    <t>それ以外の防護具等</t>
    <rPh sb="2" eb="4">
      <t>イガイ</t>
    </rPh>
    <rPh sb="8" eb="9">
      <t>トウ</t>
    </rPh>
    <phoneticPr fontId="2"/>
  </si>
  <si>
    <t>サービス種別</t>
    <rPh sb="4" eb="6">
      <t>シュベツ</t>
    </rPh>
    <phoneticPr fontId="2"/>
  </si>
  <si>
    <t>←ここを調査票に転記してください</t>
    <rPh sb="4" eb="6">
      <t>チョウサ</t>
    </rPh>
    <rPh sb="6" eb="7">
      <t>ヒョウ</t>
    </rPh>
    <rPh sb="8" eb="10">
      <t>テンキ</t>
    </rPh>
    <phoneticPr fontId="2"/>
  </si>
  <si>
    <t>利用者を直接介助する職員の人数×８枚</t>
    <rPh sb="0" eb="3">
      <t>リヨウシャ</t>
    </rPh>
    <rPh sb="4" eb="6">
      <t>チョクセツ</t>
    </rPh>
    <rPh sb="6" eb="8">
      <t>カイジョ</t>
    </rPh>
    <rPh sb="10" eb="12">
      <t>ショクイン</t>
    </rPh>
    <rPh sb="13" eb="15">
      <t>ニンズウ</t>
    </rPh>
    <rPh sb="17" eb="18">
      <t>マイ</t>
    </rPh>
    <phoneticPr fontId="2"/>
  </si>
  <si>
    <t>③×10</t>
    <phoneticPr fontId="2"/>
  </si>
  <si>
    <t>可能であるため、1日分を継続して使用する</t>
    <phoneticPr fontId="2"/>
  </si>
  <si>
    <t>※N95マスク、フェイスシールドについては、再利用が</t>
    <rPh sb="22" eb="25">
      <t>サイリヨウ</t>
    </rPh>
    <phoneticPr fontId="2"/>
  </si>
  <si>
    <t>④に対する備蓄量の未達量（④－①）</t>
    <rPh sb="2" eb="3">
      <t>タイ</t>
    </rPh>
    <rPh sb="5" eb="7">
      <t>ビチク</t>
    </rPh>
    <rPh sb="7" eb="8">
      <t>リョウ</t>
    </rPh>
    <rPh sb="9" eb="11">
      <t>ミタツ</t>
    </rPh>
    <rPh sb="11" eb="12">
      <t>リョウ</t>
    </rPh>
    <phoneticPr fontId="2"/>
  </si>
  <si>
    <t>※各市町村でとりまとめる際に使用しますので、入力等は行わないでください。</t>
    <rPh sb="1" eb="5">
      <t>カクシチョウソン</t>
    </rPh>
    <rPh sb="12" eb="13">
      <t>サイ</t>
    </rPh>
    <rPh sb="14" eb="16">
      <t>シヨウ</t>
    </rPh>
    <rPh sb="22" eb="24">
      <t>ニュウリョク</t>
    </rPh>
    <rPh sb="24" eb="25">
      <t>トウ</t>
    </rPh>
    <rPh sb="26" eb="27">
      <t>オコナ</t>
    </rPh>
    <phoneticPr fontId="2"/>
  </si>
  <si>
    <t>　（３）管理表の右側にある「市町村転記用」については、管理表を提出した市町村がとりまとめる際に使用しますので、</t>
    <rPh sb="4" eb="6">
      <t>カンリ</t>
    </rPh>
    <rPh sb="6" eb="7">
      <t>ヒョウ</t>
    </rPh>
    <rPh sb="8" eb="10">
      <t>ミギガワ</t>
    </rPh>
    <rPh sb="14" eb="17">
      <t>シチョウソン</t>
    </rPh>
    <rPh sb="17" eb="19">
      <t>テンキ</t>
    </rPh>
    <rPh sb="19" eb="20">
      <t>ヨウ</t>
    </rPh>
    <rPh sb="27" eb="29">
      <t>カンリ</t>
    </rPh>
    <rPh sb="29" eb="30">
      <t>ヒョウ</t>
    </rPh>
    <rPh sb="31" eb="33">
      <t>テイシュツ</t>
    </rPh>
    <rPh sb="35" eb="38">
      <t>シチョウソン</t>
    </rPh>
    <phoneticPr fontId="2"/>
  </si>
  <si>
    <t>入力等は行わないでください。</t>
  </si>
  <si>
    <t>施設等情報入力欄</t>
    <rPh sb="0" eb="2">
      <t>シセツ</t>
    </rPh>
    <rPh sb="2" eb="3">
      <t>トウ</t>
    </rPh>
    <rPh sb="3" eb="5">
      <t>ジョウホウ</t>
    </rPh>
    <rPh sb="5" eb="7">
      <t>ニュウリョク</t>
    </rPh>
    <rPh sb="7" eb="8">
      <t>ラン</t>
    </rPh>
    <phoneticPr fontId="2"/>
  </si>
  <si>
    <t>⑦
支援対象量
【入力不要】</t>
    <rPh sb="2" eb="4">
      <t>シエン</t>
    </rPh>
    <rPh sb="4" eb="6">
      <t>タイショウ</t>
    </rPh>
    <rPh sb="6" eb="7">
      <t>リョウ</t>
    </rPh>
    <phoneticPr fontId="2"/>
  </si>
  <si>
    <t>支援対象量（1日分）
※市町村から支援</t>
    <rPh sb="0" eb="2">
      <t>シエン</t>
    </rPh>
    <rPh sb="2" eb="4">
      <t>タイショウ</t>
    </rPh>
    <rPh sb="4" eb="5">
      <t>リョウ</t>
    </rPh>
    <rPh sb="7" eb="8">
      <t>ニチ</t>
    </rPh>
    <rPh sb="8" eb="9">
      <t>ブン</t>
    </rPh>
    <rPh sb="12" eb="15">
      <t>シチョウソン</t>
    </rPh>
    <rPh sb="17" eb="19">
      <t>シエン</t>
    </rPh>
    <phoneticPr fontId="2"/>
  </si>
  <si>
    <t>支援対象量（10日分）
※県から支援</t>
    <rPh sb="0" eb="2">
      <t>シエン</t>
    </rPh>
    <rPh sb="2" eb="4">
      <t>タイショウ</t>
    </rPh>
    <rPh sb="4" eb="5">
      <t>リョウ</t>
    </rPh>
    <rPh sb="8" eb="9">
      <t>ニチ</t>
    </rPh>
    <rPh sb="9" eb="10">
      <t>ブン</t>
    </rPh>
    <rPh sb="13" eb="14">
      <t>ケン</t>
    </rPh>
    <rPh sb="16" eb="18">
      <t>シエン</t>
    </rPh>
    <phoneticPr fontId="2"/>
  </si>
  <si>
    <t>支援対象量量（10日分）
※県から支援</t>
    <rPh sb="0" eb="2">
      <t>シエン</t>
    </rPh>
    <rPh sb="2" eb="4">
      <t>タイショウ</t>
    </rPh>
    <rPh sb="4" eb="5">
      <t>リョウ</t>
    </rPh>
    <rPh sb="5" eb="6">
      <t>リョウ</t>
    </rPh>
    <rPh sb="9" eb="10">
      <t>ニチ</t>
    </rPh>
    <rPh sb="10" eb="11">
      <t>ブン</t>
    </rPh>
    <rPh sb="14" eb="15">
      <t>ケン</t>
    </rPh>
    <rPh sb="17" eb="19">
      <t>シエン</t>
    </rPh>
    <phoneticPr fontId="2"/>
  </si>
  <si>
    <t>　（個別に入力用フォーマットをお送りいたします。）</t>
    <rPh sb="2" eb="4">
      <t>コベツ</t>
    </rPh>
    <rPh sb="5" eb="8">
      <t>ニュウリョクヨウ</t>
    </rPh>
    <rPh sb="16" eb="17">
      <t>オク</t>
    </rPh>
    <phoneticPr fontId="20"/>
  </si>
  <si>
    <t>介護保険事業所番号</t>
  </si>
  <si>
    <t>申請者-法人名</t>
  </si>
  <si>
    <t>ｻｰﾋﾞｽ種類</t>
  </si>
  <si>
    <t>事業所-名称</t>
  </si>
  <si>
    <t>社会福祉法人　馬島福祉会</t>
  </si>
  <si>
    <t>地域包括支援センター</t>
  </si>
  <si>
    <t>大師の里地域包括支援センター</t>
  </si>
  <si>
    <t>恒春園　地域包括支援センター</t>
  </si>
  <si>
    <t>川崎医療生活協同組合</t>
  </si>
  <si>
    <t>京町介護予防支援事業所</t>
  </si>
  <si>
    <t>社会福祉法人母子育成会</t>
  </si>
  <si>
    <t>しおん地域包括支援センター</t>
  </si>
  <si>
    <t>桜寿園地域包括支援センター</t>
  </si>
  <si>
    <t>社会福祉法人　川崎市社会福祉協議会</t>
  </si>
  <si>
    <t>大師中央地域包括支援センター</t>
  </si>
  <si>
    <t>社会福祉法人　中川徳生会</t>
  </si>
  <si>
    <t>介護予防支援事業所　ビオラ川崎</t>
  </si>
  <si>
    <t>藤崎介護予防支援事業所</t>
  </si>
  <si>
    <t>医療法人　啓和会</t>
  </si>
  <si>
    <t>大島中島介護予防支援事業所</t>
  </si>
  <si>
    <t>しゃんぐりら地域包括支援センター</t>
  </si>
  <si>
    <t>社会福祉法人　和楽会</t>
  </si>
  <si>
    <t>夢見ケ崎地域包括支援センター</t>
  </si>
  <si>
    <t>幸風苑地域包括支援センター</t>
  </si>
  <si>
    <t>社会医療法人財団　石心会</t>
  </si>
  <si>
    <t>かしまだ地域包括支援センター</t>
  </si>
  <si>
    <t>社会福祉法人　照陽会</t>
  </si>
  <si>
    <t>みんなと暮らす町　介護予防支援事業所</t>
  </si>
  <si>
    <t>さいわい東地域包括支援センター</t>
  </si>
  <si>
    <t>社会福祉法人　川崎市社会福祉事業団</t>
  </si>
  <si>
    <t>ひらまの里介護予防支援センター</t>
  </si>
  <si>
    <t>みやうち地域包括支援センター</t>
  </si>
  <si>
    <t>すみよし地域包括支援センター</t>
  </si>
  <si>
    <t>社会福祉法人和楽会</t>
  </si>
  <si>
    <t>いだ地域包括支援センター</t>
  </si>
  <si>
    <t>社会福祉法人春日会</t>
  </si>
  <si>
    <t>社会福祉法人春日会　とどろき地域包括支援センター</t>
  </si>
  <si>
    <t>地域包括支援センターこだなか</t>
  </si>
  <si>
    <t>陽だまりの園　介護予防支援事業所</t>
  </si>
  <si>
    <t>すえなが地域包括支援センター</t>
  </si>
  <si>
    <t>わらく地域包括支援センター</t>
  </si>
  <si>
    <t>ひさすえ地域包括支援センター</t>
  </si>
  <si>
    <t>溝口地域包括支援センター</t>
  </si>
  <si>
    <t>樹の丘介護予防支援事業所</t>
  </si>
  <si>
    <t>特定非営利活動法人リ・ケア福祉サービス</t>
  </si>
  <si>
    <t>リ・ケア向ヶ丘地域包括支援センター</t>
  </si>
  <si>
    <t>太陽の園　介護予防支援事業所</t>
  </si>
  <si>
    <t>多摩川の里介護予防支援センター</t>
  </si>
  <si>
    <t>社会福祉法人　徳心会</t>
  </si>
  <si>
    <t>地域包括支援センター　菅の里</t>
  </si>
  <si>
    <t>社会福祉法人　読売光と愛の事業団</t>
  </si>
  <si>
    <t>よみうりランド花ハウス介護予防支援事業所</t>
  </si>
  <si>
    <t>社会福祉法人　鈴保福祉会</t>
  </si>
  <si>
    <t>しゅくがわら地域包括支援センター</t>
  </si>
  <si>
    <t>社会福祉法人川崎市社会福祉協議会</t>
  </si>
  <si>
    <t>登戸地域包括支援センター</t>
  </si>
  <si>
    <t>社会福祉法人子の神福祉会</t>
  </si>
  <si>
    <t>富士見プラザ介護予防支援事業所</t>
  </si>
  <si>
    <t>社会福祉法人くぬぎざか福祉会</t>
  </si>
  <si>
    <t>みかど荘　介護予防支援事業所</t>
  </si>
  <si>
    <t>医療法人　花咲会</t>
  </si>
  <si>
    <t>レストア川崎地域包括支援センター</t>
  </si>
  <si>
    <t>鷲ヶ峯地域包括支援センター</t>
  </si>
  <si>
    <t>社会福祉法人　三神会</t>
  </si>
  <si>
    <t>フレンド神木地域包括支援センター</t>
  </si>
  <si>
    <t>地域包括支援センタービオラ宮崎</t>
  </si>
  <si>
    <t>宮前平地域包括支援センター</t>
  </si>
  <si>
    <t>生活クラブ生活協同組合</t>
  </si>
  <si>
    <t>百合丘介護予防支援事業所</t>
  </si>
  <si>
    <t>社会福祉法人慈正会</t>
  </si>
  <si>
    <t>地域包括支援センター虹の里</t>
  </si>
  <si>
    <t>医療法人社団　れいめい会</t>
  </si>
  <si>
    <t>新百合地域包括支援センター</t>
  </si>
  <si>
    <t>柿生アルナ園地域包括支援センター</t>
  </si>
  <si>
    <t>社会福祉法人　一廣会</t>
  </si>
  <si>
    <t>片平地域包括支援センター</t>
  </si>
  <si>
    <t>高石地域包括支援センター</t>
  </si>
  <si>
    <t>社会福祉法人一廣会</t>
  </si>
  <si>
    <t>栗木台地域包括支援センター</t>
  </si>
  <si>
    <t>社会福祉法人白山福祉会</t>
  </si>
  <si>
    <t>長沢壮寿の里　地域包括支援センター</t>
  </si>
  <si>
    <t>医療法人　明徳会</t>
  </si>
  <si>
    <t>居宅療養管理指導</t>
  </si>
  <si>
    <t>医療法人　明徳会　総合新川橋病院</t>
  </si>
  <si>
    <t>訪問リハビリテーション</t>
  </si>
  <si>
    <t>訪問看護</t>
  </si>
  <si>
    <t>医療法人社団　和光会</t>
  </si>
  <si>
    <t>総合川崎臨港病院</t>
  </si>
  <si>
    <t>通所リハビリテーション</t>
  </si>
  <si>
    <t>医療法人　誠医会</t>
  </si>
  <si>
    <t>宮川病院</t>
  </si>
  <si>
    <t>医療法人社団　恒春会</t>
  </si>
  <si>
    <t>馬嶋病院</t>
  </si>
  <si>
    <t>舛田外科医院</t>
  </si>
  <si>
    <t>月岡医院</t>
  </si>
  <si>
    <t>與儀小児科医院</t>
  </si>
  <si>
    <t>向本医院</t>
  </si>
  <si>
    <t>黒坂医院</t>
  </si>
  <si>
    <t>追川耳鼻咽喉科医院</t>
  </si>
  <si>
    <t>宮前耳鼻咽喉科医院</t>
  </si>
  <si>
    <t>小林整形外科医院</t>
  </si>
  <si>
    <t>川崎協同病院</t>
  </si>
  <si>
    <t>佐須医院</t>
  </si>
  <si>
    <t>医療法人社団　慶友会</t>
  </si>
  <si>
    <t>医療法人社団慶友会　第一病院</t>
  </si>
  <si>
    <t>桜本診療所</t>
  </si>
  <si>
    <t>星内科胃腸科医院</t>
  </si>
  <si>
    <t>耳鼻咽喉科丹羽医院</t>
  </si>
  <si>
    <t>佐藤クリニック</t>
  </si>
  <si>
    <t>島田内科医院</t>
  </si>
  <si>
    <t>高良医院</t>
  </si>
  <si>
    <t>柳田　明</t>
  </si>
  <si>
    <t>柳田診療所</t>
  </si>
  <si>
    <t>社会医療法人財団石心会</t>
  </si>
  <si>
    <t>川崎クリニック</t>
  </si>
  <si>
    <t>宮本町中央診療所</t>
  </si>
  <si>
    <t>川崎駅前眼科</t>
  </si>
  <si>
    <t>鈴木医院</t>
  </si>
  <si>
    <t>大嶺医院</t>
  </si>
  <si>
    <t>三愛クリニック</t>
  </si>
  <si>
    <t>阿部医院</t>
  </si>
  <si>
    <t>医療法人社団　渡辺外科医院</t>
  </si>
  <si>
    <t>医療法人社団　田辺医院</t>
  </si>
  <si>
    <t>川崎駅前クリニック</t>
  </si>
  <si>
    <t>高野眼科医院</t>
  </si>
  <si>
    <t>昭和医院</t>
  </si>
  <si>
    <t>磯野医院</t>
  </si>
  <si>
    <t>えび沢医院</t>
  </si>
  <si>
    <t>大目谷診療所</t>
  </si>
  <si>
    <t>青山クリニック</t>
  </si>
  <si>
    <t>医療法人啓和会　野末整形外科歯科内科</t>
  </si>
  <si>
    <t>川崎医療生活協同組合大師診療所</t>
  </si>
  <si>
    <t>入江医院</t>
  </si>
  <si>
    <t>門前外科医院</t>
  </si>
  <si>
    <t>医療法人　郁史会</t>
  </si>
  <si>
    <t>由井クリニック</t>
  </si>
  <si>
    <t>小田６内科医院</t>
  </si>
  <si>
    <t>熊谷医院</t>
  </si>
  <si>
    <t>大塚眼科クリニック</t>
  </si>
  <si>
    <t>東扇島クリニック</t>
  </si>
  <si>
    <t>京町診療所</t>
  </si>
  <si>
    <t>花田内科胃腸科医院</t>
  </si>
  <si>
    <t>松田医院</t>
  </si>
  <si>
    <t>小口眼科</t>
  </si>
  <si>
    <t>ヨシムラ耳鼻咽喉科医院</t>
  </si>
  <si>
    <t>医療法人社団敬文会　黒坂医院</t>
  </si>
  <si>
    <t>医療法人社団　徳雅会</t>
  </si>
  <si>
    <t>京急川崎銀座街クリニック</t>
  </si>
  <si>
    <t>いしい医院</t>
  </si>
  <si>
    <t>医療法人社団　こうかん会</t>
  </si>
  <si>
    <t>日本鋼管病院</t>
  </si>
  <si>
    <t>こうかんクリニック</t>
  </si>
  <si>
    <t>医療法人社団慶友会</t>
  </si>
  <si>
    <t>第一クリニック</t>
  </si>
  <si>
    <t>医療法人社団真誠会</t>
  </si>
  <si>
    <t>はた内科胃腸科クリニック</t>
  </si>
  <si>
    <t>協同ふじさきクリニック</t>
  </si>
  <si>
    <t>三島クリニック</t>
  </si>
  <si>
    <t>内科小児科宮島医院</t>
  </si>
  <si>
    <t>後藤医院</t>
  </si>
  <si>
    <t>リバティスクエアクリニック</t>
  </si>
  <si>
    <t>医療法人社団　篤志会</t>
  </si>
  <si>
    <t>元木町眼科内科</t>
  </si>
  <si>
    <t>中井医院</t>
  </si>
  <si>
    <t>田島町クリニック</t>
  </si>
  <si>
    <t>東扇島診療所</t>
  </si>
  <si>
    <t>医療法人社団　友輝会</t>
  </si>
  <si>
    <t>医療法人社団　友輝会　川崎ひのわクリニック</t>
  </si>
  <si>
    <t>京町クリニック</t>
  </si>
  <si>
    <t>飯塚医院</t>
  </si>
  <si>
    <t>畑　医院</t>
  </si>
  <si>
    <t>さくら中央クリニック</t>
  </si>
  <si>
    <t>医療法人社団康瑛会</t>
  </si>
  <si>
    <t>おおしま内科</t>
  </si>
  <si>
    <t>医療法人和田内科医院</t>
  </si>
  <si>
    <t>和田内科医院</t>
  </si>
  <si>
    <t>医療法人社団葵会</t>
  </si>
  <si>
    <t>ＡＯＩ国際病院</t>
  </si>
  <si>
    <t>医療法人社団悠翔会</t>
  </si>
  <si>
    <t>医療法人社団悠翔会　悠翔会在宅クリニック川崎</t>
  </si>
  <si>
    <t>医療法人社団招福会</t>
  </si>
  <si>
    <t>川崎七福診療所</t>
  </si>
  <si>
    <t>村上外科医院</t>
  </si>
  <si>
    <t>川崎大師いしまる内科クリニック</t>
  </si>
  <si>
    <t>医療法人社団聖医会</t>
  </si>
  <si>
    <t>医療法人社団聖医会　安士医院</t>
  </si>
  <si>
    <t>医療法人社団槿仁会</t>
  </si>
  <si>
    <t>なかじまクリニック</t>
  </si>
  <si>
    <t>あべクリニック</t>
  </si>
  <si>
    <t>医療法人社団和光会</t>
  </si>
  <si>
    <t>医療法人社団和光会キノメディッククリニック川崎</t>
  </si>
  <si>
    <t>医療法人知真会</t>
  </si>
  <si>
    <t>医療法人知真会　川崎真心クリニック</t>
  </si>
  <si>
    <t>市電通り　ごうだクリニック</t>
  </si>
  <si>
    <t>小向医院</t>
  </si>
  <si>
    <t>岡田診療所</t>
  </si>
  <si>
    <t>医療法人社団　育成会</t>
  </si>
  <si>
    <t>医療法人社団　育成会　鹿島田病院</t>
  </si>
  <si>
    <t>内科小児科小島医院</t>
  </si>
  <si>
    <t>小向診療所</t>
  </si>
  <si>
    <t>小森山医院</t>
  </si>
  <si>
    <t>医療法人財団　田代医院</t>
  </si>
  <si>
    <t>杉浦医院</t>
  </si>
  <si>
    <t>みつや内科診療所</t>
  </si>
  <si>
    <t>山口医院</t>
  </si>
  <si>
    <t>河田医院</t>
  </si>
  <si>
    <t>眼科小鹿倉医院</t>
  </si>
  <si>
    <t>社会医療法人財団　石心会　川崎幸病院</t>
  </si>
  <si>
    <t>川崎セツルメント診療所</t>
  </si>
  <si>
    <t>塚越中央診療所</t>
  </si>
  <si>
    <t>植村医院</t>
  </si>
  <si>
    <t>栗田病院</t>
  </si>
  <si>
    <t>小林内科医院</t>
  </si>
  <si>
    <t>医療法人社団　誠和会　橋爪医院</t>
  </si>
  <si>
    <t>川崎中央クリニック</t>
  </si>
  <si>
    <t>くちかた整形外科</t>
  </si>
  <si>
    <t>黒瀬クリニック</t>
  </si>
  <si>
    <t>ましも内科循環器科</t>
  </si>
  <si>
    <t>医療法人社団　夢見ケ崎医院</t>
  </si>
  <si>
    <t>藤田整形外科</t>
  </si>
  <si>
    <t>パークシティクリニック</t>
  </si>
  <si>
    <t>松葉医院</t>
  </si>
  <si>
    <t>はとり内科循環器クリニック</t>
  </si>
  <si>
    <t>ナカオカクリニック</t>
  </si>
  <si>
    <t>内科・いまいクリニック</t>
  </si>
  <si>
    <t>医療法人社団　石永医院</t>
  </si>
  <si>
    <t>石永医院</t>
  </si>
  <si>
    <t>横山クリニック</t>
  </si>
  <si>
    <t>関口医院</t>
  </si>
  <si>
    <t>柁原医院</t>
  </si>
  <si>
    <t>医療法人社団　慶生会</t>
  </si>
  <si>
    <t>生駒クリニック</t>
  </si>
  <si>
    <t>たくま幸クリニック</t>
  </si>
  <si>
    <t>医療法人社団　高橋クリニック</t>
  </si>
  <si>
    <t>関クリニック</t>
  </si>
  <si>
    <t>森田医院</t>
  </si>
  <si>
    <t>南武医院</t>
  </si>
  <si>
    <t>医療法人社団清惠会</t>
  </si>
  <si>
    <t>田村外科病院</t>
  </si>
  <si>
    <t>川崎幸クリニック</t>
  </si>
  <si>
    <t>さいわい整形外科</t>
  </si>
  <si>
    <t>医療法人社団　晃愛会</t>
  </si>
  <si>
    <t>高取内科医院</t>
  </si>
  <si>
    <t>医療法人社団　美馬会</t>
  </si>
  <si>
    <t>鎌田医院</t>
  </si>
  <si>
    <t>西口内科医院</t>
  </si>
  <si>
    <t>大野クリニック</t>
  </si>
  <si>
    <t>医療法人社団髙取内科医院</t>
  </si>
  <si>
    <t>髙取内科医院</t>
  </si>
  <si>
    <t>医療法人社団　第二国道整形外科クリニック</t>
  </si>
  <si>
    <t>川崎スマイル内科クリニック</t>
  </si>
  <si>
    <t>医療法人社団　あえん会</t>
  </si>
  <si>
    <t>スクエアクリニック</t>
  </si>
  <si>
    <t>中村クリニック泌尿器科</t>
  </si>
  <si>
    <t>三條医院</t>
  </si>
  <si>
    <t>医療法人　八木会</t>
  </si>
  <si>
    <t>やぎななこ内科・アレルギークリニック</t>
  </si>
  <si>
    <t>小倉かとう内科</t>
  </si>
  <si>
    <t>医療法人社団　自立会</t>
  </si>
  <si>
    <t>ふるしょうクリニック</t>
  </si>
  <si>
    <t>医療法人社団　愛友会</t>
  </si>
  <si>
    <t>いきいきクリニック</t>
  </si>
  <si>
    <t>医療法人社団松輝会鈴木医院</t>
  </si>
  <si>
    <t>医療法人育柿会</t>
  </si>
  <si>
    <t>医療法人育柿会　おぐら皮フ科クリニック</t>
  </si>
  <si>
    <t>医療法人社団幸洋会</t>
  </si>
  <si>
    <t>あいホームケアクリニック</t>
  </si>
  <si>
    <t>川崎ライフケアクリニック</t>
  </si>
  <si>
    <t>川崎駅西口皮フ科</t>
  </si>
  <si>
    <t>医療法人社団　心翠会</t>
  </si>
  <si>
    <t>医療法人社団　心翠会　川崎ファミリーケアクリニック</t>
  </si>
  <si>
    <t>米田医院</t>
  </si>
  <si>
    <t>医療法人社団　伍光会</t>
  </si>
  <si>
    <t>医療法人社団伍光会　川崎南部在宅診療所</t>
  </si>
  <si>
    <t>医療法人光耀会</t>
  </si>
  <si>
    <t>菊地眼科クリニック</t>
  </si>
  <si>
    <t>医療法人元德会</t>
  </si>
  <si>
    <t>医療法人元德会　佐々木内科クリニック</t>
  </si>
  <si>
    <t>小林クリニック</t>
  </si>
  <si>
    <t>医療法人社団青木整形外科</t>
  </si>
  <si>
    <t>川崎西口心療クリニック</t>
  </si>
  <si>
    <t>医療法人社団咲八会</t>
  </si>
  <si>
    <t>メディ在宅クリニック</t>
  </si>
  <si>
    <t>ゆみメディカルクリニック</t>
  </si>
  <si>
    <t>うちやま南加瀬クリニック　内科・内視鏡内科</t>
  </si>
  <si>
    <t>医療法人社団檜会</t>
  </si>
  <si>
    <t>川崎やまぶきクリニック</t>
  </si>
  <si>
    <t>独立行政法人　労働者健康福祉機構</t>
  </si>
  <si>
    <t>関東労災病院</t>
  </si>
  <si>
    <t>学校法人　日本医科大学</t>
  </si>
  <si>
    <t>日本医科大学武蔵小杉病院</t>
  </si>
  <si>
    <t>定方医院</t>
  </si>
  <si>
    <t>小杉外科</t>
  </si>
  <si>
    <t>菊池医院</t>
  </si>
  <si>
    <t>田代医院</t>
  </si>
  <si>
    <t>佐藤内科小児科医院</t>
  </si>
  <si>
    <t>新島医院</t>
  </si>
  <si>
    <t>玉川医院</t>
  </si>
  <si>
    <t>井田内科医院</t>
  </si>
  <si>
    <t>医療法人社団　愛成会</t>
  </si>
  <si>
    <t>医療法人社団　愛成会　京浜総合病院</t>
  </si>
  <si>
    <t>田辺内科クリニック</t>
  </si>
  <si>
    <t>布施小児科医院</t>
  </si>
  <si>
    <t>新城整形外科</t>
  </si>
  <si>
    <t>大迫内科クリニック</t>
  </si>
  <si>
    <t>中村医院</t>
  </si>
  <si>
    <t>篠原内科医院</t>
  </si>
  <si>
    <t>中原整形外科</t>
  </si>
  <si>
    <t>小林医院</t>
  </si>
  <si>
    <t>田中内科クリニック</t>
  </si>
  <si>
    <t>二宮内科小児科クリニック</t>
  </si>
  <si>
    <t>中島クリニック</t>
  </si>
  <si>
    <t>ベル皮膚科</t>
  </si>
  <si>
    <t>新丸子皮フ科クリニック</t>
  </si>
  <si>
    <t>ハウズクリニック渡邊内科</t>
  </si>
  <si>
    <t>菊岡内科医院</t>
  </si>
  <si>
    <t>医療法人社団　悠悠会</t>
  </si>
  <si>
    <t>島脳神経外科整形外科医院</t>
  </si>
  <si>
    <t>白澤医院</t>
  </si>
  <si>
    <t>中島医院</t>
  </si>
  <si>
    <t>新丸子整形外科</t>
  </si>
  <si>
    <t>宇藤内科医院</t>
  </si>
  <si>
    <t>医療法人　宮崎医院</t>
  </si>
  <si>
    <t>綾部内科クリニック</t>
  </si>
  <si>
    <t>みやぎ内科クリニック</t>
  </si>
  <si>
    <t>柴崎整形外科</t>
  </si>
  <si>
    <t>保母医院</t>
  </si>
  <si>
    <t>雨宮内科クリニック</t>
  </si>
  <si>
    <t>清水医院</t>
  </si>
  <si>
    <t>コスモス女性クリニック</t>
  </si>
  <si>
    <t>あむろ内科クリニック</t>
  </si>
  <si>
    <t>中原眼科医院</t>
  </si>
  <si>
    <t>のなみクリニック</t>
  </si>
  <si>
    <t>医療法人社団　ＭＭ会</t>
  </si>
  <si>
    <t>住吉診療所</t>
  </si>
  <si>
    <t>神田クリニック</t>
  </si>
  <si>
    <t>塚原クリニック</t>
  </si>
  <si>
    <t>前田医院</t>
  </si>
  <si>
    <t>内川整形外科医院</t>
  </si>
  <si>
    <t>医療法人社団さかね内科クリニック</t>
  </si>
  <si>
    <t>さかね内科クリニック</t>
  </si>
  <si>
    <t>山口外科</t>
  </si>
  <si>
    <t>医療法人　健</t>
  </si>
  <si>
    <t>古矢整形外科医院</t>
  </si>
  <si>
    <t>居宅介護支援</t>
  </si>
  <si>
    <t>武蔵中原しくらクリニック</t>
  </si>
  <si>
    <t>おばな内科クリニック</t>
  </si>
  <si>
    <t>神保内科クリニック</t>
  </si>
  <si>
    <t>医療法人社団　健伸会</t>
  </si>
  <si>
    <t>医療法人社団健伸会　中原すみれクリニック</t>
  </si>
  <si>
    <t>心のクリニック武蔵小杉</t>
  </si>
  <si>
    <t>武蔵新城クレストシティクリニック</t>
  </si>
  <si>
    <t>クリニック　クレア</t>
  </si>
  <si>
    <t>医大前内科クリニック</t>
  </si>
  <si>
    <t>たむらクリニック</t>
  </si>
  <si>
    <t>こだま診療所</t>
  </si>
  <si>
    <t>野口クリニック</t>
  </si>
  <si>
    <t>江島整形外科クリニック</t>
  </si>
  <si>
    <t>医療法人社団　有仁会</t>
  </si>
  <si>
    <t>島津メディカルクリニック川崎診療所</t>
  </si>
  <si>
    <t>ごんどう整形外科</t>
  </si>
  <si>
    <t>加藤順クリニック</t>
  </si>
  <si>
    <t>やまだ内科クリニック</t>
  </si>
  <si>
    <t>上杉クリニック</t>
  </si>
  <si>
    <t>医療法人社団　健優会</t>
  </si>
  <si>
    <t>澤口内科クリニック</t>
  </si>
  <si>
    <t>武蔵小杉Ｊこころのクリニック</t>
  </si>
  <si>
    <t>医療法人　光仁会　たかはし内科</t>
  </si>
  <si>
    <t>一戸医院</t>
  </si>
  <si>
    <t>医療法人社団慈心会</t>
  </si>
  <si>
    <t>医療法人社団慈心会　中村医院</t>
  </si>
  <si>
    <t>医療法人　森と海</t>
  </si>
  <si>
    <t>森と海診療所</t>
  </si>
  <si>
    <t>徳植医院</t>
  </si>
  <si>
    <t>つちや内科・循環器内科</t>
  </si>
  <si>
    <t>医療法人社団博誠会　こすぎ駅前クリニック内科・消化器内科</t>
  </si>
  <si>
    <t>医療法人育仁会</t>
  </si>
  <si>
    <t>医療法人育仁会　小田切医院</t>
  </si>
  <si>
    <t>医療法人社団　栄和会</t>
  </si>
  <si>
    <t>だんのうえ眼科クリニック</t>
  </si>
  <si>
    <t>医療法人社団洋誠会</t>
  </si>
  <si>
    <t>医療法人社団洋誠会　かわいクリニック武蔵小杉</t>
  </si>
  <si>
    <t>なかはら内科クリニック</t>
  </si>
  <si>
    <t>医療法人社団やまと</t>
  </si>
  <si>
    <t>やまと診療所武蔵小杉</t>
  </si>
  <si>
    <t>医療法人悠紀会</t>
  </si>
  <si>
    <t>おくせ医院</t>
  </si>
  <si>
    <t>医療法人光仁会</t>
  </si>
  <si>
    <t>元住吉えみ心療クリニック</t>
  </si>
  <si>
    <t>おおたクリニック</t>
  </si>
  <si>
    <t>医療法人社団雄久会</t>
  </si>
  <si>
    <t>豊﨑医院</t>
  </si>
  <si>
    <t>武蔵小杉おさだ内科</t>
  </si>
  <si>
    <t>医療法人典友会</t>
  </si>
  <si>
    <t>武蔵中原まちいクリニック</t>
  </si>
  <si>
    <t>医療法人社団さくらライフ</t>
  </si>
  <si>
    <t>さくらライフ新丸子クリニック</t>
  </si>
  <si>
    <t>中原こころのクリニック</t>
  </si>
  <si>
    <t>医療法人社団照</t>
  </si>
  <si>
    <t>在宅テラス診療所なかはら</t>
  </si>
  <si>
    <t>医療法人はなまる</t>
  </si>
  <si>
    <t>はなまるクリニック</t>
  </si>
  <si>
    <t>ほしおか内科・消化器内科クリニック</t>
  </si>
  <si>
    <t>医療法人社団楓の風</t>
  </si>
  <si>
    <t>医療法人社団楓の風　在宅療養支援クリニックかえでの風かわさき中央</t>
  </si>
  <si>
    <t>武蔵クリニック</t>
  </si>
  <si>
    <t>すぎのこ皮ふ科クリニック</t>
  </si>
  <si>
    <t>総合高津中央病院</t>
  </si>
  <si>
    <t>矢本医院</t>
  </si>
  <si>
    <t>宮川内科医院</t>
  </si>
  <si>
    <t>柳下医院</t>
  </si>
  <si>
    <t>桐村外科医院</t>
  </si>
  <si>
    <t>虎の門病院分院</t>
  </si>
  <si>
    <t>西岡医院</t>
  </si>
  <si>
    <t>田辺整形外科医院</t>
  </si>
  <si>
    <t>溝ノ口診療所</t>
  </si>
  <si>
    <t>医療法人社団　輔仁会</t>
  </si>
  <si>
    <t>医療法人社団輔仁会　片倉病院</t>
  </si>
  <si>
    <t>坂戸診療所</t>
  </si>
  <si>
    <t>千年診療所</t>
  </si>
  <si>
    <t>宿谷クリニック</t>
  </si>
  <si>
    <t>久地診療所</t>
  </si>
  <si>
    <t>山本整形外科医院</t>
  </si>
  <si>
    <t>松岡クリニック</t>
  </si>
  <si>
    <t>医療法人社団　慈生会</t>
  </si>
  <si>
    <t>梶ケ谷クリニック</t>
  </si>
  <si>
    <t>緒方整形外科</t>
  </si>
  <si>
    <t>かたおか小児科クリニック</t>
  </si>
  <si>
    <t>柴崎医院</t>
  </si>
  <si>
    <t>住永クリニック</t>
  </si>
  <si>
    <t>野川整形外科</t>
  </si>
  <si>
    <t>わかば医院</t>
  </si>
  <si>
    <t>医療法人社団　亮友会</t>
  </si>
  <si>
    <t>福住医院</t>
  </si>
  <si>
    <t>ちとせ眼科クリニック</t>
  </si>
  <si>
    <t>金子整形外科</t>
  </si>
  <si>
    <t>医療法人　渡辺クリニック</t>
  </si>
  <si>
    <t>大貫医院</t>
  </si>
  <si>
    <t>あすかクリニック</t>
  </si>
  <si>
    <t>そうま整形外科</t>
  </si>
  <si>
    <t>いずみ泌尿器科皮フ科</t>
  </si>
  <si>
    <t>内田内科</t>
  </si>
  <si>
    <t>窪田医院</t>
  </si>
  <si>
    <t>サンライズクリニック</t>
  </si>
  <si>
    <t>医療法人社団　慶愛会</t>
  </si>
  <si>
    <t>あおば内科クリニック</t>
  </si>
  <si>
    <t>高橋内科医院</t>
  </si>
  <si>
    <t>はじかの医院</t>
  </si>
  <si>
    <t>桐村医院</t>
  </si>
  <si>
    <t>ふじクリニック</t>
  </si>
  <si>
    <t>つるや内科クリニック</t>
  </si>
  <si>
    <t>津田山クリニック</t>
  </si>
  <si>
    <t>医療法人社団　和啓会</t>
  </si>
  <si>
    <t>メディクス久地クリニック</t>
  </si>
  <si>
    <t>医療法人社団</t>
  </si>
  <si>
    <t>田中クリニック</t>
  </si>
  <si>
    <t>医療法人社団　彩新会</t>
  </si>
  <si>
    <t>ＫＳＰクリニック</t>
  </si>
  <si>
    <t>医療法人社団　大関会</t>
  </si>
  <si>
    <t>南原クリニック</t>
  </si>
  <si>
    <t>医療法人社団　和啓会　メディクスクリニック溝の口</t>
  </si>
  <si>
    <t>千年ファミリークリニック</t>
  </si>
  <si>
    <t>医療法人社団　志直会</t>
  </si>
  <si>
    <t>ノクティプラザあすなろ眼科</t>
  </si>
  <si>
    <t>医療法人社団　和啓会　メディクス溝の口ガーデンクリニック</t>
  </si>
  <si>
    <t>医療法人社団Ｏｎｅ－ｆｏｒ－ａｌｌ</t>
  </si>
  <si>
    <t>医療法人社団Ｏｎｅ－ｆｏｒ－ａｌｌ　そめや内科クリニック</t>
  </si>
  <si>
    <t>医療法人社団ビジョナリー・ヘルスケア</t>
  </si>
  <si>
    <t>川崎高津診療所</t>
  </si>
  <si>
    <t>医療法人社団　清榮会</t>
  </si>
  <si>
    <t>久地さとう医院</t>
  </si>
  <si>
    <t>しまむらクリニック</t>
  </si>
  <si>
    <t>医療法人社団滋徳会</t>
  </si>
  <si>
    <t>はっとりファミリークリニック</t>
  </si>
  <si>
    <t>医療法人慈念会</t>
  </si>
  <si>
    <t>国島医院</t>
  </si>
  <si>
    <t>医療法人社団育心会</t>
  </si>
  <si>
    <t>医療法人社団育心会　二子新地ひかりこどもクリニック</t>
  </si>
  <si>
    <t>川崎高津クリニック</t>
  </si>
  <si>
    <t>医療法人社団ARCWELL</t>
  </si>
  <si>
    <t>医療法人社団ARCWELL　田園二子クリニック</t>
  </si>
  <si>
    <t>森クリニック</t>
  </si>
  <si>
    <t>みぞのくちファミリークリニック</t>
  </si>
  <si>
    <t>梶が谷駅前内科クリニック</t>
  </si>
  <si>
    <t>医療法人社団山貴会</t>
  </si>
  <si>
    <t>二子クリニック</t>
  </si>
  <si>
    <t>椿クリニック</t>
  </si>
  <si>
    <t>医療法人社団讃光会</t>
  </si>
  <si>
    <t>田園都市溝の口つつじ内科クリニック</t>
  </si>
  <si>
    <t>医療法人社団ダイアステップ</t>
  </si>
  <si>
    <t>高津駅前クリニック</t>
  </si>
  <si>
    <t>中沢診療所</t>
  </si>
  <si>
    <t>高橋医院</t>
  </si>
  <si>
    <t>医療法人新光会</t>
  </si>
  <si>
    <t>生田病院</t>
  </si>
  <si>
    <t>白岩医院</t>
  </si>
  <si>
    <t>森部内科医院</t>
  </si>
  <si>
    <t>医療法人　徳真会</t>
  </si>
  <si>
    <t>西村クリニック</t>
  </si>
  <si>
    <t>野村クリニック</t>
  </si>
  <si>
    <t>山崎クリニック</t>
  </si>
  <si>
    <t>西根医院</t>
  </si>
  <si>
    <t>須田内科医院</t>
  </si>
  <si>
    <t>向ケ丘久保田内科</t>
  </si>
  <si>
    <t>吉田内科</t>
  </si>
  <si>
    <t>生田クリニック</t>
  </si>
  <si>
    <t>黒須内科クリニック</t>
  </si>
  <si>
    <t>岩城整形外科</t>
  </si>
  <si>
    <t>多摩クリニック</t>
  </si>
  <si>
    <t>中込内科クリニック</t>
  </si>
  <si>
    <t>原田内科クリニック</t>
  </si>
  <si>
    <t>医療法人社団　陽光会</t>
  </si>
  <si>
    <t>稲田小児科医院</t>
  </si>
  <si>
    <t>石原内科医院</t>
  </si>
  <si>
    <t>岩瀬内科医院</t>
  </si>
  <si>
    <t>土屋医院</t>
  </si>
  <si>
    <t>土井医院</t>
  </si>
  <si>
    <t>やまもとクリニック</t>
  </si>
  <si>
    <t>高橋クリニック</t>
  </si>
  <si>
    <t>正地整形外科</t>
  </si>
  <si>
    <t>本橋内科クリニック</t>
  </si>
  <si>
    <t>公文内科クリニック</t>
  </si>
  <si>
    <t>桜クリニック</t>
  </si>
  <si>
    <t>岸内科胃腸科医院</t>
  </si>
  <si>
    <t>牧野クリニック</t>
  </si>
  <si>
    <t>医療法人社団九折会</t>
  </si>
  <si>
    <t>医療法人社団九折会　中村クリニック</t>
  </si>
  <si>
    <t>中野島診療所</t>
  </si>
  <si>
    <t>岡野内科医院</t>
  </si>
  <si>
    <t>マリア・クリニック</t>
  </si>
  <si>
    <t>関口内科医院</t>
  </si>
  <si>
    <t>ゆうえんホームクリニック</t>
  </si>
  <si>
    <t>向ヶ丘久保田内科</t>
  </si>
  <si>
    <t>新城医院</t>
  </si>
  <si>
    <t>大森医院</t>
  </si>
  <si>
    <t>大倉消化器科外科クリニック</t>
  </si>
  <si>
    <t>つじ内科クリニック</t>
  </si>
  <si>
    <t>医療法人社団　豊栄会</t>
  </si>
  <si>
    <t>稲田堤メディカルクリニック</t>
  </si>
  <si>
    <t>医療法人社団　慶晃会</t>
  </si>
  <si>
    <t>大串整形外科</t>
  </si>
  <si>
    <t>医療法人社団桜実会</t>
  </si>
  <si>
    <t>医療法人社団桜実会　さつきクリニック</t>
  </si>
  <si>
    <t>医療法人社団　大晴朗</t>
  </si>
  <si>
    <t>医療法人社団　大晴朗　晴朗クリニック</t>
  </si>
  <si>
    <t>医療法人社団　星の砂</t>
  </si>
  <si>
    <t>つばきクリニック</t>
  </si>
  <si>
    <t>医療法人社団　聖桜会</t>
  </si>
  <si>
    <t>医療法人社団　聖桜会　須田メディカルクリニック</t>
  </si>
  <si>
    <t>稲田登戸クリニック</t>
  </si>
  <si>
    <t>医療法人　あすなろ会</t>
  </si>
  <si>
    <t>登戸サンクリニック</t>
  </si>
  <si>
    <t>医療法人社団家族の森</t>
  </si>
  <si>
    <t>医療法人社団家族の森多摩ファミリークリニック</t>
  </si>
  <si>
    <t>むこうがおかクリニック</t>
  </si>
  <si>
    <t>稲田堤駅前脳神経外科内科クリニック</t>
  </si>
  <si>
    <t>読売ランド前すわクリニック</t>
  </si>
  <si>
    <t>医療法人社団神天会　登戸内科・脳神経クリニック</t>
  </si>
  <si>
    <t>えがわ療育クリニック</t>
  </si>
  <si>
    <t>コクボ診療所</t>
  </si>
  <si>
    <t>医療法人社団伸和会</t>
  </si>
  <si>
    <t>多摩脳神経外科</t>
  </si>
  <si>
    <t>医療法人社団みんなの樹</t>
  </si>
  <si>
    <t>かえでファミリークリニック</t>
  </si>
  <si>
    <t>医療法人コハル会</t>
  </si>
  <si>
    <t>医療法人コハル会　コハル内科</t>
  </si>
  <si>
    <t>医療法人Ｍｅｄｉｃａｌ　ｄｒｅａｍ</t>
  </si>
  <si>
    <t>医療法人Ｍｅｄｉｃａｌ　ｄｒｅａｍ　にし整形外科ペインクリニック</t>
  </si>
  <si>
    <t>ことぶきクリニック</t>
  </si>
  <si>
    <t>医療法人社団翔青会</t>
  </si>
  <si>
    <t>登戸プライマリ・ケアクリニック</t>
  </si>
  <si>
    <t>よつば診療所</t>
  </si>
  <si>
    <t>医療法人孝仁会</t>
  </si>
  <si>
    <t>南生田クリニック</t>
  </si>
  <si>
    <t>医療法人社団明晃会</t>
  </si>
  <si>
    <t>いなだ整形外科ひふ科</t>
  </si>
  <si>
    <t>登戸診療所</t>
  </si>
  <si>
    <t>医療法人社団　楓の風</t>
  </si>
  <si>
    <t>医療法人社団　楓の風　在宅療養支援クリニックかえでの風たま・かわさき</t>
  </si>
  <si>
    <t>のぼりと整形外科診療所</t>
  </si>
  <si>
    <t>医療法人社団和光会　キノメディッククリニック登戸</t>
  </si>
  <si>
    <t>すばる診療所</t>
  </si>
  <si>
    <t>中野島たきぐち耳鼻咽喉科</t>
  </si>
  <si>
    <t>医療法人メディカルクラスタ</t>
  </si>
  <si>
    <t>たまふれあいクリニック</t>
  </si>
  <si>
    <t>医療法人社団優久会</t>
  </si>
  <si>
    <t>登戸ハナミズキ内科</t>
  </si>
  <si>
    <t>五所塚診療所</t>
  </si>
  <si>
    <t>医療法人　愛生会</t>
  </si>
  <si>
    <t>介護療養型医療施設</t>
  </si>
  <si>
    <t>有馬病院</t>
  </si>
  <si>
    <t>赤羽医院</t>
  </si>
  <si>
    <t>鷺沼クリニック</t>
  </si>
  <si>
    <t>宮崎台クリニック</t>
  </si>
  <si>
    <t>薄井胃腸科外科</t>
  </si>
  <si>
    <t>さぎぬまクボタ眼科</t>
  </si>
  <si>
    <t>宮前平医院</t>
  </si>
  <si>
    <t>医療法人社団　上野外科胃腸科皮膚科クリニック</t>
  </si>
  <si>
    <t>医療法人社団　三浦内科医院</t>
  </si>
  <si>
    <t>さぎぬま内科</t>
  </si>
  <si>
    <t>小林外科胃腸科</t>
  </si>
  <si>
    <t>河上外科</t>
  </si>
  <si>
    <t>福島内科医院</t>
  </si>
  <si>
    <t>医療法人社団　河野医院</t>
  </si>
  <si>
    <t>原クリニック</t>
  </si>
  <si>
    <t>医療法人社団　医心会</t>
  </si>
  <si>
    <t>医療法人社団　医心会　宮前平グリーンハイツ診療所</t>
  </si>
  <si>
    <t>川口医院</t>
  </si>
  <si>
    <t>菊岡医院</t>
  </si>
  <si>
    <t>森島小児科内科クリニック</t>
  </si>
  <si>
    <t>潮見台植木クリニック</t>
  </si>
  <si>
    <t>医療法人社団　大関眼科</t>
  </si>
  <si>
    <t>里村整形外科</t>
  </si>
  <si>
    <t>小野田医院</t>
  </si>
  <si>
    <t>竹中医院</t>
  </si>
  <si>
    <t>医療法人社団　翠寿会</t>
  </si>
  <si>
    <t>三倉医院</t>
  </si>
  <si>
    <t>鷺沼透光診療所</t>
  </si>
  <si>
    <t>佐治医院</t>
  </si>
  <si>
    <t>医療法人社団　健心会</t>
  </si>
  <si>
    <t>野川クリニック</t>
  </si>
  <si>
    <t>神奈川ひまわりクリニック</t>
  </si>
  <si>
    <t>サンタスマイル耳鼻クリニック</t>
  </si>
  <si>
    <t>たかはしクリニック</t>
  </si>
  <si>
    <t>医療法人　ひまわり会</t>
  </si>
  <si>
    <t>東方医院</t>
  </si>
  <si>
    <t>Ｋークリニック</t>
  </si>
  <si>
    <t>鎌田クリニック</t>
  </si>
  <si>
    <t>鷺沼診療所</t>
  </si>
  <si>
    <t>おおば内科クリニック</t>
  </si>
  <si>
    <t>医療法人社団　健栄会</t>
  </si>
  <si>
    <t>宮前平健栄クリニック</t>
  </si>
  <si>
    <t>医療法人社団平郁会</t>
  </si>
  <si>
    <t>医療法人社団平郁会　青野診療所</t>
  </si>
  <si>
    <t>社会福祉法人　寿楽園</t>
  </si>
  <si>
    <t>風の道クリニック</t>
  </si>
  <si>
    <t>医療法人　桃潤会</t>
  </si>
  <si>
    <t>水沢クリニック</t>
  </si>
  <si>
    <t>医療法人社団　和五会</t>
  </si>
  <si>
    <t>医療法人社団　和五会　鷺沼ファミリークリニック</t>
  </si>
  <si>
    <t>医療法人社団楽道会</t>
  </si>
  <si>
    <t>川本整形外科</t>
  </si>
  <si>
    <t>医療法人社団健栄会</t>
  </si>
  <si>
    <t>医療法人社団健栄会宮前平第２クリニック</t>
  </si>
  <si>
    <t>医療法人花咲会</t>
  </si>
  <si>
    <t>医療法人花咲会かわさき記念病院</t>
  </si>
  <si>
    <t>医療法人社団宮前平内科クリニック</t>
  </si>
  <si>
    <t>宮前平内科クリニック</t>
  </si>
  <si>
    <t>医療法人社団友愛会</t>
  </si>
  <si>
    <t>鎌田クリニック南平台</t>
  </si>
  <si>
    <t>神奈川いぐさクリニック</t>
  </si>
  <si>
    <t>医療法人ひまわり会</t>
  </si>
  <si>
    <t>ひまわり眼科</t>
  </si>
  <si>
    <t>医療法人　孝仁会</t>
  </si>
  <si>
    <t>いしだ内科外科クリニック</t>
  </si>
  <si>
    <t>きたじま内科・脳神経クリニック</t>
  </si>
  <si>
    <t>医療法人社団為世為人会</t>
  </si>
  <si>
    <t>川崎ヒューマンクリニック</t>
  </si>
  <si>
    <t>医療法人社団　颯和会</t>
  </si>
  <si>
    <t>宮崎台新田整形外科</t>
  </si>
  <si>
    <t>SOL整形外科スポーツクリニック</t>
  </si>
  <si>
    <t>ゆりかごクリニック</t>
  </si>
  <si>
    <t>米田胃腸科外科医院</t>
  </si>
  <si>
    <t>岩田内科医院</t>
  </si>
  <si>
    <t>飯谷皮膚科医院</t>
  </si>
  <si>
    <t>新ゆりクリニック</t>
  </si>
  <si>
    <t>医療法人社団　晃進会</t>
  </si>
  <si>
    <t>医療法人社団　晃進会　たま日吉台病院</t>
  </si>
  <si>
    <t>クロキ形成外科クリニック</t>
  </si>
  <si>
    <t>医療法人社団　新百合ケ丘龍クリニック</t>
  </si>
  <si>
    <t>金程診療所</t>
  </si>
  <si>
    <t>藤木内科医院</t>
  </si>
  <si>
    <t>伊奈クリニック</t>
  </si>
  <si>
    <t>柿生駅前眼科</t>
  </si>
  <si>
    <t>医療法人社団聖癒会</t>
  </si>
  <si>
    <t>百合ヶ丘駅前クリニック</t>
  </si>
  <si>
    <t>上麻生内科</t>
  </si>
  <si>
    <t>ガイアクリスタルクリニック</t>
  </si>
  <si>
    <t>吉松クリニック</t>
  </si>
  <si>
    <t>岡崎医院</t>
  </si>
  <si>
    <t>あさひファミリークリニック</t>
  </si>
  <si>
    <t>多摩美内科医院</t>
  </si>
  <si>
    <t>医療法人社団　総生会</t>
  </si>
  <si>
    <t>医療法人社団　総生会　麻生総合病院</t>
  </si>
  <si>
    <t>川崎医療生活協同組合　あさお診療所</t>
  </si>
  <si>
    <t>かきお耳鼻咽喉科</t>
  </si>
  <si>
    <t>医療法人社団　晃進会　川崎北部クリニック</t>
  </si>
  <si>
    <t>ミオ医院</t>
  </si>
  <si>
    <t>百合丘外科産婦人科</t>
  </si>
  <si>
    <t>新ゆり武内クリニック</t>
  </si>
  <si>
    <t>新百合ヶ丘エルミロードどい眼科クリニック</t>
  </si>
  <si>
    <t>医療法人あさお会</t>
  </si>
  <si>
    <t>あさおクリニック</t>
  </si>
  <si>
    <t>医療法人社団　新ゆり武内クリニック</t>
  </si>
  <si>
    <t>医療法人社団　神緑会</t>
  </si>
  <si>
    <t>いしだクリニック</t>
  </si>
  <si>
    <t>みぞぶちクリニック</t>
  </si>
  <si>
    <t>医療法人若葉会</t>
  </si>
  <si>
    <t>柿生記念病院</t>
  </si>
  <si>
    <t>短期入所療養介護</t>
  </si>
  <si>
    <t>医療法人社団　総生会　麻生リハビリ総合病院</t>
  </si>
  <si>
    <t>かねこ眼科クリニック</t>
  </si>
  <si>
    <t>王禅寺整形外科</t>
  </si>
  <si>
    <t>みねき内科クリニック</t>
  </si>
  <si>
    <t>おおしろ整形外科</t>
  </si>
  <si>
    <t>医療法人燎仁会</t>
  </si>
  <si>
    <t>ノムラメディカルクリニック</t>
  </si>
  <si>
    <t>社会福祉法人　ひまわりの会</t>
  </si>
  <si>
    <t>みどり内科診療所</t>
  </si>
  <si>
    <t>柿生内科クリニック</t>
  </si>
  <si>
    <t>さくらクリニック</t>
  </si>
  <si>
    <t>ともクリニック</t>
  </si>
  <si>
    <t>あさお・百合クリニック</t>
  </si>
  <si>
    <t>医療法人社団　あおい会</t>
  </si>
  <si>
    <t>山口台クリニック</t>
  </si>
  <si>
    <t>はるひ野整形外科</t>
  </si>
  <si>
    <t>はるひ野内科クリニック</t>
  </si>
  <si>
    <t>渡辺内科消化器科医院</t>
  </si>
  <si>
    <t>道躰メディカルクリニック</t>
  </si>
  <si>
    <t>新百合ヶ丘ステーションクリニック</t>
  </si>
  <si>
    <t>耳鼻咽喉科よしだクリニック</t>
  </si>
  <si>
    <t>ユミカ内科小児科ファミリークリニック</t>
  </si>
  <si>
    <t>医療法人財団宏寿会</t>
  </si>
  <si>
    <t>医療法人財団宏寿会　嶋崎内科医院</t>
  </si>
  <si>
    <t>新ゆり内科</t>
  </si>
  <si>
    <t>医療法人社団　青海会</t>
  </si>
  <si>
    <t>しんゆり青木整形外科</t>
  </si>
  <si>
    <t>医療法人社団　三成会　新百合ケ丘総合病院</t>
  </si>
  <si>
    <t>医療法人　柿生会</t>
  </si>
  <si>
    <t>渡辺クリニック</t>
  </si>
  <si>
    <t>医療法人社団豊栄会</t>
  </si>
  <si>
    <t>豊栄会ゆたかクリニック</t>
  </si>
  <si>
    <t>柿生すずき内科・循環器内科</t>
  </si>
  <si>
    <t>医療法人社団ユニメディコ</t>
  </si>
  <si>
    <t>リスホームケアクリニック</t>
  </si>
  <si>
    <t>川崎田園都市病院</t>
  </si>
  <si>
    <t>虹ヶ丘クリニック</t>
  </si>
  <si>
    <t>医療法人社団交鐘会</t>
  </si>
  <si>
    <t>あおぞら在宅診療所　多摩</t>
  </si>
  <si>
    <t>医療法人社団交鐘会　あおぞら在宅診療所川崎あさお</t>
  </si>
  <si>
    <t>安部歯科医院</t>
  </si>
  <si>
    <t>木村歯科医院</t>
  </si>
  <si>
    <t>新町歯科医院</t>
  </si>
  <si>
    <t>玉置歯科医院</t>
  </si>
  <si>
    <t>久保歯科医院</t>
  </si>
  <si>
    <t>矢吹歯科第一診療所</t>
  </si>
  <si>
    <t>武宮歯科医院</t>
  </si>
  <si>
    <t>高松歯科医院</t>
  </si>
  <si>
    <t>古賀歯科医院</t>
  </si>
  <si>
    <t>保母歯科医院</t>
  </si>
  <si>
    <t>小林歯科医院</t>
  </si>
  <si>
    <t>佐藤歯科医院</t>
  </si>
  <si>
    <t>公益社団法人　川崎市歯科医師会</t>
  </si>
  <si>
    <t>川崎市歯科医師会館診療所</t>
  </si>
  <si>
    <t>山田歯科医院</t>
  </si>
  <si>
    <t>小川町歯科医院</t>
  </si>
  <si>
    <t>安藤歯科医院</t>
  </si>
  <si>
    <t>かわもりた歯科医院</t>
  </si>
  <si>
    <t>渡田歯科クリニック</t>
  </si>
  <si>
    <t>横島歯科医院</t>
  </si>
  <si>
    <t>久米歯科医院</t>
  </si>
  <si>
    <t>五十嵐歯科医院</t>
  </si>
  <si>
    <t>磯野歯科医院</t>
  </si>
  <si>
    <t>富士歯科医院</t>
  </si>
  <si>
    <t>ノグチ歯科医院</t>
  </si>
  <si>
    <t>望月歯科医院</t>
  </si>
  <si>
    <t>わたなべ歯科医院</t>
  </si>
  <si>
    <t>宮田デンタル・オフィス</t>
  </si>
  <si>
    <t>田中歯科クリニック</t>
  </si>
  <si>
    <t>市川歯科医院</t>
  </si>
  <si>
    <t>久保田歯科医院</t>
  </si>
  <si>
    <t>津本歯科医院</t>
  </si>
  <si>
    <t>教安歯科</t>
  </si>
  <si>
    <t>セソール歯科医院</t>
  </si>
  <si>
    <t>牟田歯科医院</t>
  </si>
  <si>
    <t>林ビル歯科クリニック</t>
  </si>
  <si>
    <t>もとき歯科医院</t>
  </si>
  <si>
    <t>医療法人社団　本間歯科医院</t>
  </si>
  <si>
    <t>徳丸歯科医院</t>
  </si>
  <si>
    <t>医療法人社団徳仁会</t>
  </si>
  <si>
    <t>仁愛歯科医院</t>
  </si>
  <si>
    <t>医療法人社団　勝又歯科医院</t>
  </si>
  <si>
    <t>医療法人社団昌則会</t>
  </si>
  <si>
    <t>なかの歯科</t>
  </si>
  <si>
    <t>阿保歯科医院</t>
  </si>
  <si>
    <t>武藤歯科医院</t>
  </si>
  <si>
    <t>大久保歯科医院</t>
  </si>
  <si>
    <t>かずみ歯科医院</t>
  </si>
  <si>
    <t>イナキ歯科医院</t>
  </si>
  <si>
    <t>大島歯科医院</t>
  </si>
  <si>
    <t>井田歯科医院</t>
  </si>
  <si>
    <t>田村歯科医院</t>
  </si>
  <si>
    <t>田中歯科医院</t>
  </si>
  <si>
    <t>医療法人社団翠会</t>
  </si>
  <si>
    <t>川崎さつき橋デンタルオフィス</t>
  </si>
  <si>
    <t>川崎ハッピー歯科医院</t>
  </si>
  <si>
    <t>髙野歯科医院</t>
  </si>
  <si>
    <t>医療法人アクアマリン</t>
  </si>
  <si>
    <t>パール歯科医院</t>
  </si>
  <si>
    <t>加藤歯科医院</t>
  </si>
  <si>
    <t>医療法人社団心美会</t>
  </si>
  <si>
    <t>医療法人社団心美会　田中デンタルクリニック</t>
  </si>
  <si>
    <t>よつ葉歯科クリニック</t>
  </si>
  <si>
    <t>医療法人神光会</t>
  </si>
  <si>
    <t>医療法人社団神光会　神谷デンタルクリニック　中島院</t>
  </si>
  <si>
    <t>医療法人社団神光会</t>
  </si>
  <si>
    <t>医療法人社団神光会　神谷デンタルクリニック　大島</t>
  </si>
  <si>
    <t>八丁畷デンタルクリニック</t>
  </si>
  <si>
    <t>医療法人社団FINE　DAYS</t>
  </si>
  <si>
    <t>プール歯科医院</t>
  </si>
  <si>
    <t>小泉歯科医院</t>
  </si>
  <si>
    <t>佐々木歯科医院</t>
  </si>
  <si>
    <t>林歯科クリニック</t>
  </si>
  <si>
    <t>及川歯科医院</t>
  </si>
  <si>
    <t>貝塚歯科クリニック</t>
  </si>
  <si>
    <t>川崎医療生活協同組合　生協歯科クリニック</t>
  </si>
  <si>
    <t>いまい歯科</t>
  </si>
  <si>
    <t>金井歯科医院</t>
  </si>
  <si>
    <t>浅田歯科クリニック</t>
  </si>
  <si>
    <t>みつデンタルクリニック</t>
  </si>
  <si>
    <t>日航ビル歯科室</t>
  </si>
  <si>
    <t>宮川歯科医院</t>
  </si>
  <si>
    <t>中川歯科医院</t>
  </si>
  <si>
    <t>中島歯科</t>
  </si>
  <si>
    <t>医療法人社団藤栄会</t>
  </si>
  <si>
    <t>齋藤歯科口腔外科医院</t>
  </si>
  <si>
    <t>医療法人社団友伸会</t>
  </si>
  <si>
    <t>ＢＥホワイトデンタルクリニック</t>
  </si>
  <si>
    <t>小島新田ファミリー歯科</t>
  </si>
  <si>
    <t>医療法人　志田会</t>
  </si>
  <si>
    <t>志田歯科医院</t>
  </si>
  <si>
    <t>リバーク歯科</t>
  </si>
  <si>
    <t>髙松　純一</t>
  </si>
  <si>
    <t>髙松歯科医院</t>
  </si>
  <si>
    <t>八丁畷駅前歯科</t>
  </si>
  <si>
    <t>とまと歯科</t>
  </si>
  <si>
    <t>医療法人社団　一粒の麦</t>
  </si>
  <si>
    <t>ぶどうのえだ歯科医院</t>
  </si>
  <si>
    <t>医療法人社団　翠会</t>
  </si>
  <si>
    <t>髙柴歯科</t>
  </si>
  <si>
    <t>川崎はーとふる歯科</t>
  </si>
  <si>
    <t>ジンデンタルクリニック</t>
  </si>
  <si>
    <t>久保木歯科医院</t>
  </si>
  <si>
    <t>おいわけ歯科</t>
  </si>
  <si>
    <t>社団法人全国社会保険協会連合会</t>
  </si>
  <si>
    <t>川崎社会保険病院</t>
  </si>
  <si>
    <t>野末整形外科・歯科</t>
  </si>
  <si>
    <t>間中歯科医院</t>
  </si>
  <si>
    <t>田上歯科医院</t>
  </si>
  <si>
    <t>熊沢歯科医院</t>
  </si>
  <si>
    <t>松村歯科</t>
  </si>
  <si>
    <t>山崎歯科医院</t>
  </si>
  <si>
    <t>安原歯科医院</t>
  </si>
  <si>
    <t>落合歯科医院</t>
  </si>
  <si>
    <t>日高歯科クリニック</t>
  </si>
  <si>
    <t>村田歯科医院</t>
  </si>
  <si>
    <t>井田歯科クリニック</t>
  </si>
  <si>
    <t>須貝歯科医院</t>
  </si>
  <si>
    <t>医療法人社団幸和会</t>
  </si>
  <si>
    <t>医療法人社団幸和会　シオヤ歯科医院</t>
  </si>
  <si>
    <t>深瀬歯科診療所</t>
  </si>
  <si>
    <t>森田歯科医院</t>
  </si>
  <si>
    <t>いしかわ歯科クリニック</t>
  </si>
  <si>
    <t>ひげうち歯科医院</t>
  </si>
  <si>
    <t>竹内歯科医院</t>
  </si>
  <si>
    <t>石井歯科医院</t>
  </si>
  <si>
    <t>中田歯科医院</t>
  </si>
  <si>
    <t>みつえ歯科医院</t>
  </si>
  <si>
    <t>紺野歯科医院</t>
  </si>
  <si>
    <t>吉永歯科医院</t>
  </si>
  <si>
    <t>おおもち歯科医院</t>
  </si>
  <si>
    <t>メロディー歯科</t>
  </si>
  <si>
    <t>医療法人社団　ＳｔａｒＨｉｌｌ</t>
  </si>
  <si>
    <t>医療法人社団　ＳｔａｒＨｉｌｌ　星岡歯科診療所</t>
  </si>
  <si>
    <t>ひまわりデンタルクリニック</t>
  </si>
  <si>
    <t>医療法人社団信星会</t>
  </si>
  <si>
    <t>川崎サン歯科医院</t>
  </si>
  <si>
    <t>医療法人ＢＭＢ</t>
  </si>
  <si>
    <t>伴場歯科医院</t>
  </si>
  <si>
    <t>下平間歯科クリニック</t>
  </si>
  <si>
    <t>かわまた歯科第二診療室</t>
  </si>
  <si>
    <t>医療法人光和会</t>
  </si>
  <si>
    <t>アール歯科クリニック</t>
  </si>
  <si>
    <t>医療法人社団名心会</t>
  </si>
  <si>
    <t>医療法人社団　名心会　名取歯科</t>
  </si>
  <si>
    <t>マークデンタルクリニック</t>
  </si>
  <si>
    <t>新川崎ファミリー歯科</t>
  </si>
  <si>
    <t>りぼん歯科　中幸町</t>
  </si>
  <si>
    <t>医療法人健心会</t>
  </si>
  <si>
    <t>鹿島田駅Dental　Clinic</t>
  </si>
  <si>
    <t>大川歯科医院</t>
  </si>
  <si>
    <t>米田歯科医院</t>
  </si>
  <si>
    <t>医療法人社団雄和会</t>
  </si>
  <si>
    <t>新川崎歯科医院</t>
  </si>
  <si>
    <t>ますもと歯科医院</t>
  </si>
  <si>
    <t>医療法人　博良会</t>
  </si>
  <si>
    <t>川崎テクノピア歯科</t>
  </si>
  <si>
    <t>飯田歯科医院</t>
  </si>
  <si>
    <t>タカミ歯科</t>
  </si>
  <si>
    <t>かわさきランドマーク歯科</t>
  </si>
  <si>
    <t>川崎スマイル歯科クリニック</t>
  </si>
  <si>
    <t>ゆめみ歯科クリニック</t>
  </si>
  <si>
    <t>医療法人社団　歯愛会</t>
  </si>
  <si>
    <t>医療法人社団楠雪会</t>
  </si>
  <si>
    <t>遠藤町ファミリー歯科</t>
  </si>
  <si>
    <t>医療法人サンライズ</t>
  </si>
  <si>
    <t>医療法人サンライズ　サンライズ歯科クリニック</t>
  </si>
  <si>
    <t>医療法人　健幸会</t>
  </si>
  <si>
    <t>医療法人　健幸会　プラス歯科クリニック</t>
  </si>
  <si>
    <t>進藤歯科医院</t>
  </si>
  <si>
    <t>長野歯科医院</t>
  </si>
  <si>
    <t>乕田歯科診療所</t>
  </si>
  <si>
    <t>沢田歯科医院</t>
  </si>
  <si>
    <t>丹沢歯科医院</t>
  </si>
  <si>
    <t>田辺歯科医院</t>
  </si>
  <si>
    <t>原歯科クリニック</t>
  </si>
  <si>
    <t>島歯科医院</t>
  </si>
  <si>
    <t>松島歯科クリニック</t>
  </si>
  <si>
    <t>伊勢山歯科クリニック</t>
  </si>
  <si>
    <t>オザワ歯科クリニック</t>
  </si>
  <si>
    <t>成高歯科医院</t>
  </si>
  <si>
    <t>義村歯科医院</t>
  </si>
  <si>
    <t>志村歯科クリニック</t>
  </si>
  <si>
    <t>たちばな歯科医院</t>
  </si>
  <si>
    <t>まつやま歯科医院</t>
  </si>
  <si>
    <t>奥田歯科クリニック</t>
  </si>
  <si>
    <t>ライト歯科</t>
  </si>
  <si>
    <t>野上歯科医院</t>
  </si>
  <si>
    <t>山崎歯科クリニック</t>
  </si>
  <si>
    <t>社公益社団法人　川崎市歯科医師会</t>
  </si>
  <si>
    <t>川崎市中原歯科保健センター</t>
  </si>
  <si>
    <t>藍歯科医院</t>
  </si>
  <si>
    <t>清水歯科医院</t>
  </si>
  <si>
    <t>ささき歯科</t>
  </si>
  <si>
    <t>イセキ歯科医院</t>
  </si>
  <si>
    <t>中原歯科医院</t>
  </si>
  <si>
    <t>医療法人　池田歯科医院</t>
  </si>
  <si>
    <t>岩井歯科医院</t>
  </si>
  <si>
    <t>土井歯科クリニック</t>
  </si>
  <si>
    <t>おだなか歯科医院</t>
  </si>
  <si>
    <t>さとう歯科医院</t>
  </si>
  <si>
    <t>あずま歯科</t>
  </si>
  <si>
    <t>北村医院歯科</t>
  </si>
  <si>
    <t>新丸子デンタルクリニック</t>
  </si>
  <si>
    <t>高崎歯科医院</t>
  </si>
  <si>
    <t>海野歯科医院</t>
  </si>
  <si>
    <t>松山歯科医院</t>
  </si>
  <si>
    <t>いまにし歯科医院</t>
  </si>
  <si>
    <t>内田歯科医院</t>
  </si>
  <si>
    <t>ホワイト歯科医院</t>
  </si>
  <si>
    <t>おぎ歯科医院</t>
  </si>
  <si>
    <t>小杉歯科クリニック</t>
  </si>
  <si>
    <t>いぬかい歯科医院</t>
  </si>
  <si>
    <t>よしだ歯科医院</t>
  </si>
  <si>
    <t>阿部歯科医院</t>
  </si>
  <si>
    <t>医療法人社団　帆樹会</t>
  </si>
  <si>
    <t>にかもと歯科医院</t>
  </si>
  <si>
    <t>幸歯科医院</t>
  </si>
  <si>
    <t>ひらま駅前歯科</t>
  </si>
  <si>
    <t>ワコ歯科・矯正歯科クリニック</t>
  </si>
  <si>
    <t>ブレーメン通りのたぶち歯科</t>
  </si>
  <si>
    <t>医療法人社団ＢＥＡＵＴＩＦＵＬ　ＳＭＩＬＥ</t>
  </si>
  <si>
    <t>ひらの歯科クリニック</t>
  </si>
  <si>
    <t>矢島歯科医院</t>
  </si>
  <si>
    <t>坂本歯科医院</t>
  </si>
  <si>
    <t>鈴木歯科クリニック</t>
  </si>
  <si>
    <t>医療法人社団同優会</t>
  </si>
  <si>
    <t>関原デンタルオフィス　シティタワー武蔵小杉</t>
  </si>
  <si>
    <t>オーセント歯科クリニック</t>
  </si>
  <si>
    <t>医療法人Ｔ＆Ｈ</t>
  </si>
  <si>
    <t>医療法人Ｔ＆Ｈ新城アイモール歯科</t>
  </si>
  <si>
    <t>医療法人豊貴会</t>
  </si>
  <si>
    <t>医療法人豊貴会　むさし歯科医院</t>
  </si>
  <si>
    <t>きたざわファミリー歯科　平間駅前</t>
  </si>
  <si>
    <t>医療法人社団横浜咬合研究所</t>
  </si>
  <si>
    <t>新城あおば歯科</t>
  </si>
  <si>
    <t>武蔵新城たいなか歯科医院</t>
  </si>
  <si>
    <t>医療法人社団惺慧会</t>
  </si>
  <si>
    <t>ふじかわ歯科クリニック</t>
  </si>
  <si>
    <t>平尾歯科医院</t>
  </si>
  <si>
    <t>医療法人祥義会</t>
  </si>
  <si>
    <t>あい歯科クリニック</t>
  </si>
  <si>
    <t>医療法人昇慶会</t>
  </si>
  <si>
    <t>いなほ歯科クリニック</t>
  </si>
  <si>
    <t>医療法人社団ＫＤＧ</t>
  </si>
  <si>
    <t>むさしこすぎファミリー歯科</t>
  </si>
  <si>
    <t>医療法人社団歯潤会</t>
  </si>
  <si>
    <t>チェルシーデンタルクリニック</t>
  </si>
  <si>
    <t>佐藤歯科クリニック</t>
  </si>
  <si>
    <t>新丸子西口歯科</t>
  </si>
  <si>
    <t>大西歯科医院</t>
  </si>
  <si>
    <t>ゆり歯科クリニック</t>
  </si>
  <si>
    <t>藤原歯科医院</t>
  </si>
  <si>
    <t>さくらい歯科医院</t>
  </si>
  <si>
    <t>共立歯科医院</t>
  </si>
  <si>
    <t>元住吉デンタルクリニック</t>
  </si>
  <si>
    <t>樋口歯科医院</t>
  </si>
  <si>
    <t>てつお歯科クリニック</t>
  </si>
  <si>
    <t>よしだファミリー歯科</t>
  </si>
  <si>
    <t>たなか歯科クリニック</t>
  </si>
  <si>
    <t>内藤歯科医院</t>
  </si>
  <si>
    <t>サンタ歯科クリニック</t>
  </si>
  <si>
    <t>大河デンタルクリニック</t>
  </si>
  <si>
    <t>元住歯科クリニック</t>
  </si>
  <si>
    <t>やましろ歯科クリニック</t>
  </si>
  <si>
    <t>はま歯科クリニック</t>
  </si>
  <si>
    <t>本郷潤子歯科室</t>
  </si>
  <si>
    <t>黒澤歯科医院</t>
  </si>
  <si>
    <t>つじ歯科医院</t>
  </si>
  <si>
    <t>よしだ・ファミリー・歯科</t>
  </si>
  <si>
    <t>医療法人社団仁愛会</t>
  </si>
  <si>
    <t>医療法人社団仁愛会　歯科武蔵小杉クリニック</t>
  </si>
  <si>
    <t>新城パーク歯科クリニック</t>
  </si>
  <si>
    <t>医療法人社団清眞会</t>
  </si>
  <si>
    <t>あずま歯科医院</t>
  </si>
  <si>
    <t>医療法人社団潤徳会</t>
  </si>
  <si>
    <t>中原駅前歯科口腔外科</t>
  </si>
  <si>
    <t>スマイル歯科医院</t>
  </si>
  <si>
    <t>瀬野歯科医院</t>
  </si>
  <si>
    <t>石塚歯科医院</t>
  </si>
  <si>
    <t>医療法人社団　正誠会</t>
  </si>
  <si>
    <t>さくら歯科</t>
  </si>
  <si>
    <t>ふたむら歯科クリニック</t>
  </si>
  <si>
    <t>大塚歯科クリニック</t>
  </si>
  <si>
    <t>吉武歯科医院</t>
  </si>
  <si>
    <t>中原駅前歯科クリニック</t>
  </si>
  <si>
    <t>一戸歯科医院</t>
  </si>
  <si>
    <t>関原デンタルクリニック</t>
  </si>
  <si>
    <t>医療法人社団　翔舞会</t>
  </si>
  <si>
    <t>エムズ歯科クリニック元住吉</t>
  </si>
  <si>
    <t>アップル歯科クリニック</t>
  </si>
  <si>
    <t>医療法人社団ゆみちか会</t>
  </si>
  <si>
    <t>おおもも歯科</t>
  </si>
  <si>
    <t>武蔵小杉歯科</t>
  </si>
  <si>
    <t>武蔵小杉デンタルクリニック</t>
  </si>
  <si>
    <t>あやこ歯科クリニック</t>
  </si>
  <si>
    <t>笠貫歯科医院</t>
  </si>
  <si>
    <t>フジ歯科クリニック</t>
  </si>
  <si>
    <t>川崎市久地歯科保健センター</t>
  </si>
  <si>
    <t>ファミール高津歯科</t>
  </si>
  <si>
    <t>タマイ歯科</t>
  </si>
  <si>
    <t>斉藤歯科医院</t>
  </si>
  <si>
    <t>ひさすえ歯科医院</t>
  </si>
  <si>
    <t>三浦歯科医院</t>
  </si>
  <si>
    <t>山下歯科医院</t>
  </si>
  <si>
    <t>ニュー田園歯科医院</t>
  </si>
  <si>
    <t>あき歯科医院</t>
  </si>
  <si>
    <t>ヒトミ歯科</t>
  </si>
  <si>
    <t>関口歯科医院</t>
  </si>
  <si>
    <t>医療法人社団三須歯科医院</t>
  </si>
  <si>
    <t>三須歯科医院</t>
  </si>
  <si>
    <t>小柴歯科医院</t>
  </si>
  <si>
    <t>福増歯科医院</t>
  </si>
  <si>
    <t>宮田歯科</t>
  </si>
  <si>
    <t>こわせ歯科クリニック</t>
  </si>
  <si>
    <t>石原歯科医院</t>
  </si>
  <si>
    <t>小川歯科クリニック</t>
  </si>
  <si>
    <t>やがさき歯科</t>
  </si>
  <si>
    <t>坂井歯科</t>
  </si>
  <si>
    <t>みよし歯科医院</t>
  </si>
  <si>
    <t>医療法人社団　さくらが丘歯科</t>
  </si>
  <si>
    <t>医療法人社団　翔永会</t>
  </si>
  <si>
    <t>医療法人社団　翔永会　アイル歯科クリニック</t>
  </si>
  <si>
    <t>みんなの歯科</t>
  </si>
  <si>
    <t>医療法人ブライトティース</t>
  </si>
  <si>
    <t>ハートデンタルクリニック</t>
  </si>
  <si>
    <t>医療法人社団誠巧会</t>
  </si>
  <si>
    <t>作間歯科</t>
  </si>
  <si>
    <t>医療法人獅歯会</t>
  </si>
  <si>
    <t>レオ歯科クリニック</t>
  </si>
  <si>
    <t>医療法人社団ＥＩＹＵ</t>
  </si>
  <si>
    <t>Green　Dental　Clinic　久地</t>
  </si>
  <si>
    <t>みぞのくち二丁目歯科</t>
  </si>
  <si>
    <t>田園都市溝の口つつじ歯科クリニック</t>
  </si>
  <si>
    <t>医療法人社団慶実会</t>
  </si>
  <si>
    <t>グレースデンタルクリニック　川崎分院</t>
  </si>
  <si>
    <t>いとう歯科医院</t>
  </si>
  <si>
    <t>医療法人社団一六三会</t>
  </si>
  <si>
    <t>高津デンタルクリニック１６３</t>
  </si>
  <si>
    <t>医療法人くもい歯科クリニック</t>
  </si>
  <si>
    <t>くもい歯科クリニック</t>
  </si>
  <si>
    <t>にこにこ歯科・小児歯科</t>
  </si>
  <si>
    <t>グー・デンタルクリニック</t>
  </si>
  <si>
    <t>オーキッドJOYデンタルクリニック</t>
  </si>
  <si>
    <t>山口歯科医院</t>
  </si>
  <si>
    <t>岡野歯科医院</t>
  </si>
  <si>
    <t>上田歯科医院</t>
  </si>
  <si>
    <t>飯尾歯科クリニック</t>
  </si>
  <si>
    <t>ケンビ歯科</t>
  </si>
  <si>
    <t>わたなべ歯科クリニック</t>
  </si>
  <si>
    <t>うつのみや歯科医院</t>
  </si>
  <si>
    <t>梶が谷歯科医院</t>
  </si>
  <si>
    <t>ファミリー歯科医院</t>
  </si>
  <si>
    <t>小暮歯科医院</t>
  </si>
  <si>
    <t>笠貫歯科クリニック</t>
  </si>
  <si>
    <t>かどわき歯科</t>
  </si>
  <si>
    <t>作間第二歯科</t>
  </si>
  <si>
    <t>元住吉デンタルオフィス</t>
  </si>
  <si>
    <t>さくら歯科クリニック</t>
  </si>
  <si>
    <t>医療法人　慶誠会</t>
  </si>
  <si>
    <t>医療法人慶誠会　遠藤歯科クリニック</t>
  </si>
  <si>
    <t>医療法人　慈愛会</t>
  </si>
  <si>
    <t>シティデンタルオフィス</t>
  </si>
  <si>
    <t>スマイルデンタルクリニック梶ヶ谷</t>
  </si>
  <si>
    <t>川越歯科医院</t>
  </si>
  <si>
    <t>たまデンタルクリニック</t>
  </si>
  <si>
    <t>野中歯科医院</t>
  </si>
  <si>
    <t>菊池歯科医院</t>
  </si>
  <si>
    <t>秋山歯科医院</t>
  </si>
  <si>
    <t>山根歯科医院</t>
  </si>
  <si>
    <t>藤波歯科医院</t>
  </si>
  <si>
    <t>原島歯科医院</t>
  </si>
  <si>
    <t>タマ歯科</t>
  </si>
  <si>
    <t>コワセ歯科医院</t>
  </si>
  <si>
    <t>片瀬歯科医院</t>
  </si>
  <si>
    <t>ソフトタウン歯科医院</t>
  </si>
  <si>
    <t>登戸歯科医院</t>
  </si>
  <si>
    <t>ふじなみ歯科医院</t>
  </si>
  <si>
    <t>山下デンタルクリニック</t>
  </si>
  <si>
    <t>磯村歯科医院</t>
  </si>
  <si>
    <t>植木歯科</t>
  </si>
  <si>
    <t>鈴木歯科医院</t>
  </si>
  <si>
    <t>小田嶋歯科医院</t>
  </si>
  <si>
    <t>西條デンタルクリニック</t>
  </si>
  <si>
    <t>一伸歯科医院</t>
  </si>
  <si>
    <t>手塚歯科医院</t>
  </si>
  <si>
    <t>千谷歯科医院</t>
  </si>
  <si>
    <t>医療法人社団　永井歯科医院</t>
  </si>
  <si>
    <t>森歯科医院</t>
  </si>
  <si>
    <t>またい歯科医院</t>
  </si>
  <si>
    <t>村山歯科医院</t>
  </si>
  <si>
    <t>井口歯科</t>
  </si>
  <si>
    <t>中村歯科医院</t>
  </si>
  <si>
    <t>柳川歯科医院</t>
  </si>
  <si>
    <t>小野歯科</t>
  </si>
  <si>
    <t>近藤歯科</t>
  </si>
  <si>
    <t>アリーナ歯科クリニック</t>
  </si>
  <si>
    <t>ないとう歯科医院</t>
  </si>
  <si>
    <t>おおかめ歯科クリニック</t>
  </si>
  <si>
    <t>アオキ歯科クリニック</t>
  </si>
  <si>
    <t>三好歯科医院</t>
  </si>
  <si>
    <t>遊園歯科</t>
  </si>
  <si>
    <t>シイヤ歯科</t>
  </si>
  <si>
    <t>医療法人一成舎</t>
  </si>
  <si>
    <t>ＧＯＧＯ歯科クリニック</t>
  </si>
  <si>
    <t>医療法人社団緑幸会</t>
  </si>
  <si>
    <t>医療法人社団緑幸会　クローバー歯科クリニック</t>
  </si>
  <si>
    <t>さかき歯科クリニック</t>
  </si>
  <si>
    <t>ゆう歯科・口腔外科クリニック登戸院</t>
  </si>
  <si>
    <t>ししどファミリー歯科稲田堤駅前</t>
  </si>
  <si>
    <t>ながやま歯科クリニック</t>
  </si>
  <si>
    <t>オリーブ歯科</t>
  </si>
  <si>
    <t>医療法人社団　栄石会</t>
  </si>
  <si>
    <t>医療法人幸明会</t>
  </si>
  <si>
    <t>ヤガサキ歯科医院　京王稲田堤駅前</t>
  </si>
  <si>
    <t>医療法人社団燦佑会</t>
  </si>
  <si>
    <t>川崎セントラル歯科</t>
  </si>
  <si>
    <t>医療法人社団英幸会</t>
  </si>
  <si>
    <t>生田駅前歯科クリニック</t>
  </si>
  <si>
    <t>中野島歯科医院</t>
  </si>
  <si>
    <t>カワシマ歯科医院</t>
  </si>
  <si>
    <t>西山歯科クリニック</t>
  </si>
  <si>
    <t>大友歯科医院</t>
  </si>
  <si>
    <t>田畑歯科クリニック</t>
  </si>
  <si>
    <t>ささき歯科クリニック</t>
  </si>
  <si>
    <t>医療法人社団　翔優会</t>
  </si>
  <si>
    <t>光澤歯科医院</t>
  </si>
  <si>
    <t>ビーコン歯科口腔外科医院</t>
  </si>
  <si>
    <t>きむら歯科クリニック</t>
  </si>
  <si>
    <t>医療法人社団立靖会</t>
  </si>
  <si>
    <t>ひまわり歯科</t>
  </si>
  <si>
    <t>医療法人社団　順真会</t>
  </si>
  <si>
    <t>医療法人社団　順真会　ファースト歯科クリニック</t>
  </si>
  <si>
    <t>ＧＰデンタルオフィス</t>
  </si>
  <si>
    <t>はまだ歯科クリニック</t>
  </si>
  <si>
    <t>生田歯科医院</t>
  </si>
  <si>
    <t>医療法人社団　緑幸会</t>
  </si>
  <si>
    <t>医療法人社団　緑幸会　グリーン歯科クリニック</t>
  </si>
  <si>
    <t>ＴＯＳＨＩデンタルクリニック</t>
  </si>
  <si>
    <t>オーラルクリニック宮崎台</t>
  </si>
  <si>
    <t>でらデンタルオフィス</t>
  </si>
  <si>
    <t>医療法人社団星美会</t>
  </si>
  <si>
    <t>クローバー歯科</t>
  </si>
  <si>
    <t>はるまちざか歯科・矯正歯科</t>
  </si>
  <si>
    <t>加賀美歯科</t>
  </si>
  <si>
    <t>こじまウェルネスデンタルクリニック</t>
  </si>
  <si>
    <t>JOYデンタルクリニック</t>
  </si>
  <si>
    <t>宮崎歯科医院</t>
  </si>
  <si>
    <t>サギヌマ歯科医院</t>
  </si>
  <si>
    <t>マトバ歯科</t>
  </si>
  <si>
    <t>宗正歯科医院</t>
  </si>
  <si>
    <t>大倉歯科医院</t>
  </si>
  <si>
    <t>初山歯科医院</t>
  </si>
  <si>
    <t>向丘歯科クリニック</t>
  </si>
  <si>
    <t>浅野歯科医院</t>
  </si>
  <si>
    <t>岩崎歯科医院</t>
  </si>
  <si>
    <t>南平歯科医院</t>
  </si>
  <si>
    <t>宮前平歯科医院</t>
  </si>
  <si>
    <t>有馬歯科クリニック</t>
  </si>
  <si>
    <t>片山歯科医院</t>
  </si>
  <si>
    <t>ふじわら歯科医院</t>
  </si>
  <si>
    <t>ヒロ歯科医院</t>
  </si>
  <si>
    <t>藤尾歯科医院</t>
  </si>
  <si>
    <t>広瀬歯科クリニック</t>
  </si>
  <si>
    <t>潮見台歯科医院</t>
  </si>
  <si>
    <t>かたよせ歯科医院</t>
  </si>
  <si>
    <t>呂歯科診療所</t>
  </si>
  <si>
    <t>高森歯科医院</t>
  </si>
  <si>
    <t>中島歯科医院</t>
  </si>
  <si>
    <t>井上歯科クリニック</t>
  </si>
  <si>
    <t>沼田歯科医院</t>
  </si>
  <si>
    <t>大谷歯科医院</t>
  </si>
  <si>
    <t>岡本歯科医院</t>
  </si>
  <si>
    <t>岸本歯科医院</t>
  </si>
  <si>
    <t>根津歯科医院</t>
  </si>
  <si>
    <t>菅野歯科医院</t>
  </si>
  <si>
    <t>木屋歯科医院</t>
  </si>
  <si>
    <t>医療法人社団　昌治会</t>
  </si>
  <si>
    <t>フラワー歯科</t>
  </si>
  <si>
    <t>やすひろ歯科医院</t>
  </si>
  <si>
    <t>さぎぬまファミリー歯科</t>
  </si>
  <si>
    <t>立川歯科医院</t>
  </si>
  <si>
    <t>あおぞらデンタルクリニック</t>
  </si>
  <si>
    <t>医療法人社団　康寧会</t>
  </si>
  <si>
    <t>立川歯科医院　宮前診療所</t>
  </si>
  <si>
    <t>医療法人社団　博誠会</t>
  </si>
  <si>
    <t>有馬メディカル歯科</t>
  </si>
  <si>
    <t>ゆう歯科診療室</t>
  </si>
  <si>
    <t>はなここども歯科クリニック</t>
  </si>
  <si>
    <t>ガーデン歯科クリニック</t>
  </si>
  <si>
    <t>デンタルスタジオ・ラグフォーム新百合ヶ丘</t>
  </si>
  <si>
    <t>社会福祉法人　ハートフル記念会</t>
  </si>
  <si>
    <t>ふれあいの丘クリニック　しらとり歯科診療所</t>
  </si>
  <si>
    <t>医療法人社団永仁会</t>
  </si>
  <si>
    <t>医療法人社団永仁会　柿生駅前ファミリー歯科</t>
  </si>
  <si>
    <t>医療法人社団ナチュラルスペース</t>
  </si>
  <si>
    <t>アコルデ歯科医院</t>
  </si>
  <si>
    <t>柿生めぐみ歯科</t>
  </si>
  <si>
    <t>医療法人社団ホワイトファミリー会</t>
  </si>
  <si>
    <t>LIFE　STYLE　ORAL  HEALTH  WHITE  FAMILY</t>
  </si>
  <si>
    <t>小神歯科医院</t>
  </si>
  <si>
    <t>磯歯科医院</t>
  </si>
  <si>
    <t>百合ヶ丘加納歯科</t>
  </si>
  <si>
    <t>のぐち歯科</t>
  </si>
  <si>
    <t>鶴田歯科医院</t>
  </si>
  <si>
    <t>浜地歯科医院</t>
  </si>
  <si>
    <t>脇谷歯科医院</t>
  </si>
  <si>
    <t>川崎市百合丘歯科保健センター</t>
  </si>
  <si>
    <t>遠矢歯科医院</t>
  </si>
  <si>
    <t>実成歯科医院</t>
  </si>
  <si>
    <t>医療法人社団厚誠会</t>
  </si>
  <si>
    <t>医療法人厚誠会歯科新百合ケ丘</t>
  </si>
  <si>
    <t>みどり歯科</t>
  </si>
  <si>
    <t>いしわた歯科医院</t>
  </si>
  <si>
    <t>志岐歯科医院</t>
  </si>
  <si>
    <t>たむら歯科</t>
  </si>
  <si>
    <t>かさい歯科医院</t>
  </si>
  <si>
    <t>的場歯科医院</t>
  </si>
  <si>
    <t>古川歯科医院</t>
  </si>
  <si>
    <t>山口台歯科医院</t>
  </si>
  <si>
    <t>あいだ歯科医院</t>
  </si>
  <si>
    <t>くぼ歯科医院</t>
  </si>
  <si>
    <t>まいまい歯科医院</t>
  </si>
  <si>
    <t>前谷歯科</t>
  </si>
  <si>
    <t>ブライト歯科クリニック</t>
  </si>
  <si>
    <t>まり歯科クリニック</t>
  </si>
  <si>
    <t>医療法人社団　匠愛会　リリーヒルズ歯科医院</t>
  </si>
  <si>
    <t>永島歯科医院</t>
  </si>
  <si>
    <t>はるひ野歯科</t>
  </si>
  <si>
    <t>山鹿歯科医院</t>
  </si>
  <si>
    <t>やまき歯科クリニック</t>
  </si>
  <si>
    <t>医療法人社団健歯会</t>
  </si>
  <si>
    <t>王禅寺歯科クリニック</t>
  </si>
  <si>
    <t>医療法人社団友信会</t>
  </si>
  <si>
    <t>新百合山手アクザワ歯科医院</t>
  </si>
  <si>
    <t>豊栄会新百合ヶ丘デンタルクリニック</t>
  </si>
  <si>
    <t>医療法人　定玲会</t>
  </si>
  <si>
    <t>上條歯科医院</t>
  </si>
  <si>
    <t>医療法人　天馬会</t>
  </si>
  <si>
    <t>医療法人　天馬会　五力田歯科診療所</t>
  </si>
  <si>
    <t>社会福祉法人三篠会</t>
  </si>
  <si>
    <t>重症児・者福祉医療施設ソレイユ川崎</t>
  </si>
  <si>
    <t>有限会社　高田薬局</t>
  </si>
  <si>
    <t>有限会社　シオハマ薬局</t>
  </si>
  <si>
    <t>合資会社小島薬局</t>
  </si>
  <si>
    <t>有限会社カワイ薬局</t>
  </si>
  <si>
    <t>有限会社ナゴヤ薬局</t>
  </si>
  <si>
    <t>米山第一薬局</t>
  </si>
  <si>
    <t>ナゴヤ薬局四谷支店</t>
  </si>
  <si>
    <t>有限会社第一薬局営業所</t>
  </si>
  <si>
    <t>ながしま薬局</t>
  </si>
  <si>
    <t>有限会社　たけや薬局</t>
  </si>
  <si>
    <t>ミツ薬局</t>
  </si>
  <si>
    <t>フジナミ薬品有限会社</t>
  </si>
  <si>
    <t>フジナミ調剤薬局</t>
  </si>
  <si>
    <t>Ｆ・Ｐ薬局</t>
  </si>
  <si>
    <t>株式会社賛共薬局</t>
  </si>
  <si>
    <t>田中薬局</t>
  </si>
  <si>
    <t>ダイトク薬局</t>
  </si>
  <si>
    <t>合資会社　天照堂薬局</t>
  </si>
  <si>
    <t>有限会社ヨシムラ薬局</t>
  </si>
  <si>
    <t>タカハシ薬局</t>
  </si>
  <si>
    <t>京町調剤薬局</t>
  </si>
  <si>
    <t>ライト薬局</t>
  </si>
  <si>
    <t>有限会社　ミドリ薬局</t>
  </si>
  <si>
    <t>キク薬局</t>
  </si>
  <si>
    <t>池上薬局株式会社</t>
  </si>
  <si>
    <t>株式会社ファーマみらい</t>
  </si>
  <si>
    <t>共創未来　川崎薬局</t>
  </si>
  <si>
    <t>コストコホールセールジャパン株式会社</t>
  </si>
  <si>
    <t>コストコホールセール川崎倉庫店　薬局</t>
  </si>
  <si>
    <t>株式会社クリエイトエス・ディー</t>
  </si>
  <si>
    <t>クリエイト薬局川崎渡田店</t>
  </si>
  <si>
    <t>株式会社ハピネス</t>
  </si>
  <si>
    <t>エムエム薬局　川崎大師駅前店</t>
  </si>
  <si>
    <t>株式会社ランドメディカル</t>
  </si>
  <si>
    <t>ランド薬局</t>
  </si>
  <si>
    <t>株式会社ホンザン</t>
  </si>
  <si>
    <t>港町薬局</t>
  </si>
  <si>
    <t>株式会社　プロス</t>
  </si>
  <si>
    <t>ひばり薬局新川橋店</t>
  </si>
  <si>
    <t>株式会社アインファーマシーズ</t>
  </si>
  <si>
    <t>アイン薬局　アトレ川崎店</t>
  </si>
  <si>
    <t>アイン薬局　鋼管通店</t>
  </si>
  <si>
    <t>アイン薬局　川崎店</t>
  </si>
  <si>
    <t>株式会社RKK</t>
  </si>
  <si>
    <t>すみれ薬局</t>
  </si>
  <si>
    <t>株式会社スマイルファーマ</t>
  </si>
  <si>
    <t>のぞみ薬局川崎大師店</t>
  </si>
  <si>
    <t>株式会社ファーコス</t>
  </si>
  <si>
    <t>ファーコス薬局たちばな</t>
  </si>
  <si>
    <t>有限会社アルファ薬局</t>
  </si>
  <si>
    <t>大島アルファ薬局</t>
  </si>
  <si>
    <t>ウエルシア薬局株式会社</t>
  </si>
  <si>
    <t>ハックドラッグ大島薬局</t>
  </si>
  <si>
    <t>株式会社アイセイ薬局</t>
  </si>
  <si>
    <t>アイセイ薬局　川崎田町店</t>
  </si>
  <si>
    <t>アイセイ薬局　八丁畷駅前店</t>
  </si>
  <si>
    <t>アイン薬局　川崎浅田店</t>
  </si>
  <si>
    <t>アイン薬局　宮前店</t>
  </si>
  <si>
    <t>有限会社ウイズ</t>
  </si>
  <si>
    <t>境町薬局</t>
  </si>
  <si>
    <t>川上薬局</t>
  </si>
  <si>
    <t>ハル調剤薬局</t>
  </si>
  <si>
    <t>イオックス・ファーマシー株式会社</t>
  </si>
  <si>
    <t>クーイオ薬局小田店</t>
  </si>
  <si>
    <t>株式会社スギ薬局</t>
  </si>
  <si>
    <t>スギ薬局　さつき橋店</t>
  </si>
  <si>
    <t>株式会社　スギ薬局</t>
  </si>
  <si>
    <t>スギ薬局　川崎藤崎店</t>
  </si>
  <si>
    <t>ハーモニーファーマシー株式会社</t>
  </si>
  <si>
    <t>追分調剤薬局</t>
  </si>
  <si>
    <t>クオール株式会社</t>
  </si>
  <si>
    <t>ＳＦＣ薬局貝塚店</t>
  </si>
  <si>
    <t>株式会社フロンティアファーマシー</t>
  </si>
  <si>
    <t>フロンティア薬局川崎大師店</t>
  </si>
  <si>
    <t>弘安堂大島薬局</t>
  </si>
  <si>
    <t>株式会社Kコーポレーション</t>
  </si>
  <si>
    <t>田辺薬局鋼管通支店</t>
  </si>
  <si>
    <t>渡田向町薬局</t>
  </si>
  <si>
    <t>東門前薬局</t>
  </si>
  <si>
    <t>大島リーフ薬局</t>
  </si>
  <si>
    <t>なかじま薬局</t>
  </si>
  <si>
    <t>株式会社富士薬品</t>
  </si>
  <si>
    <t>スマイル薬局京町店</t>
  </si>
  <si>
    <t>株式会社サンドラッグ</t>
  </si>
  <si>
    <t>ホリウチ薬局</t>
  </si>
  <si>
    <t>スギ薬局八丁畷店</t>
  </si>
  <si>
    <t>もこ薬局川崎貝塚</t>
  </si>
  <si>
    <t>藤井薬局</t>
  </si>
  <si>
    <t>誠心堂小沢薬局</t>
  </si>
  <si>
    <t>こばやし薬局東門前店</t>
  </si>
  <si>
    <t>薬樹株式会社</t>
  </si>
  <si>
    <t>薬樹薬局　川崎</t>
  </si>
  <si>
    <t>有限会社サン調剤薬局出来野店</t>
  </si>
  <si>
    <t>ファーコス薬局しらさぎ</t>
  </si>
  <si>
    <t>新町調剤薬局</t>
  </si>
  <si>
    <t>川崎大師みどり薬局</t>
  </si>
  <si>
    <t>新川アルファ薬局</t>
  </si>
  <si>
    <t>すずらん薬局</t>
  </si>
  <si>
    <t>田辺薬局品株式会社</t>
  </si>
  <si>
    <t>田辺薬局川崎大島店</t>
  </si>
  <si>
    <t>アポロメディカルホールディングス株式会社</t>
  </si>
  <si>
    <t>アイランド薬局川崎田町店</t>
  </si>
  <si>
    <t>日本調剤株式会社</t>
  </si>
  <si>
    <t>日本調剤　川崎東薬局</t>
  </si>
  <si>
    <t>株式会社　プライム</t>
  </si>
  <si>
    <t>プライム薬局　川崎店</t>
  </si>
  <si>
    <t>日本調剤　川崎中央薬局</t>
  </si>
  <si>
    <t>薬樹薬局　川崎２号店</t>
  </si>
  <si>
    <t>株式会社メディカルサポート</t>
  </si>
  <si>
    <t>鋼管通薬局</t>
  </si>
  <si>
    <t>株式会社メディカルファーマシィー</t>
  </si>
  <si>
    <t>ミキ薬局川崎田町店</t>
  </si>
  <si>
    <t>有限会社　アンディ</t>
  </si>
  <si>
    <t>田辺薬局鋼管通り店</t>
  </si>
  <si>
    <t>つばさ薬局　鋼管通店</t>
  </si>
  <si>
    <t>こばと薬局</t>
  </si>
  <si>
    <t>ひまわり調剤薬局株式会社</t>
  </si>
  <si>
    <t>ひまわり調剤　川中島薬局</t>
  </si>
  <si>
    <t>アイセイ薬局　川崎日ノ出店</t>
  </si>
  <si>
    <t>こばやし薬局　池田店</t>
  </si>
  <si>
    <t>小田薬局</t>
  </si>
  <si>
    <t>かるがも薬局</t>
  </si>
  <si>
    <t>株式会社コクミン</t>
  </si>
  <si>
    <t>コクミン薬局川崎店</t>
  </si>
  <si>
    <t>ひまわり調剤　しょうわ町薬局</t>
  </si>
  <si>
    <t>セイジョー薬局　川崎田島町店</t>
  </si>
  <si>
    <t>ひばり薬局　川崎店</t>
  </si>
  <si>
    <t>トモズ川崎ＢＥ薬局</t>
  </si>
  <si>
    <t>株式会社住商ドラッグストアーズ</t>
  </si>
  <si>
    <t>薬局トモズアトレ川崎店</t>
  </si>
  <si>
    <t>日本調剤川崎駅前薬局</t>
  </si>
  <si>
    <t>株式会社わかば</t>
  </si>
  <si>
    <t>浜川崎薬局</t>
  </si>
  <si>
    <t>株式会社ベル・コーポレーション</t>
  </si>
  <si>
    <t>すずの木薬局</t>
  </si>
  <si>
    <t>株式会社南山堂ホールディングス</t>
  </si>
  <si>
    <t>グッドファーマシー川崎貝塚店</t>
  </si>
  <si>
    <t>クリエイト薬局　川崎田島町店</t>
  </si>
  <si>
    <t>ひまわり調剤　京町薬局</t>
  </si>
  <si>
    <t>ファーコス薬局川崎大島</t>
  </si>
  <si>
    <t>株式会社イノン</t>
  </si>
  <si>
    <t>いずみ薬局川崎中島店</t>
  </si>
  <si>
    <t>ひまわり調剤　かわさき薬局</t>
  </si>
  <si>
    <t>一般社団法人メディホープかながわ</t>
  </si>
  <si>
    <t>川崎すみれ薬局</t>
  </si>
  <si>
    <t>川崎薬局</t>
  </si>
  <si>
    <t>大師薬局</t>
  </si>
  <si>
    <t>川崎コスモス薬局</t>
  </si>
  <si>
    <t>有限会社成川薬局</t>
  </si>
  <si>
    <t>佐藤薬局</t>
  </si>
  <si>
    <t>有限会社尻手薬局</t>
  </si>
  <si>
    <t>江川町薬局</t>
  </si>
  <si>
    <t>若草薬局</t>
  </si>
  <si>
    <t>有限会社小林商事　小林薬局</t>
  </si>
  <si>
    <t>有限会社おぐら薬局</t>
  </si>
  <si>
    <t>（有）ヒカリ薬局</t>
  </si>
  <si>
    <t>小沢薬局</t>
  </si>
  <si>
    <t>日本調剤　新川崎調剤薬局</t>
  </si>
  <si>
    <t>鹿島田薬局有限会社</t>
  </si>
  <si>
    <t>有限会社　上原薬局</t>
  </si>
  <si>
    <t>上原薬局</t>
  </si>
  <si>
    <t>来間調剤薬局</t>
  </si>
  <si>
    <t>さくらんぼ調剤薬局</t>
  </si>
  <si>
    <t>ミツワ薬局</t>
  </si>
  <si>
    <t>有限会社夢見ヶ崎薬局</t>
  </si>
  <si>
    <t>夢見ケ崎薬局</t>
  </si>
  <si>
    <t>レオナ薬局</t>
  </si>
  <si>
    <t>セントラル調剤薬局</t>
  </si>
  <si>
    <t>アサヒ薬局</t>
  </si>
  <si>
    <t>株式会社昭和薬品</t>
  </si>
  <si>
    <t>昭和薬品　幸薬局</t>
  </si>
  <si>
    <t>バランス薬局</t>
  </si>
  <si>
    <t>ナカノ薬局</t>
  </si>
  <si>
    <t>小倉ライフ薬局</t>
  </si>
  <si>
    <t>ひまわり薬局北加瀬店</t>
  </si>
  <si>
    <t>共創未来　川崎小倉薬局</t>
  </si>
  <si>
    <t>ドラッグセイムス南加瀬薬局</t>
  </si>
  <si>
    <t>株式会社Ｋ＆Ｙ</t>
  </si>
  <si>
    <t>こばやし薬局</t>
  </si>
  <si>
    <t>ひまわり調剤　みゆき薬局</t>
  </si>
  <si>
    <t>トライアドジャパン株式会社</t>
  </si>
  <si>
    <t>かもめ薬局川崎矢上店</t>
  </si>
  <si>
    <t>株式会社エスシーグループ</t>
  </si>
  <si>
    <t>みつこし薬局　川崎店</t>
  </si>
  <si>
    <t>ハックドラッグ鹿島田薬局</t>
  </si>
  <si>
    <t>アイセイ薬局　川崎小倉店</t>
  </si>
  <si>
    <t>株式会社ＳＦ・インフォネット</t>
  </si>
  <si>
    <t>セントラル薬局　幸</t>
  </si>
  <si>
    <t>株式会社エスケイ</t>
  </si>
  <si>
    <t>エスケイ薬局コトニアガーデン新川崎店</t>
  </si>
  <si>
    <t>株式会社サンライズ</t>
  </si>
  <si>
    <t>オレンジ薬局幸店</t>
  </si>
  <si>
    <t>スギ薬局　南加瀬店</t>
  </si>
  <si>
    <t>クオール薬局小倉店</t>
  </si>
  <si>
    <t>合同会社たけうち薬局</t>
  </si>
  <si>
    <t>たけうち薬局</t>
  </si>
  <si>
    <t>薬樹薬局ミューザ川崎2号店</t>
  </si>
  <si>
    <t>総合メディカル株式会社</t>
  </si>
  <si>
    <t>そうごう薬局南加瀬店</t>
  </si>
  <si>
    <t>健ナビ薬樹薬局古市場</t>
  </si>
  <si>
    <t>健ナビ薬樹薬局鹿島田</t>
  </si>
  <si>
    <t>健ナビ薬樹薬局鹿島田2号店</t>
  </si>
  <si>
    <t>健ナビ薬樹薬局パークタワー新川崎</t>
  </si>
  <si>
    <t>株式会社ネクサフィート</t>
  </si>
  <si>
    <t>塚越薬局</t>
  </si>
  <si>
    <t>クリエイト薬局川崎南加瀬店</t>
  </si>
  <si>
    <t>株式会社はれコーポレーション</t>
  </si>
  <si>
    <t>あいら薬局川崎さいわい</t>
  </si>
  <si>
    <t>株式会社Libra</t>
  </si>
  <si>
    <t>リブラ薬局　川崎矢向店</t>
  </si>
  <si>
    <t>日本調剤川崎幸薬局</t>
  </si>
  <si>
    <t>株式会社　みらい</t>
  </si>
  <si>
    <t>みらい薬局南加瀬店</t>
  </si>
  <si>
    <t>株式会社　ｸﾞﾗﾑ</t>
  </si>
  <si>
    <t>中川薬局　川崎店</t>
  </si>
  <si>
    <t>株式会社アポテーカ・ジャパン</t>
  </si>
  <si>
    <t>すこやか薬局</t>
  </si>
  <si>
    <t>カリタ薬局</t>
  </si>
  <si>
    <t>サンアイ薬局</t>
  </si>
  <si>
    <t>ひまわり調剤　平間薬局</t>
  </si>
  <si>
    <t>パーク・ファーマシー</t>
  </si>
  <si>
    <t>ユーカリ薬局</t>
  </si>
  <si>
    <t>グリーン薬局</t>
  </si>
  <si>
    <t>両国堂薬局</t>
  </si>
  <si>
    <t>株式会社光和</t>
  </si>
  <si>
    <t>川崎西口調剤薬局</t>
  </si>
  <si>
    <t>有限会社KSファーマシーグループ</t>
  </si>
  <si>
    <t>ファイン薬局</t>
  </si>
  <si>
    <t>ひまわり調剤　さいわい薬局</t>
  </si>
  <si>
    <t>薬局トモズ　ラゾーナ川崎店</t>
  </si>
  <si>
    <t>薬香　有限会社</t>
  </si>
  <si>
    <t>かえで調剤薬局</t>
  </si>
  <si>
    <t>ひまわり調剤　新川崎薬局</t>
  </si>
  <si>
    <t>薬樹薬局　ミューザ川崎</t>
  </si>
  <si>
    <t>薬香有限会社</t>
  </si>
  <si>
    <t>スカイ薬局</t>
  </si>
  <si>
    <t>有限会社　サンアイ薬局</t>
  </si>
  <si>
    <t>サンアイ薬局幸店</t>
  </si>
  <si>
    <t>株式会社　三祐産業</t>
  </si>
  <si>
    <t>稲垣薬局　川崎店</t>
  </si>
  <si>
    <t>アルプス薬局株式会社</t>
  </si>
  <si>
    <t>アルプス薬局</t>
  </si>
  <si>
    <t>株式会社マツモトキヨシ</t>
  </si>
  <si>
    <t>調剤薬局マツモトキヨシ　シンカモール店</t>
  </si>
  <si>
    <t>株式会社なの花東日本</t>
  </si>
  <si>
    <t>なの花薬局川崎塚越店</t>
  </si>
  <si>
    <t>こばやし薬局支店</t>
  </si>
  <si>
    <t>そよかぜ薬局</t>
  </si>
  <si>
    <t>ひまわり調剤　おおみや町薬局</t>
  </si>
  <si>
    <t>（有）白十字薬局</t>
  </si>
  <si>
    <t>鈴木薬局</t>
  </si>
  <si>
    <t>株式会社成川薬局</t>
  </si>
  <si>
    <t>成川薬局元住吉調剤店</t>
  </si>
  <si>
    <t>有限会社秋山薬局</t>
  </si>
  <si>
    <t>ナガサワ薬局</t>
  </si>
  <si>
    <t>住吉新薬堂薬局</t>
  </si>
  <si>
    <t>有限会社田尻薬局</t>
  </si>
  <si>
    <t>マルヨシ薬局元住吉支店</t>
  </si>
  <si>
    <t>神田薬局</t>
  </si>
  <si>
    <t>新城中央薬局</t>
  </si>
  <si>
    <t>あすなろファーマシー</t>
  </si>
  <si>
    <t>昴薬局</t>
  </si>
  <si>
    <t>有限会社エンゼル薬局</t>
  </si>
  <si>
    <t>つかさ薬局</t>
  </si>
  <si>
    <t>杏ファーマシー</t>
  </si>
  <si>
    <t>有限会社サン調剤薬局</t>
  </si>
  <si>
    <t>有限会社　グリーン調剤薬局</t>
  </si>
  <si>
    <t>グリーン調剤薬局</t>
  </si>
  <si>
    <t>株式会社フジ</t>
  </si>
  <si>
    <t>フジ薬局</t>
  </si>
  <si>
    <t>有限会社清水薬局</t>
  </si>
  <si>
    <t>ハーモニー薬局</t>
  </si>
  <si>
    <t>ひまわり薬局</t>
  </si>
  <si>
    <t>有限会社シンノウ薬局</t>
  </si>
  <si>
    <t>新城薬局</t>
  </si>
  <si>
    <t>共創未来　元住吉薬局</t>
  </si>
  <si>
    <t>薬局マツモトキヨシ武蔵小杉駅北口店</t>
  </si>
  <si>
    <t>クリエイト薬局川崎中原店</t>
  </si>
  <si>
    <t>株式会社トモズ</t>
  </si>
  <si>
    <t>薬局トモズ武蔵小杉店</t>
  </si>
  <si>
    <t>株式会社ツルハ</t>
  </si>
  <si>
    <t>調剤薬局ツルハドラッグ新城駅前店</t>
  </si>
  <si>
    <t>日本調剤武蔵中原薬局</t>
  </si>
  <si>
    <t>株式会社セレネファーマシー</t>
  </si>
  <si>
    <t>すずの音薬局</t>
  </si>
  <si>
    <t>アポクリート株式会社</t>
  </si>
  <si>
    <t>アイランド薬局　新丸子店</t>
  </si>
  <si>
    <t>ウエルシア薬局川崎平間店</t>
  </si>
  <si>
    <t>晃栄プランニング株式会社</t>
  </si>
  <si>
    <t>すみれ薬局駅前店</t>
  </si>
  <si>
    <t>有限会社総合医療企画</t>
  </si>
  <si>
    <t>なかはら薬局</t>
  </si>
  <si>
    <t>アイン薬局　武蔵小杉店</t>
  </si>
  <si>
    <t>ミアヘルサ株式会社</t>
  </si>
  <si>
    <t>日生薬局元住吉店</t>
  </si>
  <si>
    <t>株式会社ココカラファインヘルスケア</t>
  </si>
  <si>
    <t>ココカラファイン薬局関東労災病院前店</t>
  </si>
  <si>
    <t>日本調剤元住吉駅前薬局</t>
  </si>
  <si>
    <t>薬局トモズ武蔵新城店</t>
  </si>
  <si>
    <t>ファーマみらい元住吉西口薬局</t>
  </si>
  <si>
    <t>株式会社ヤマグチ薬局</t>
  </si>
  <si>
    <t>ヤマグチ薬局小杉店</t>
  </si>
  <si>
    <t>株式会社さくら調剤</t>
  </si>
  <si>
    <t>つる薬局元住吉店</t>
  </si>
  <si>
    <t>株式会社Ｅｘｃｅｌｌｅｎｔ　Ｌｉｇｈｔ</t>
  </si>
  <si>
    <t>エクセレント薬局</t>
  </si>
  <si>
    <t>ハックドラッグ武蔵小杉東急スクエア薬局</t>
  </si>
  <si>
    <t>アイセイ薬局　元住吉店</t>
  </si>
  <si>
    <t>アイセイ薬局　武蔵小杉店</t>
  </si>
  <si>
    <t>アイセイ薬局　武蔵中原店</t>
  </si>
  <si>
    <t>株式会社アポステータス</t>
  </si>
  <si>
    <t>ひだまり薬局　新丸子店</t>
  </si>
  <si>
    <t>ひまわり調剤中丸子薬局</t>
  </si>
  <si>
    <t>有限会社ケーエムファーマシー</t>
  </si>
  <si>
    <t>たくみ薬局</t>
  </si>
  <si>
    <t>合同会社Ｄｒａｃａｅｎａ</t>
  </si>
  <si>
    <t>ドラセナ薬局</t>
  </si>
  <si>
    <t>株式会社ディー・シー・トレーディング</t>
  </si>
  <si>
    <t>ヤマグチ薬局小杉２号店</t>
  </si>
  <si>
    <t>昇栄プランニング株式会社</t>
  </si>
  <si>
    <t>のぞみ薬局</t>
  </si>
  <si>
    <t>薬局トモズ新丸子店</t>
  </si>
  <si>
    <t>スギ薬局　向河原駅前店</t>
  </si>
  <si>
    <t>株式会社エアリーファーマシー</t>
  </si>
  <si>
    <t>綱島街道薬局</t>
  </si>
  <si>
    <t>株式会社ジェムス</t>
  </si>
  <si>
    <t>シーエス薬局武蔵小杉店</t>
  </si>
  <si>
    <t>薬樹薬局小杉２号店</t>
  </si>
  <si>
    <t>株式会社ＢｌｏｏｍｉｎｇＳｏｕｌ</t>
  </si>
  <si>
    <t>あるも薬局武蔵小杉店</t>
  </si>
  <si>
    <t>クオール薬局武蔵小杉店</t>
  </si>
  <si>
    <t>株式会社メディコ・ジャパン</t>
  </si>
  <si>
    <t>ハウズ薬局</t>
  </si>
  <si>
    <t>シノダ薬局</t>
  </si>
  <si>
    <t>クラフト株式会社</t>
  </si>
  <si>
    <t>今井上町薬局</t>
  </si>
  <si>
    <t>I＆H株式会社</t>
  </si>
  <si>
    <t>コトブキ調剤薬局武蔵小杉店</t>
  </si>
  <si>
    <t>クリエイト薬局川崎田尻町店</t>
  </si>
  <si>
    <t>株式会社クスリのナカヤマ</t>
  </si>
  <si>
    <t>クスリのナカヤマ薬局新丸子駅前店</t>
  </si>
  <si>
    <t>さくら薬局株式会社</t>
  </si>
  <si>
    <t>イソノ薬局　元住吉店</t>
  </si>
  <si>
    <t>イソノ薬局　木月店</t>
  </si>
  <si>
    <t>ｓｏｌａ株式会社</t>
  </si>
  <si>
    <t>ライム薬局ららテラス武蔵小杉店</t>
  </si>
  <si>
    <t>クリエイト薬局川崎下小田中店</t>
  </si>
  <si>
    <t>ハックドラッグ武蔵中原薬局</t>
  </si>
  <si>
    <t>株式会社サニタ</t>
  </si>
  <si>
    <t>サニタ薬局　元住吉店</t>
  </si>
  <si>
    <t>日本調剤　武蔵中原駅前薬局</t>
  </si>
  <si>
    <t>クオール薬局新丸子店</t>
  </si>
  <si>
    <t>ルナ調剤株式会社</t>
  </si>
  <si>
    <t>伊勢町薬局</t>
  </si>
  <si>
    <t>こだなか薬局</t>
  </si>
  <si>
    <t>アクア薬局新丸子店</t>
  </si>
  <si>
    <t>日本調剤ザガーデン薬局</t>
  </si>
  <si>
    <t>クオール薬局武蔵小杉南店</t>
  </si>
  <si>
    <t>スギ薬局　上小田中店</t>
  </si>
  <si>
    <t>株式会社湘南ケアサポート</t>
  </si>
  <si>
    <t>うさぎ薬局武蔵小杉店</t>
  </si>
  <si>
    <t>フレンド薬局</t>
  </si>
  <si>
    <t>日本調剤　武蔵小杉薬局</t>
  </si>
  <si>
    <t>シノダ薬局宮内店</t>
  </si>
  <si>
    <t>日東薬品有限会社日東薬局</t>
  </si>
  <si>
    <t>オリオン薬局</t>
  </si>
  <si>
    <t>カバヤ調剤薬局　新丸子店</t>
  </si>
  <si>
    <t>有限会社ケンシン・ファルマ</t>
  </si>
  <si>
    <t>ふくろう薬局</t>
  </si>
  <si>
    <t>ミキ薬局武蔵小杉店</t>
  </si>
  <si>
    <t>薬樹薬局小杉</t>
  </si>
  <si>
    <t>アイランド薬局小杉店</t>
  </si>
  <si>
    <t>アクア薬局</t>
  </si>
  <si>
    <t>株式会社　矢野調剤薬局</t>
  </si>
  <si>
    <t>矢野調剤薬局　小杉店</t>
  </si>
  <si>
    <t>カリタ薬局中原店</t>
  </si>
  <si>
    <t>りんご薬局　武蔵小杉店</t>
  </si>
  <si>
    <t>昴祇園町薬局</t>
  </si>
  <si>
    <t>株式会社あけぼの</t>
  </si>
  <si>
    <t>あけぼの薬局　武蔵中原店</t>
  </si>
  <si>
    <t>薬樹薬局　元住吉</t>
  </si>
  <si>
    <t>ひまわり調剤　かりやど薬局</t>
  </si>
  <si>
    <t>あけぼの薬局　宮内店</t>
  </si>
  <si>
    <t>株式会社アヴァンス</t>
  </si>
  <si>
    <t>ポピー薬局</t>
  </si>
  <si>
    <t>フレンド新丸子薬局</t>
  </si>
  <si>
    <t>コクミン薬局武蔵小杉店</t>
  </si>
  <si>
    <t>オリーブ薬局武蔵中原店</t>
  </si>
  <si>
    <t>なの花薬局武蔵新城店</t>
  </si>
  <si>
    <t>日本調剤　小杉町薬局</t>
  </si>
  <si>
    <t>有限会社　エイエス</t>
  </si>
  <si>
    <t>かもめ薬局</t>
  </si>
  <si>
    <t>株式会社マルゼン</t>
  </si>
  <si>
    <t>マルゼン薬局</t>
  </si>
  <si>
    <t>株式会社　ウィーズ</t>
  </si>
  <si>
    <t>ダリヤ新丸子薬局</t>
  </si>
  <si>
    <t>株式会社ウィーズ</t>
  </si>
  <si>
    <t>ダリヤ井田薬局</t>
  </si>
  <si>
    <t>株式会社エスケー</t>
  </si>
  <si>
    <t>リバー薬局　武蔵小杉店</t>
  </si>
  <si>
    <t>株式会社　トモズ</t>
  </si>
  <si>
    <t>薬局トモズ関東労災病院前店</t>
  </si>
  <si>
    <t>薬局トモズ元住吉西口店</t>
  </si>
  <si>
    <t>薬局トモズ今井南町店</t>
  </si>
  <si>
    <t>有限会社　イシダ薬局</t>
  </si>
  <si>
    <t>市ノ坪薬局</t>
  </si>
  <si>
    <t>株式会社メディ・ファ</t>
  </si>
  <si>
    <t>あおぞら薬局　武蔵小杉店</t>
  </si>
  <si>
    <t>スギ薬局　下新城店</t>
  </si>
  <si>
    <t>株式会社プリエール</t>
  </si>
  <si>
    <t>あいもーる調剤薬局</t>
  </si>
  <si>
    <t>フロンティア薬局　武蔵小杉店</t>
  </si>
  <si>
    <t>有限会社ファルマシー企画</t>
  </si>
  <si>
    <t>湘南２０１薬局武蔵小杉店</t>
  </si>
  <si>
    <t>株式会社　ふくおか薬局</t>
  </si>
  <si>
    <t>ふくおか薬局</t>
  </si>
  <si>
    <t>株式会社　ＳｏＲｕｎ</t>
  </si>
  <si>
    <t>エターナリー薬局</t>
  </si>
  <si>
    <t>日本調剤　こすぎ薬局</t>
  </si>
  <si>
    <t>株式会社　エスシーグループ</t>
  </si>
  <si>
    <t>薬配薬局武蔵小杉店</t>
  </si>
  <si>
    <t>株式会社　ぱぱす</t>
  </si>
  <si>
    <t>ぱぱす薬局武蔵小杉店</t>
  </si>
  <si>
    <t>薬樹薬局武蔵新城</t>
  </si>
  <si>
    <t>株式会社Ｍ＆Ｕヘルスプラン</t>
  </si>
  <si>
    <t>陽だまり薬局</t>
  </si>
  <si>
    <t>有限会社下田調剤センター</t>
  </si>
  <si>
    <t>ヒカリ薬局武蔵新城店</t>
  </si>
  <si>
    <t>株式会社パイン</t>
  </si>
  <si>
    <t>ひばり薬局元住吉店</t>
  </si>
  <si>
    <t>株式会社Ｓ２Ｇ</t>
  </si>
  <si>
    <t>アトム調剤薬局</t>
  </si>
  <si>
    <t>ポピー薬局武蔵中原店</t>
  </si>
  <si>
    <t>きむら薬局</t>
  </si>
  <si>
    <t>（株）長沢薬局</t>
  </si>
  <si>
    <t>アルプス薬局二子店</t>
  </si>
  <si>
    <t>有限会社　野川薬局</t>
  </si>
  <si>
    <t>株式会社　みどり調剤薬局</t>
  </si>
  <si>
    <t>有限会社大和商事</t>
  </si>
  <si>
    <t>レインボー薬局</t>
  </si>
  <si>
    <t>二子薬局溝口店</t>
  </si>
  <si>
    <t>有限会社　アイバ薬局</t>
  </si>
  <si>
    <t>二子薬局センター店</t>
  </si>
  <si>
    <t>有限会社　丈夫屋</t>
  </si>
  <si>
    <t>丈夫屋　メディカル薬局</t>
  </si>
  <si>
    <t>有限会社カバヤ</t>
  </si>
  <si>
    <t>カバヤ薬局　高津図書館前店</t>
  </si>
  <si>
    <t>株式会社　ＳＦ・インフォネット</t>
  </si>
  <si>
    <t>セントラル薬局　溝の口不動</t>
  </si>
  <si>
    <t>丈夫屋　メディカル薬局　高津店</t>
  </si>
  <si>
    <t>セントラル薬局　溝口宮の下</t>
  </si>
  <si>
    <t>アイン薬局　高津店</t>
  </si>
  <si>
    <t>有限会社　カバヤ</t>
  </si>
  <si>
    <t>カバヤ薬局溝口南公園店</t>
  </si>
  <si>
    <t>くすりサガミ薬局</t>
  </si>
  <si>
    <t>そうごう薬局梶が谷店</t>
  </si>
  <si>
    <t>アイセイ薬局　梶ヶ谷店</t>
  </si>
  <si>
    <t>アイセイ薬局　溝の口店</t>
  </si>
  <si>
    <t>アイセイ薬局　高津区役所前店</t>
  </si>
  <si>
    <t>株式会社灰吹屋薬局</t>
  </si>
  <si>
    <t>灰吹屋薬局高津二子店</t>
  </si>
  <si>
    <t>アイン薬局溝口店</t>
  </si>
  <si>
    <t>株式会社三祐産業</t>
  </si>
  <si>
    <t>稲垣薬局帝京溝口店</t>
  </si>
  <si>
    <t>稲垣薬局溝口店</t>
  </si>
  <si>
    <t>バード薬局</t>
  </si>
  <si>
    <t>株式会社ムラタうなね薬局</t>
  </si>
  <si>
    <t>うなね薬局</t>
  </si>
  <si>
    <t>わかば薬局新作店</t>
  </si>
  <si>
    <t>株式会社一本松</t>
  </si>
  <si>
    <t>一本松薬局</t>
  </si>
  <si>
    <t>株式会社ケータツ</t>
  </si>
  <si>
    <t>アネモネ薬局</t>
  </si>
  <si>
    <t>株式会社ブルーファーマシー</t>
  </si>
  <si>
    <t>きらら薬局</t>
  </si>
  <si>
    <t>あおぞら薬局</t>
  </si>
  <si>
    <t>スマイル薬局梶ケ谷店</t>
  </si>
  <si>
    <t>株式会社矢野調剤薬局</t>
  </si>
  <si>
    <t>矢野調剤薬局　溝口神社前店</t>
  </si>
  <si>
    <t>矢野調剤薬局　溝口中央通店</t>
  </si>
  <si>
    <t>矢野調剤薬局　溝口下作延店</t>
  </si>
  <si>
    <t>有限会社二子薬局</t>
  </si>
  <si>
    <t>有限会社ナカハラ</t>
  </si>
  <si>
    <t>たけのこ薬局溝ノ口店</t>
  </si>
  <si>
    <t>川崎千年薬局</t>
  </si>
  <si>
    <t>ウエルシア薬局二子新地店</t>
  </si>
  <si>
    <t>飯田薬局梶が谷店</t>
  </si>
  <si>
    <t>株式会社コスモス薬品</t>
  </si>
  <si>
    <t>コスモス薬局　高津区役所前店</t>
  </si>
  <si>
    <t>有限会社丈夫屋</t>
  </si>
  <si>
    <t>二子薬局パーク店</t>
  </si>
  <si>
    <t>アイン薬局新作店</t>
  </si>
  <si>
    <t>クスリのナカヤマ薬局久地駅前店</t>
  </si>
  <si>
    <t>株式会社みなと商事</t>
  </si>
  <si>
    <t>みなと薬局</t>
  </si>
  <si>
    <t>株式会社ＡＴファーマシー</t>
  </si>
  <si>
    <t>アットファーマシー新城店</t>
  </si>
  <si>
    <t>日本調剤　溝口薬局</t>
  </si>
  <si>
    <t>灰吹屋薬局高津西口店</t>
  </si>
  <si>
    <t>株式会社グリーンエイト</t>
  </si>
  <si>
    <t>セントラル薬局川崎梶が谷</t>
  </si>
  <si>
    <t>二子薬局新地店</t>
  </si>
  <si>
    <t>（株）ヤマグチ薬局梶ヶ谷店</t>
  </si>
  <si>
    <t>薬樹薬局川崎のがわ</t>
  </si>
  <si>
    <t>有限会社サンブライト</t>
  </si>
  <si>
    <t>わかば薬局　高津</t>
  </si>
  <si>
    <t>二子薬局南口店</t>
  </si>
  <si>
    <t>株式会社　クリエイトエス・ディー</t>
  </si>
  <si>
    <t>クリエイト薬局ちとせ店</t>
  </si>
  <si>
    <t>カバヤ薬局　坂戸本店</t>
  </si>
  <si>
    <t>梶ヶ谷マリン薬局</t>
  </si>
  <si>
    <t>灰吹屋薬局溝口店</t>
  </si>
  <si>
    <t>ファーコス薬局　中央</t>
  </si>
  <si>
    <t>株式会社　灰吹屋薬局</t>
  </si>
  <si>
    <t>灰吹屋薬局本店</t>
  </si>
  <si>
    <t>二子薬局　津田山店</t>
  </si>
  <si>
    <t>シゲ薬局</t>
  </si>
  <si>
    <t>カバヤ薬局溝口パークシティ店</t>
  </si>
  <si>
    <t>合資会社めぐみ薬品</t>
  </si>
  <si>
    <t>めぐみ薬局溝口相談店</t>
  </si>
  <si>
    <t>セイムス久末薬局</t>
  </si>
  <si>
    <t>カバヤ薬局　駅前高津店</t>
  </si>
  <si>
    <t>灰吹屋薬局　高津駅前店</t>
  </si>
  <si>
    <t>アット薬局　中央店</t>
  </si>
  <si>
    <t>レモン薬局</t>
  </si>
  <si>
    <t>有限会社アイバ薬局</t>
  </si>
  <si>
    <t>梶ヶ谷薬局</t>
  </si>
  <si>
    <t>なのはな薬局</t>
  </si>
  <si>
    <t>サンドラッグ溝ノ口薬局</t>
  </si>
  <si>
    <t>株式会社髙橋衛生堂</t>
  </si>
  <si>
    <t>ちひろ薬局</t>
  </si>
  <si>
    <t>有限会社アットメディカル</t>
  </si>
  <si>
    <t>アット薬局　サザン店</t>
  </si>
  <si>
    <t>二子薬局　中央店</t>
  </si>
  <si>
    <t>共創未来　溝の口薬局</t>
  </si>
  <si>
    <t>株式会社アイアイファーマシー</t>
  </si>
  <si>
    <t>あおば薬局　梶ヶ谷店</t>
  </si>
  <si>
    <t>灰吹屋薬局　ノクティ店</t>
  </si>
  <si>
    <t>株式会社アイメディカル</t>
  </si>
  <si>
    <t>千年いちご薬局</t>
  </si>
  <si>
    <t>田辺薬局株式会社</t>
  </si>
  <si>
    <t>田辺薬局　川崎高津店</t>
  </si>
  <si>
    <t>そうごう薬局　子母口店</t>
  </si>
  <si>
    <t>みよの台薬局株式会社</t>
  </si>
  <si>
    <t>本木薬局高津店</t>
  </si>
  <si>
    <t>株式会社日本ブレイス</t>
  </si>
  <si>
    <t>ラ・メール薬局高津店</t>
  </si>
  <si>
    <t>子母口みどり薬局</t>
  </si>
  <si>
    <t>くじら薬局</t>
  </si>
  <si>
    <t>有限会社今村薬局</t>
  </si>
  <si>
    <t>有限会社　今村薬局</t>
  </si>
  <si>
    <t>合資会社　手塚薬局</t>
  </si>
  <si>
    <t>生田薬局</t>
  </si>
  <si>
    <t>西三田調剤薬局</t>
  </si>
  <si>
    <t>日進調剤薬局　栗谷店</t>
  </si>
  <si>
    <t>（有）池田薬局</t>
  </si>
  <si>
    <t>エーアールファーマシー</t>
  </si>
  <si>
    <t>宿河原薬局</t>
  </si>
  <si>
    <t>シンエー薬局</t>
  </si>
  <si>
    <t>有限会社登戸薬局</t>
  </si>
  <si>
    <t>有限会社　たま調剤薬局</t>
  </si>
  <si>
    <t>有限会社　たま調剤薬局宿河原店</t>
  </si>
  <si>
    <t>のぼりと調剤薬局</t>
  </si>
  <si>
    <t>日進調剤薬局</t>
  </si>
  <si>
    <t>フジ調剤薬局</t>
  </si>
  <si>
    <t>有限会社葵調剤薬局</t>
  </si>
  <si>
    <t>株式会社　フジ薬局</t>
  </si>
  <si>
    <t>たま薬局</t>
  </si>
  <si>
    <t>桜井薬局</t>
  </si>
  <si>
    <t>矢野調剤薬局メディカルステーションサイド稲田堤店</t>
  </si>
  <si>
    <t>株式会社オオシマ</t>
  </si>
  <si>
    <t>サチ薬局向ヶ丘遊園店</t>
  </si>
  <si>
    <t>株式会社リーフ</t>
  </si>
  <si>
    <t>ひかり薬局</t>
  </si>
  <si>
    <t>クローバー株式会社</t>
  </si>
  <si>
    <t>スミレ薬局</t>
  </si>
  <si>
    <t>アイン薬局　登戸店</t>
  </si>
  <si>
    <t>クリエイト薬局マリアンナ医大前店</t>
  </si>
  <si>
    <t>有限会社スリーエムズ</t>
  </si>
  <si>
    <t>しんかわ井出薬局</t>
  </si>
  <si>
    <t>旭くすし堂株式会社</t>
  </si>
  <si>
    <t>ななほし薬局読売ランド前店</t>
  </si>
  <si>
    <t>ハックドラッグ長沢薬局</t>
  </si>
  <si>
    <t>アイセイ薬局　中野島店</t>
  </si>
  <si>
    <t>Ｈ＆Ｓ株式会社</t>
  </si>
  <si>
    <t>ひだまり薬局</t>
  </si>
  <si>
    <t>クスリのナカヤマ薬局登戸新町店</t>
  </si>
  <si>
    <t>クスリのナカヤマ薬局向ヶ丘遊園店</t>
  </si>
  <si>
    <t>株式会社クアトロ</t>
  </si>
  <si>
    <t>たから薬局　登戸店</t>
  </si>
  <si>
    <t>ウェルシア薬局株式会社</t>
  </si>
  <si>
    <t>ハックドラッグ宿河原薬局</t>
  </si>
  <si>
    <t>さくら薬局　川崎栗谷店</t>
  </si>
  <si>
    <t>マスカット薬局株式会社</t>
  </si>
  <si>
    <t>マスカット薬局生田店</t>
  </si>
  <si>
    <t>クスリのナカヤマ薬局向ヶ丘遊園北口店</t>
  </si>
  <si>
    <t>矢野調剤薬局宿河原店</t>
  </si>
  <si>
    <t>クオール薬局聖マリアンナ医大前店</t>
  </si>
  <si>
    <t>クオール薬局西生田店</t>
  </si>
  <si>
    <t>クスリのナカヤマ薬局生田世田谷通り店</t>
  </si>
  <si>
    <t>クリエイト薬局川崎向ヶ丘遊園店</t>
  </si>
  <si>
    <t>株式会社アクト</t>
  </si>
  <si>
    <t>アリーナ薬局中野島店</t>
  </si>
  <si>
    <t>株式会社スカイファルマ</t>
  </si>
  <si>
    <t>エール薬局中野島店</t>
  </si>
  <si>
    <t>オレンジ薬局宿河原店</t>
  </si>
  <si>
    <t>日本調剤登戸駅前薬局</t>
  </si>
  <si>
    <t>C・Sファーマシー</t>
  </si>
  <si>
    <t>薬局中野島C・Sファーマシー</t>
  </si>
  <si>
    <t>4丁目CSファーマシー</t>
  </si>
  <si>
    <t>クスリのナカヤマ薬局登戸駅前店</t>
  </si>
  <si>
    <t>薬樹薬局　登戸</t>
  </si>
  <si>
    <t>ドリームファーマシー</t>
  </si>
  <si>
    <t>はなまる薬局登戸店</t>
  </si>
  <si>
    <t>薬樹薬局　新登戸</t>
  </si>
  <si>
    <t>株式会社キタガワ</t>
  </si>
  <si>
    <t>南いくた薬局</t>
  </si>
  <si>
    <t>ランド調剤薬局</t>
  </si>
  <si>
    <t>生田緑地　花梨薬局</t>
  </si>
  <si>
    <t>ヤマグチ薬局</t>
  </si>
  <si>
    <t>さつき調剤山口薬局</t>
  </si>
  <si>
    <t>クスリのナカヤマ薬局多摩区役所前店</t>
  </si>
  <si>
    <t>平成薬局</t>
  </si>
  <si>
    <t>株式会社フジ薬局</t>
  </si>
  <si>
    <t>株式会社　フジ薬局　大学病院前店</t>
  </si>
  <si>
    <t>エリー薬局</t>
  </si>
  <si>
    <t>クスリのナカヤマ薬局京王稲田堤駅前店</t>
  </si>
  <si>
    <t>クスリのナカヤマ薬局　登戸店</t>
  </si>
  <si>
    <t>いずみ薬局</t>
  </si>
  <si>
    <t>日進薬局有限会社</t>
  </si>
  <si>
    <t>日進調剤薬局世田谷通店</t>
  </si>
  <si>
    <t>ミスギ薬局</t>
  </si>
  <si>
    <t>金龍堂薬局</t>
  </si>
  <si>
    <t>矢野調剤薬局　川崎店</t>
  </si>
  <si>
    <t>灰吹屋薬局読売ランド店</t>
  </si>
  <si>
    <t>まり薬局登戸店</t>
  </si>
  <si>
    <t>新登戸薬局</t>
  </si>
  <si>
    <t>クスリのナカヤマ薬局　中野島店</t>
  </si>
  <si>
    <t>向ケ丘薬局</t>
  </si>
  <si>
    <t>クローバー薬局</t>
  </si>
  <si>
    <t>コスモ薬局　登戸店</t>
  </si>
  <si>
    <t>株式会社メディック</t>
  </si>
  <si>
    <t>もえぎ薬局</t>
  </si>
  <si>
    <t>のぼりと井出薬局</t>
  </si>
  <si>
    <t>よみうりランド薬局</t>
  </si>
  <si>
    <t>クスリのナカヤマ薬局　ガンバ店</t>
  </si>
  <si>
    <t>メディスンショップ多摩薬局</t>
  </si>
  <si>
    <t>フジ薬局　登戸駅ビル店</t>
  </si>
  <si>
    <t>株式会社Ｔ＆Ｉ</t>
  </si>
  <si>
    <t>株式会社ポピー</t>
  </si>
  <si>
    <t>ポピー薬局　稲田堤店</t>
  </si>
  <si>
    <t>株式会社　七施</t>
  </si>
  <si>
    <t>花梨薬局</t>
  </si>
  <si>
    <t>株式会社トラストファーマシー</t>
  </si>
  <si>
    <t>たから薬局　向ヶ丘遊園店</t>
  </si>
  <si>
    <t>ファーマシーダックス</t>
  </si>
  <si>
    <t>向日葵薬局</t>
  </si>
  <si>
    <t>なの花薬局登戸店</t>
  </si>
  <si>
    <t>株式会社　クスリのナカヤマ</t>
  </si>
  <si>
    <t>クスリのナカヤマ薬局生田駅南口店</t>
  </si>
  <si>
    <t>矢野調剤薬局　京王稲田堤店</t>
  </si>
  <si>
    <t>しんまち井出薬局</t>
  </si>
  <si>
    <t>株式会社クレドファーマシー</t>
  </si>
  <si>
    <t>宿河原フレンド薬局</t>
  </si>
  <si>
    <t>さくら薬局　川崎長沢店</t>
  </si>
  <si>
    <t>もみの木薬局</t>
  </si>
  <si>
    <t>株式会社　グラム</t>
  </si>
  <si>
    <t>中川薬局南生田店</t>
  </si>
  <si>
    <t>クリエイト薬局川崎登戸店</t>
  </si>
  <si>
    <t>株式会社長岡第一薬局</t>
  </si>
  <si>
    <t>長岡第一薬局</t>
  </si>
  <si>
    <t>株式会社グラム</t>
  </si>
  <si>
    <t>中川薬局読売ランド駅前店</t>
  </si>
  <si>
    <t>グッドファーマシー　ナカヤマ</t>
  </si>
  <si>
    <t>クリエイト薬局川崎菅生店</t>
  </si>
  <si>
    <t>株式会社みどり</t>
  </si>
  <si>
    <t>みどり薬局</t>
  </si>
  <si>
    <t>薬樹薬局宮前平</t>
  </si>
  <si>
    <t>宮前たいら薬局</t>
  </si>
  <si>
    <t>みらいず薬局</t>
  </si>
  <si>
    <t>株式会社横浜菊名薬局</t>
  </si>
  <si>
    <t>潮見台薬局</t>
  </si>
  <si>
    <t>薬樹薬局　宮前平２号店</t>
  </si>
  <si>
    <t>薬樹薬局鷺沼３号ｍａｍｍｙ店</t>
  </si>
  <si>
    <t>株式会社オオノ</t>
  </si>
  <si>
    <t>プラザ薬局宮崎台</t>
  </si>
  <si>
    <t>クリエイト薬局川崎鷺沼店</t>
  </si>
  <si>
    <t>薬樹薬局鷺沼春待坂店</t>
  </si>
  <si>
    <t>クリエイト薬局宮前土橋店</t>
  </si>
  <si>
    <t>有限会社パル・コーポレーション</t>
  </si>
  <si>
    <t>パル・鷺沼駅薬局</t>
  </si>
  <si>
    <t>アイセイ薬局鷺沼店</t>
  </si>
  <si>
    <t>つる薬局東有馬店</t>
  </si>
  <si>
    <t>クリエイト薬局川崎宮前区役所前店</t>
  </si>
  <si>
    <t>薬局トモズ鷺沼北口店</t>
  </si>
  <si>
    <t>阪神調剤薬局鷺沼店</t>
  </si>
  <si>
    <t>クリエイト薬局川崎宮前平店</t>
  </si>
  <si>
    <t>薬樹薬局鷺沼2号店</t>
  </si>
  <si>
    <t>日本メディカルシステム株式会社</t>
  </si>
  <si>
    <t>調剤薬局日本メディカルシステム宮崎台店</t>
  </si>
  <si>
    <t>合同会社クラマス</t>
  </si>
  <si>
    <t>ヤシの木薬局　宮前平店</t>
  </si>
  <si>
    <t>株式会社A＆M</t>
  </si>
  <si>
    <t>はなまる薬局鷺沼駅前店</t>
  </si>
  <si>
    <t>株式会社BloomingSoul</t>
  </si>
  <si>
    <t>あるも薬局　馬絹店</t>
  </si>
  <si>
    <t>株式会社ブリグラッド</t>
  </si>
  <si>
    <t>しあわせ薬局</t>
  </si>
  <si>
    <t>ジェネラス・ファーマシー株式会社</t>
  </si>
  <si>
    <t>レガロ薬局</t>
  </si>
  <si>
    <t>スギ薬局　宮崎台店</t>
  </si>
  <si>
    <t>アイセイ薬局宮崎台店</t>
  </si>
  <si>
    <t>クリエイト薬局川崎東有馬店</t>
  </si>
  <si>
    <t>健康福祉サービス株式会社</t>
  </si>
  <si>
    <t>たまプラーザ薬局</t>
  </si>
  <si>
    <t>ワカ薬局</t>
  </si>
  <si>
    <t>ヤナイ薬局</t>
  </si>
  <si>
    <t>青山薬局</t>
  </si>
  <si>
    <t>ワカ薬局野川台店</t>
  </si>
  <si>
    <t>さくら調剤薬局</t>
  </si>
  <si>
    <t>有限会社プライマリーファーマシー</t>
  </si>
  <si>
    <t>有限会社　村上商事</t>
  </si>
  <si>
    <t>村上薬局</t>
  </si>
  <si>
    <t>有限会社飯田薬局</t>
  </si>
  <si>
    <t>エーケー有馬薬局鷺沼店</t>
  </si>
  <si>
    <t>宮前調剤薬局</t>
  </si>
  <si>
    <t>薬鳳堂薬局</t>
  </si>
  <si>
    <t>宮崎台調剤薬局</t>
  </si>
  <si>
    <t>エグチ薬局宮前平本店</t>
  </si>
  <si>
    <t>有限会社さぎぬま薬局</t>
  </si>
  <si>
    <t>たんぽぽ薬局</t>
  </si>
  <si>
    <t>プラザ調剤薬局</t>
  </si>
  <si>
    <t>都商会セリー薬局</t>
  </si>
  <si>
    <t>有馬調剤薬局</t>
  </si>
  <si>
    <t>王寿有限会社</t>
  </si>
  <si>
    <t>薬局神木</t>
  </si>
  <si>
    <t>有馬センター薬局</t>
  </si>
  <si>
    <t>ハートランド調剤薬局</t>
  </si>
  <si>
    <t>ファーコス薬局　かしの木</t>
  </si>
  <si>
    <t>恵樹堂薬局</t>
  </si>
  <si>
    <t>有限会社　パル・コーポレーション</t>
  </si>
  <si>
    <t>パル調剤薬局</t>
  </si>
  <si>
    <t>宮前平薬局</t>
  </si>
  <si>
    <t>クリエイトエス・ディー川崎宮崎台駅前店薬局</t>
  </si>
  <si>
    <t>パル薬局　蔵敷店</t>
  </si>
  <si>
    <t>薬樹薬局梶ヶ谷</t>
  </si>
  <si>
    <t>スターファーマシー</t>
  </si>
  <si>
    <t>薬樹薬局　土橋</t>
  </si>
  <si>
    <t>あつみ薬品株式会社</t>
  </si>
  <si>
    <t>あつみ薬局　宮崎台店</t>
  </si>
  <si>
    <t>バンビーノ薬局</t>
  </si>
  <si>
    <t>株式会社　アガペ</t>
  </si>
  <si>
    <t>アガペ　鷺沼薬局</t>
  </si>
  <si>
    <t>株式会社フラント</t>
  </si>
  <si>
    <t>あいケア薬局野川店</t>
  </si>
  <si>
    <t>パル薬局　鷺沼店</t>
  </si>
  <si>
    <t>薬樹薬局　鷺沼</t>
  </si>
  <si>
    <t>薬樹薬局馬絹</t>
  </si>
  <si>
    <t>コスモス薬局</t>
  </si>
  <si>
    <t>株式会社スギ薬局　たいら店</t>
  </si>
  <si>
    <t>薬樹薬局宮崎台</t>
  </si>
  <si>
    <t>田辺薬局　宮前平橋店</t>
  </si>
  <si>
    <t>スギ薬局　たいら店</t>
  </si>
  <si>
    <t>クリエイトエス・ディー川崎野川店薬局</t>
  </si>
  <si>
    <t>ハートランド薬局</t>
  </si>
  <si>
    <t>株式会社ミンクス</t>
  </si>
  <si>
    <t>えがお薬局宮前店</t>
  </si>
  <si>
    <t>日本調剤　宮崎台薬局</t>
  </si>
  <si>
    <t>灰吹屋薬局　宮前平店</t>
  </si>
  <si>
    <t>株式会社　住商ドラッグストアーズ</t>
  </si>
  <si>
    <t>薬局トモズ　宮前平店</t>
  </si>
  <si>
    <t>薬局トモズ　フレルさぎ沼店</t>
  </si>
  <si>
    <t>パル薬局菅生店</t>
  </si>
  <si>
    <t>株式会社持田薬局</t>
  </si>
  <si>
    <t>さぎぬま薬局</t>
  </si>
  <si>
    <t>株式会社サノ・ファーマシー</t>
  </si>
  <si>
    <t>栗木台薬局</t>
  </si>
  <si>
    <t>クリエイト薬局京王若葉台駅前店</t>
  </si>
  <si>
    <t>調剤薬局ツルハドラッグ栗平駅前店</t>
  </si>
  <si>
    <t>かもめ薬局柿生店</t>
  </si>
  <si>
    <t>フジ薬局新百合山手通り店</t>
  </si>
  <si>
    <t>沢辺薬局</t>
  </si>
  <si>
    <t>ハックドラッグ下麻生薬局</t>
  </si>
  <si>
    <t>株式会社アイディアール</t>
  </si>
  <si>
    <t>ほそやま薬局</t>
  </si>
  <si>
    <t>フジ薬局柿生店</t>
  </si>
  <si>
    <t>イオンリテール株式会社</t>
  </si>
  <si>
    <t>イオン薬局イオンスタイル新百合ヶ丘</t>
  </si>
  <si>
    <t>アイセイ薬局　新百合ヶ丘店</t>
  </si>
  <si>
    <t>クオール薬局小田急百合ヶ丘駅店</t>
  </si>
  <si>
    <t>クオール薬局王禅寺店</t>
  </si>
  <si>
    <t>クオール薬局白山店</t>
  </si>
  <si>
    <t>薬局マツモトキヨシ小田急アコルデ新百合ヶ丘店</t>
  </si>
  <si>
    <t>クリエイト薬局川崎千代ヶ丘店</t>
  </si>
  <si>
    <t>ふれあい薬局</t>
  </si>
  <si>
    <t>薬局百合丘NYファーマシー</t>
  </si>
  <si>
    <t>イオン薬局イオンスタイル上麻生</t>
  </si>
  <si>
    <t>株式会社　フロンティア</t>
  </si>
  <si>
    <t>フロンティア薬局柿生店</t>
  </si>
  <si>
    <t>新ゆりプラザ薬局</t>
  </si>
  <si>
    <t>百合丘ホーム薬局</t>
  </si>
  <si>
    <t>ハックドラッグ万福寺薬局</t>
  </si>
  <si>
    <t>そうごう薬局五月台店</t>
  </si>
  <si>
    <t>ゆりがおか薬局</t>
  </si>
  <si>
    <t>新百合ケ丘薬局</t>
  </si>
  <si>
    <t>株式会社しま薬局</t>
  </si>
  <si>
    <t>しま薬局</t>
  </si>
  <si>
    <t>新ゆり調剤薬局</t>
  </si>
  <si>
    <t>竹下薬局</t>
  </si>
  <si>
    <t>フジ薬局新百合ケ丘駅前店</t>
  </si>
  <si>
    <t>有限会社たま調剤薬局千代ケ丘店</t>
  </si>
  <si>
    <t>新百合ヶ丘薬局駅前店</t>
  </si>
  <si>
    <t>なの花薬局王禅寺店</t>
  </si>
  <si>
    <t>有限会社　リック</t>
  </si>
  <si>
    <t>千代ケ丘調剤薬局</t>
  </si>
  <si>
    <t>しんゆり薬局</t>
  </si>
  <si>
    <t>株式会社みどり調剤薬局</t>
  </si>
  <si>
    <t>上麻生薬局</t>
  </si>
  <si>
    <t>有限会社サンライズファーマシー</t>
  </si>
  <si>
    <t>山口台タツミ薬局</t>
  </si>
  <si>
    <t>フジ薬局オーパ店</t>
  </si>
  <si>
    <t>栗平調剤薬局</t>
  </si>
  <si>
    <t>オダキュードラッグ新百合薬局</t>
  </si>
  <si>
    <t>新百合ヶ丘ファーマシー</t>
  </si>
  <si>
    <t>山口台薬局</t>
  </si>
  <si>
    <t>けやき薬局新百合ヶ丘店</t>
  </si>
  <si>
    <t>かなほど薬局</t>
  </si>
  <si>
    <t>ワカバ薬局</t>
  </si>
  <si>
    <t>株式会社ニケファーマシー</t>
  </si>
  <si>
    <t>あすか薬局</t>
  </si>
  <si>
    <t>フタバ薬局　新百合ヶ丘店</t>
  </si>
  <si>
    <t>株式会社　富士薬品</t>
  </si>
  <si>
    <t>セイムスはるひ野駅前薬局</t>
  </si>
  <si>
    <t>さつき台薬局</t>
  </si>
  <si>
    <t>あおば薬局</t>
  </si>
  <si>
    <t>ハート薬局　新百合ヶ丘店</t>
  </si>
  <si>
    <t>クリエイトエス・ディー川崎下麻生店薬局</t>
  </si>
  <si>
    <t>有限会社　アニメイト</t>
  </si>
  <si>
    <t>川崎リリー薬局</t>
  </si>
  <si>
    <t>ななほし薬局　王禅寺店</t>
  </si>
  <si>
    <t>薬樹薬局百合ヶ丘</t>
  </si>
  <si>
    <t>なの花薬局　新百合ヶ丘店</t>
  </si>
  <si>
    <t>徳永薬局株式会社</t>
  </si>
  <si>
    <t>川崎あさお薬局</t>
  </si>
  <si>
    <t>株式会社　キリン堂</t>
  </si>
  <si>
    <t>一貫堂薬局</t>
  </si>
  <si>
    <t>かもめ薬局　柿生駅前店</t>
  </si>
  <si>
    <t>キリン堂薬局　新百合ヶ丘店</t>
  </si>
  <si>
    <t>株式会社ファーマランド</t>
  </si>
  <si>
    <t>ユキポン薬局</t>
  </si>
  <si>
    <t>株式会社カワチ薬品</t>
  </si>
  <si>
    <t>カワチ薬局　はるひ野店</t>
  </si>
  <si>
    <t>介護老人保健施設</t>
  </si>
  <si>
    <t>介護老人保健施設葵の園・川崎</t>
  </si>
  <si>
    <t>介護老人保健施設　葵の園・川崎（ユニット）</t>
  </si>
  <si>
    <t>介護老人保健施設　葵の園・川崎南部</t>
  </si>
  <si>
    <t>医療法人社団正慶会</t>
  </si>
  <si>
    <t>介護老人保健施設　幸正の苑</t>
  </si>
  <si>
    <t>社会福祉法人健仁会</t>
  </si>
  <si>
    <t>介護老人保健施設　千の風・川崎</t>
  </si>
  <si>
    <t>介護老人保健施設　葵の園・武蔵小杉</t>
  </si>
  <si>
    <t>医療法人社団早雲会</t>
  </si>
  <si>
    <t>介護老人保健施設　たかつ</t>
  </si>
  <si>
    <t>介護老人保健施設　樹の丘</t>
  </si>
  <si>
    <t>医療法人社団じゅらく会</t>
  </si>
  <si>
    <t>介護老人保健施設　ゆい</t>
  </si>
  <si>
    <t>医療法人　興生会</t>
  </si>
  <si>
    <t>介護老人保健施設　ベルサンテ</t>
  </si>
  <si>
    <t>社会福祉法人枡形鳳翔会</t>
  </si>
  <si>
    <t>介護老人保健施設　遊花園</t>
  </si>
  <si>
    <t>介護老人保健施設三田あすみの丘</t>
  </si>
  <si>
    <t>よみうりランドケアセンター</t>
  </si>
  <si>
    <t>よみうりランドケアセンター（ユニットケア型）</t>
  </si>
  <si>
    <t>学校法人　帝京大学</t>
  </si>
  <si>
    <t>帝京大学老人保健センター</t>
  </si>
  <si>
    <t>老人保健施設　レストア川崎</t>
  </si>
  <si>
    <t>介護老人保健施設　ろうけん宮前</t>
  </si>
  <si>
    <t>医療法人徳寿会</t>
  </si>
  <si>
    <t>介護老人保健施設　プラチナ・ヴィラ宮前</t>
  </si>
  <si>
    <t>医療法人社団　亮正会</t>
  </si>
  <si>
    <t>介護老人保健施設　虹が丘リハビリケアセンター</t>
  </si>
  <si>
    <t>医療法人社団れいめい会</t>
  </si>
  <si>
    <t>新百合ヶ丘介護老人保健施設　つくしの里</t>
  </si>
  <si>
    <t>医療法人社団神緑会</t>
  </si>
  <si>
    <t>介護老人保健施設アクアピア新百合</t>
  </si>
  <si>
    <t>おおしま訪問看護ステーション</t>
  </si>
  <si>
    <t>川崎大師訪問看護ステーション</t>
  </si>
  <si>
    <t>りんこう訪問看護ステーション</t>
  </si>
  <si>
    <t>公益社団法人　川崎市看護協会</t>
  </si>
  <si>
    <t>かわさき南部訪問看護ステーション</t>
  </si>
  <si>
    <t>こうかん訪問看護ステーション</t>
  </si>
  <si>
    <t>株式会社ウェルメディック・ジャパン</t>
  </si>
  <si>
    <t>ティエル訪問看護ステーション</t>
  </si>
  <si>
    <t>医療法人啓和会</t>
  </si>
  <si>
    <t>医療法人啓和会　小田訪問看護ステーション</t>
  </si>
  <si>
    <t>株式会社サポートライフ・結</t>
  </si>
  <si>
    <t>サポートライフ・結</t>
  </si>
  <si>
    <t>有限会社エーシーピー</t>
  </si>
  <si>
    <t>東門前訪問看護ステーション</t>
  </si>
  <si>
    <t>株式会社ＡＴ</t>
  </si>
  <si>
    <t>指定訪問看護　アットリハ八丁畷</t>
  </si>
  <si>
    <t>有限会社太陽</t>
  </si>
  <si>
    <t>太陽ケアセンター</t>
  </si>
  <si>
    <t>株式会社エサンス</t>
  </si>
  <si>
    <t>行きます訪問看護ステーション</t>
  </si>
  <si>
    <t>合同会社Aile</t>
  </si>
  <si>
    <t>Aile訪問看護Station</t>
  </si>
  <si>
    <t>訪問看護ステーション　川崎ラシクル</t>
  </si>
  <si>
    <t>さいわい訪問看護ステーション</t>
  </si>
  <si>
    <t>なかはら訪問看護ステーション</t>
  </si>
  <si>
    <t>株式会社ホームケア</t>
  </si>
  <si>
    <t>ケアーズさいわい訪問看護ステーション</t>
  </si>
  <si>
    <t>株式会社白樺</t>
  </si>
  <si>
    <t>しらかば訪問看護ステーション</t>
  </si>
  <si>
    <t>株式会社Ｎ・フィールド</t>
  </si>
  <si>
    <t>訪問看護ステーション　デューン川崎</t>
  </si>
  <si>
    <t>医療法人社団　幸会</t>
  </si>
  <si>
    <t>第二国道訪問看護ステーション</t>
  </si>
  <si>
    <t>一般社団法人　コ・クリエーション</t>
  </si>
  <si>
    <t>地域まるごとケアステーション川崎</t>
  </si>
  <si>
    <t>ソフィアメディ株式会社</t>
  </si>
  <si>
    <t>ソフィア訪問看護ステーション鹿島田</t>
  </si>
  <si>
    <t>アイケアグループ株式会社</t>
  </si>
  <si>
    <t>アイケア訪問看護リハビリステーション</t>
  </si>
  <si>
    <t>訪問看護ステーション井田</t>
  </si>
  <si>
    <t>社会福祉法人　正吉福祉会</t>
  </si>
  <si>
    <t>訪問看護ステーションなかはら正吉苑</t>
  </si>
  <si>
    <t>かわさき訪問看護ステーション</t>
  </si>
  <si>
    <t>ソフィア訪問看護ステーション元住吉</t>
  </si>
  <si>
    <t>株式会社　さくら</t>
  </si>
  <si>
    <t>さくら訪問看護ステーション</t>
  </si>
  <si>
    <t>株式会社ハート＆ハンド</t>
  </si>
  <si>
    <t>ケアーズ訪問看護リハビリステーション中原</t>
  </si>
  <si>
    <t>株式会社楓の風</t>
  </si>
  <si>
    <t>在宅療養支援ステーション楓の風　武蔵小杉</t>
  </si>
  <si>
    <t>株式会社松風</t>
  </si>
  <si>
    <t>ポラリス訪問看護ステーション</t>
  </si>
  <si>
    <t>株式会社メディカル・スターツ</t>
  </si>
  <si>
    <t>訪問看護リハビリステーション ReSmile 新城</t>
  </si>
  <si>
    <t>株式会社　ＡＴ</t>
  </si>
  <si>
    <t>指定訪問看護　アットリハ中原</t>
  </si>
  <si>
    <t>NCかわさきホームケア株式会社</t>
  </si>
  <si>
    <t>訪問看護ステーションはな平間</t>
  </si>
  <si>
    <t>ロッツ株式会社</t>
  </si>
  <si>
    <t>リハ特化型訪問看護ステーションさんぽ　武蔵小杉</t>
  </si>
  <si>
    <t>株式会社Famridge</t>
  </si>
  <si>
    <t>訪問看護シンジョーステーション</t>
  </si>
  <si>
    <t>株式会社　シーキューブ</t>
  </si>
  <si>
    <t>ウパウパハウス訪問看護ステーション</t>
  </si>
  <si>
    <t>株式会社ケアチーム</t>
  </si>
  <si>
    <t>ライト訪問看護ステーション</t>
  </si>
  <si>
    <t>高津訪問看護ステーション</t>
  </si>
  <si>
    <t>たま訪問看護ステーション</t>
  </si>
  <si>
    <t>株式会社ＮＥＣライベックス</t>
  </si>
  <si>
    <t>ほのぼの訪問看護ステーション溝の口</t>
  </si>
  <si>
    <t>医療法人社団輔仁会</t>
  </si>
  <si>
    <t>訪問看護ステーション　かたくら</t>
  </si>
  <si>
    <t>指定訪問看護　アットリハ新城</t>
  </si>
  <si>
    <t>メディックスエイジア株式会社</t>
  </si>
  <si>
    <t>訪問看護ステーション　ふわり</t>
  </si>
  <si>
    <t>株式会社スマイルｓ</t>
  </si>
  <si>
    <t>リンクス訪問看護リハビリステーション</t>
  </si>
  <si>
    <t>有限会社七樹</t>
  </si>
  <si>
    <t>ななき訪問看護ステーション</t>
  </si>
  <si>
    <t>ソフィア訪問看護ステーション溝口</t>
  </si>
  <si>
    <t>社会福祉法人美生会</t>
  </si>
  <si>
    <t>訪問看護ステーション　よろこび久末</t>
  </si>
  <si>
    <t>医療法人新光会（社団）</t>
  </si>
  <si>
    <t>みのり訪問看護ステーション高津</t>
  </si>
  <si>
    <t>ＳＯＭＰＯケア株式会社</t>
  </si>
  <si>
    <t>ＳＯＭＰＯケア　高津　訪問看護</t>
  </si>
  <si>
    <t>社会福祉法人　秀峰会</t>
  </si>
  <si>
    <t>訪問看護リハビリステーション椿の大樹</t>
  </si>
  <si>
    <t>コムネットジャパン株式会社</t>
  </si>
  <si>
    <t>万葉のさと訪問看護ステーション</t>
  </si>
  <si>
    <t>株式会社　日本アメニティライフ協会</t>
  </si>
  <si>
    <t>よつ葉かわさき</t>
  </si>
  <si>
    <t>株式会社VIBRANT 　JAPAN</t>
  </si>
  <si>
    <t>あいず訪問看護ステーション　二子新地駅前</t>
  </si>
  <si>
    <t>医療法人社団　三医会</t>
  </si>
  <si>
    <t>医療法人社団　三医会　訪問看護ステーション長沢ひまわり</t>
  </si>
  <si>
    <t>株式会社　タウンナース</t>
  </si>
  <si>
    <t>訪問看護ステーション　タウンナース</t>
  </si>
  <si>
    <t>株式会社　Ｌｕｘｅｍ</t>
  </si>
  <si>
    <t>Ｌｕｘｅｍ訪問看護リハビリステーション川崎多摩</t>
  </si>
  <si>
    <t>社会福祉法人読売光と愛の事業団</t>
  </si>
  <si>
    <t>よみうりランド訪問看護ステーション</t>
  </si>
  <si>
    <t>株式会社クラーチ</t>
  </si>
  <si>
    <t>クラーチ訪問看護ステーション稲田堤</t>
  </si>
  <si>
    <t>のぞみ医療株式会社</t>
  </si>
  <si>
    <t>のぞみ訪問看護リハビリテーションチーム登戸</t>
  </si>
  <si>
    <t>医療法人社団神天会</t>
  </si>
  <si>
    <t>登戸メディケア訪問看護リハビリステーション</t>
  </si>
  <si>
    <t>たまふれあい訪問看護ステーション</t>
  </si>
  <si>
    <t>株式会社ウェルネス</t>
  </si>
  <si>
    <t>ひばりの森訪問看護ステーション多摩</t>
  </si>
  <si>
    <t>Ｔ大夢株式会社</t>
  </si>
  <si>
    <t>登戸だんだん訪問看護</t>
  </si>
  <si>
    <t>一般社団法人グロース唯</t>
  </si>
  <si>
    <t>在宅看護センター　グロース唯</t>
  </si>
  <si>
    <t>株式会社あうん</t>
  </si>
  <si>
    <t>あうん訪問看護ステーション</t>
  </si>
  <si>
    <t>株式会社ＷＡＲＭＥＲ</t>
  </si>
  <si>
    <t>訪問看護ステーション　らっふる</t>
  </si>
  <si>
    <t>特定非営利活動法人療育ねっとわーく川崎</t>
  </si>
  <si>
    <t>訪問看護ステーション　こかげ</t>
  </si>
  <si>
    <t>株式会社やさしい手</t>
  </si>
  <si>
    <t>訪問看護かえりえ南生田</t>
  </si>
  <si>
    <t>向丘訪問看護ステーション</t>
  </si>
  <si>
    <t>医療法人社団　白寿会</t>
  </si>
  <si>
    <t>宮前平訪問看護ステーション</t>
  </si>
  <si>
    <t>帝京大学宮前訪問看護ステーション</t>
  </si>
  <si>
    <t>セコム医療システム株式会社</t>
  </si>
  <si>
    <t>セコム鷺沼訪問看護ステーション</t>
  </si>
  <si>
    <t>訪問看護ステーション青鷺</t>
  </si>
  <si>
    <t>株式会社　ソシアスメディカルケア</t>
  </si>
  <si>
    <t>椿訪問看護ステーション</t>
  </si>
  <si>
    <t>セントケア神奈川株式会社</t>
  </si>
  <si>
    <t>セントケア訪問看護ステーション川崎宮前</t>
  </si>
  <si>
    <t>株式会社メディプラス</t>
  </si>
  <si>
    <t>タツミ訪問看護ステーション鷺沼</t>
  </si>
  <si>
    <t>株式会社ガイアメディケア</t>
  </si>
  <si>
    <t>ガイア訪問看護ステーション　鷺沼</t>
  </si>
  <si>
    <t>ヒューマン訪問看護ステーション</t>
  </si>
  <si>
    <t>株式会社シーユーシー・ホスピス</t>
  </si>
  <si>
    <t>看護クラーク鷺沼</t>
  </si>
  <si>
    <t>株式会社ｓｏｕｌｃｏｎｄｕｃｔ</t>
  </si>
  <si>
    <t>看護ステーション　てる</t>
  </si>
  <si>
    <t>株式会社ハートフルケア</t>
  </si>
  <si>
    <t>訪問看護ステーション　プラチナコミュニティ有馬</t>
  </si>
  <si>
    <t>ソフィア訪問看護ステーション宮前</t>
  </si>
  <si>
    <t>株式会社ＯＮＥ　ＴＩＥＳ</t>
  </si>
  <si>
    <t>ワンタイズ訪問看護ステーション宮前</t>
  </si>
  <si>
    <t>株式会社ZENウェルネス</t>
  </si>
  <si>
    <t>アシステッドリビング宮前　訪問看護ステーション</t>
  </si>
  <si>
    <t>合同会社　YKS</t>
  </si>
  <si>
    <t>訪問看護ステーションBond</t>
  </si>
  <si>
    <t>プレイズ株式会社</t>
  </si>
  <si>
    <t>訪問看護＆リハビリステーション　エール</t>
  </si>
  <si>
    <t>有限会社ほっと</t>
  </si>
  <si>
    <t>訪問看護リアン</t>
  </si>
  <si>
    <t>株式会社インティメイト</t>
  </si>
  <si>
    <t>エイド訪問看護ステーション</t>
  </si>
  <si>
    <t>株式会社Noah</t>
  </si>
  <si>
    <t>なないろ訪問看護ステーション</t>
  </si>
  <si>
    <t>総生会訪問看護ステーション</t>
  </si>
  <si>
    <t>みのり訪問看護ステーション　百合ヶ丘</t>
  </si>
  <si>
    <t>有限会社　真謝</t>
  </si>
  <si>
    <t>訪問介護</t>
  </si>
  <si>
    <t>ケア工房・真謝</t>
  </si>
  <si>
    <t>株式会社かわさきハートネット</t>
  </si>
  <si>
    <t>訪問看護リハビリテーション麻生</t>
  </si>
  <si>
    <t>株式会社リンデン</t>
  </si>
  <si>
    <t>訪問看護ステーションゆらりん</t>
  </si>
  <si>
    <t>セントケア訪問看護ステーションあさお</t>
  </si>
  <si>
    <t>新百合ヶ丘訪問看護ステーション　すみれ</t>
  </si>
  <si>
    <t>社会福祉法人　美生会</t>
  </si>
  <si>
    <t>ヴィラージュ虹ヶ丘　訪問看護ステーション</t>
  </si>
  <si>
    <t>株式会社フェアウェイマネジメント</t>
  </si>
  <si>
    <t>ケアーズ訪問看護リハビリステーション新百合ヶ丘</t>
  </si>
  <si>
    <t>指定訪問看護　アットリハ新百合ヶ丘</t>
  </si>
  <si>
    <t>かないばら苑訪問看護ステーション</t>
  </si>
  <si>
    <t>医療法人社団悠友会</t>
  </si>
  <si>
    <t>訪問看護ステーション　ウェリナ</t>
  </si>
  <si>
    <t>株式会社ＳＯＥＲＵＴＥ</t>
  </si>
  <si>
    <t>ソエルテナース</t>
  </si>
  <si>
    <t>株式会社プレスト・ケア</t>
  </si>
  <si>
    <t>ネクサスコート麻生栗木台　訪問看護ステーション</t>
  </si>
  <si>
    <t>ソフィア訪問看護ステーション麻生</t>
  </si>
  <si>
    <t>リス訪問看護リハビリステーション</t>
  </si>
  <si>
    <t>株式会社　トーカイ</t>
  </si>
  <si>
    <t>福祉用具貸与・販売</t>
  </si>
  <si>
    <t>株式会社　トーカイ　川崎営業所</t>
  </si>
  <si>
    <t>株式会社　ＨＳユア･ライフ</t>
  </si>
  <si>
    <t>ＨＳユア・ライフ</t>
  </si>
  <si>
    <t>東電パートナーズ株式会社</t>
  </si>
  <si>
    <t>東電さわやかケアポートかもめ・福祉用具</t>
  </si>
  <si>
    <t>有限会社ＥＳＴ</t>
  </si>
  <si>
    <t>ｅ－介護　ｓｔ．</t>
  </si>
  <si>
    <t>有限会社　ＥＳＴ</t>
  </si>
  <si>
    <t>クリップ　ケア</t>
  </si>
  <si>
    <t>社会福祉法人セイワ</t>
  </si>
  <si>
    <t>社会福祉法人セイワ　桜寿園居宅介護支援センター</t>
  </si>
  <si>
    <t>短期入所生活介護</t>
  </si>
  <si>
    <t>恒春園居宅サービスセンター</t>
  </si>
  <si>
    <t>通所介護</t>
  </si>
  <si>
    <t>川崎市社会福祉協議会かわさき訪問介護支援事業所</t>
  </si>
  <si>
    <t>社会福祉法人　母子育成会</t>
  </si>
  <si>
    <t>社会福祉法人　母子育成会　しおん居宅介護支援センター</t>
  </si>
  <si>
    <t>大師の里　居宅サービスセンター</t>
  </si>
  <si>
    <t>株式会社　セレモニア</t>
  </si>
  <si>
    <t>あっぷるホームケアサービス川崎</t>
  </si>
  <si>
    <t>社会福祉法人川崎聖風福祉会</t>
  </si>
  <si>
    <t>聖風苑　デイサービスセンター</t>
  </si>
  <si>
    <t>介護老人福祉施設</t>
  </si>
  <si>
    <t>社会福祉法人セイワ　介護老人福祉施設　桜寿園</t>
  </si>
  <si>
    <t>地域サービスセンター　ことぶき</t>
  </si>
  <si>
    <t>介護老人福祉施設　恒春園</t>
  </si>
  <si>
    <t>介護老人福祉施設　大師の里</t>
  </si>
  <si>
    <t>おおしまヘルパーステーション・虹</t>
  </si>
  <si>
    <t>高齢者福祉施設　しおん</t>
  </si>
  <si>
    <t>地域密着型介護老人福祉施設入所者生活介護</t>
  </si>
  <si>
    <t>しおんデイサービスセンター</t>
  </si>
  <si>
    <t>株式会社　ニチイ学館</t>
  </si>
  <si>
    <t>ニチイケアセンター大師</t>
  </si>
  <si>
    <t>有限会社泰信</t>
  </si>
  <si>
    <t>ホームケア　たいしん</t>
  </si>
  <si>
    <t>企業組合労協センター事業団</t>
  </si>
  <si>
    <t>労協川崎南部地域福祉事業所</t>
  </si>
  <si>
    <t>有限会社明寿会</t>
  </si>
  <si>
    <t>柳田居宅介護支援事業所</t>
  </si>
  <si>
    <t>有限会社　明寿会</t>
  </si>
  <si>
    <t>地域密着型通所介護</t>
  </si>
  <si>
    <t>柳田デイサービス</t>
  </si>
  <si>
    <t>社会福祉法人　青丘社</t>
  </si>
  <si>
    <t>青丘社　ほっとラインデイサービス</t>
  </si>
  <si>
    <t>有限会社　泰信</t>
  </si>
  <si>
    <t>デイセンターたいしん</t>
  </si>
  <si>
    <t>株式会社　ベネッセスタイルケア</t>
  </si>
  <si>
    <t>特定施設入居者生活介護</t>
  </si>
  <si>
    <t>メディカルホームグラニー川崎大師</t>
  </si>
  <si>
    <t>有限会社　ピース</t>
  </si>
  <si>
    <t>デイサービスセンター「すずらん」</t>
  </si>
  <si>
    <t>有限会社　アサガオデイサービスセンター</t>
  </si>
  <si>
    <t>株式会社　サンセイ</t>
  </si>
  <si>
    <t>サンセイヘルパーステーション　川崎</t>
  </si>
  <si>
    <t>医療法人啓和会　啓和会野末ケア</t>
  </si>
  <si>
    <t>有限会社　ワーカーズクラブ</t>
  </si>
  <si>
    <t>認知症対応型共同生活介護</t>
  </si>
  <si>
    <t>グループホーム秋桜の里</t>
  </si>
  <si>
    <t>有限会社　ラポール・ケア・サービス</t>
  </si>
  <si>
    <t>ラポール・ケア・サービス</t>
  </si>
  <si>
    <t>株式会社ユニマット　リタイアメント・コミュニティ</t>
  </si>
  <si>
    <t>かわさきグループホームそよ風</t>
  </si>
  <si>
    <t>かわさきケアセンターそよ風</t>
  </si>
  <si>
    <t>株式会社　柴橋商会</t>
  </si>
  <si>
    <t>株式会社柴橋商会　介護用品川崎営業所</t>
  </si>
  <si>
    <t>株式会社Ｓ・Ｏ・Ａ・Ｐ</t>
  </si>
  <si>
    <t>パーソナル・ケア・Ｓ・Ｏ・Ａ・Ｐ</t>
  </si>
  <si>
    <t>有限会社　保険バンク</t>
  </si>
  <si>
    <t>旭日ホームヘルプサービス</t>
  </si>
  <si>
    <t>株式会社　アイ・ディ・エス</t>
  </si>
  <si>
    <t>川崎大師バナナ園</t>
  </si>
  <si>
    <t>アイハート福祉有限会社</t>
  </si>
  <si>
    <t>こ・こ・ろケアマネセンター</t>
  </si>
  <si>
    <t>こ・こ・ろ生活デイサービス</t>
  </si>
  <si>
    <t>大澤工事株式会社</t>
  </si>
  <si>
    <t>グレイス・ケアプラザ大澤</t>
  </si>
  <si>
    <t>株式会社　星医療酸器</t>
  </si>
  <si>
    <t>株式会社　星医療酸器京浜営業所</t>
  </si>
  <si>
    <t>株式会社　ジャパウイン</t>
  </si>
  <si>
    <t>ジャパウイン・ケアサービス</t>
  </si>
  <si>
    <t>ジャパウイン訪問介護ステーション</t>
  </si>
  <si>
    <t>ジャパウイン介護ショップ</t>
  </si>
  <si>
    <t>旭日アメニティショップ</t>
  </si>
  <si>
    <t>こうかん訪問看護ステーション　ケアプランセンター</t>
  </si>
  <si>
    <t>株式会社　木下の介護</t>
  </si>
  <si>
    <t>ライフコミューン川崎</t>
  </si>
  <si>
    <t>特定非営利活動法人　川崎外出支援センター</t>
  </si>
  <si>
    <t>川崎外出支援センター　かみふうせん</t>
  </si>
  <si>
    <t>社会福祉法人中川徳生会</t>
  </si>
  <si>
    <t>介護老人福祉施設　ビオラ川崎</t>
  </si>
  <si>
    <t>医療法人啓和会　グループホーム　渡田</t>
  </si>
  <si>
    <t>有限会社　日商</t>
  </si>
  <si>
    <t>デイサービス　まごころ</t>
  </si>
  <si>
    <t>デイサービスセンターあさひ</t>
  </si>
  <si>
    <t>川崎・あおいホームケアサービス</t>
  </si>
  <si>
    <t>ハナリハデザイン株式会社</t>
  </si>
  <si>
    <t>ハナリハデザイン</t>
  </si>
  <si>
    <t>ＮＰＯ法人ワーカーズ・コレクティブたすけあいまりん</t>
  </si>
  <si>
    <t>訪問介護まりん</t>
  </si>
  <si>
    <t>スミリンフィルケア株式会社</t>
  </si>
  <si>
    <t>エスペランサ川崎</t>
  </si>
  <si>
    <t>有限会社エー・イー・エス</t>
  </si>
  <si>
    <t>ヘルパーステーション　灯り</t>
  </si>
  <si>
    <t>縁デイサービスセンター</t>
  </si>
  <si>
    <t>有限会社　メリーオフィス</t>
  </si>
  <si>
    <t>メリーさん家</t>
  </si>
  <si>
    <t>株式会社　アンジュエトワル</t>
  </si>
  <si>
    <t>ヘレーネケア川崎中央事業所</t>
  </si>
  <si>
    <t>有限会社福主美商事</t>
  </si>
  <si>
    <t>フクズミケアサービス</t>
  </si>
  <si>
    <t>株式会社アライブ</t>
  </si>
  <si>
    <t>アライブケアプランセンター</t>
  </si>
  <si>
    <t>ラポール　ケアプラザ</t>
  </si>
  <si>
    <t>株式会社ティーシーエス</t>
  </si>
  <si>
    <t>デイサービスセンター友の里川崎田島</t>
  </si>
  <si>
    <t>トータルケアサービス川崎田島事業所</t>
  </si>
  <si>
    <t>たいしん居宅介護支援事業所</t>
  </si>
  <si>
    <t>アサヒサンクリーン株式会社</t>
  </si>
  <si>
    <t>訪問入浴介護</t>
  </si>
  <si>
    <t>アサヒサンクリーン在宅介護センター川崎南</t>
  </si>
  <si>
    <t>ライフ･コミュニティーサービス株式会社</t>
  </si>
  <si>
    <t>ライフ･ヘルパーステーション</t>
  </si>
  <si>
    <t>有限会社　セレクサス</t>
  </si>
  <si>
    <t>フラワーデイ川崎大師</t>
  </si>
  <si>
    <t>アースサポート株式会社</t>
  </si>
  <si>
    <t>アースサポート川崎南</t>
  </si>
  <si>
    <t>株式会社　旭日</t>
  </si>
  <si>
    <t>青空ケアサービス</t>
  </si>
  <si>
    <t>デイサービスセンター青空</t>
  </si>
  <si>
    <t>株式会社レゾルート</t>
  </si>
  <si>
    <t>介護支援センター　レゾルート</t>
  </si>
  <si>
    <t>有限会社　太陽</t>
  </si>
  <si>
    <t>ぱんだ</t>
  </si>
  <si>
    <t>株式会社井の雅組</t>
  </si>
  <si>
    <t>有限会社　ケア・ハウス</t>
  </si>
  <si>
    <t>デイサービス　あおいそら</t>
  </si>
  <si>
    <t>株式会社丸冨士</t>
  </si>
  <si>
    <t>プロトライフケア川崎</t>
  </si>
  <si>
    <t>株式会社　サニースポット</t>
  </si>
  <si>
    <t>サニースポット介護サービス</t>
  </si>
  <si>
    <t>ケアプラン　サニースポット</t>
  </si>
  <si>
    <t>合同会社　ビヤンネートル</t>
  </si>
  <si>
    <t>ひとつぶのむぎ</t>
  </si>
  <si>
    <t>株式会社けんせい</t>
  </si>
  <si>
    <t>けんせいケアプランサービス</t>
  </si>
  <si>
    <t>株式会社　アテナイ</t>
  </si>
  <si>
    <t>ミューズケアサービス</t>
  </si>
  <si>
    <t>社会福祉法人　川崎大師福祉会</t>
  </si>
  <si>
    <t>特別養護老人ホーム　ゆとりあ（ユニット型）</t>
  </si>
  <si>
    <t>特別養護老人ホーム　ゆとりあ（従来型）</t>
  </si>
  <si>
    <t>日の出興産株式会社</t>
  </si>
  <si>
    <t>さくらデイサービス</t>
  </si>
  <si>
    <t>ゆとりあ短期入所サービスセンター</t>
  </si>
  <si>
    <t>社会福祉法人川崎大師福祉会</t>
  </si>
  <si>
    <t>ゆとりあデイサービスセンター</t>
  </si>
  <si>
    <t>株式会社かんな</t>
  </si>
  <si>
    <t>訪問介護　かんな</t>
  </si>
  <si>
    <t>株式会社あかつき</t>
  </si>
  <si>
    <t>あかつきデイサービス</t>
  </si>
  <si>
    <t>特定非営利活動法人　花友</t>
  </si>
  <si>
    <t>スマイル　マシーンズ</t>
  </si>
  <si>
    <t>デイサービスセンター友の里桜本</t>
  </si>
  <si>
    <t>ロハスミッション株式会社</t>
  </si>
  <si>
    <t>だんらんの家　川崎大師</t>
  </si>
  <si>
    <t>株式会社ライフサービス薫</t>
  </si>
  <si>
    <t>ライフサービス薫</t>
  </si>
  <si>
    <t>ひまわりケア株式会社</t>
  </si>
  <si>
    <t>ひまわりケア　大島訪問介護事業所</t>
  </si>
  <si>
    <t>株式会社　ワトワ</t>
  </si>
  <si>
    <t>デイサービス　ワトワ</t>
  </si>
  <si>
    <t>株式会社ケアハウス川崎</t>
  </si>
  <si>
    <t>渡田ケアステーション</t>
  </si>
  <si>
    <t>居宅介護支援センター　ビオラ川崎</t>
  </si>
  <si>
    <t>株式会社百福塩浜</t>
  </si>
  <si>
    <t>デイサービス百福</t>
  </si>
  <si>
    <t>有限会社サン矢留</t>
  </si>
  <si>
    <t>ナイトデイこくあ　京町</t>
  </si>
  <si>
    <t>有限会社アーニスト</t>
  </si>
  <si>
    <t>樹楽　団らんの家　川崎大師</t>
  </si>
  <si>
    <t>ケアプラン　まごころ</t>
  </si>
  <si>
    <t>社会福祉法人青丘社</t>
  </si>
  <si>
    <t>社会福祉法人　青丘社　ほっとライン</t>
  </si>
  <si>
    <t>株式会社　庵</t>
  </si>
  <si>
    <t>ダルマ　ヘルパーステーション</t>
  </si>
  <si>
    <t>ジャパン・ヒューマニクス株式会社</t>
  </si>
  <si>
    <t>デイサービスセンター　ぶどうの郷</t>
  </si>
  <si>
    <t>株式会社ジャパウィン</t>
  </si>
  <si>
    <t>ジャパウイン・デイサービス　わたりだ</t>
  </si>
  <si>
    <t>株式会社飯泉</t>
  </si>
  <si>
    <t>リハビリデイサービスnagomi川崎鋼管通店</t>
  </si>
  <si>
    <t>株式会社サニースポット</t>
  </si>
  <si>
    <t>デイサービス　サニースポット</t>
  </si>
  <si>
    <t>株式会社サニーサイドサービス</t>
  </si>
  <si>
    <t>菜園付民家型生活リハビリ　満笑庵</t>
  </si>
  <si>
    <t>医療法人　啓和会　野末デイサービスセンター</t>
  </si>
  <si>
    <t>合同会社ドリームクロス</t>
  </si>
  <si>
    <t>ケアセンターＫ</t>
  </si>
  <si>
    <t>株式会社ヒューマンテック</t>
  </si>
  <si>
    <t>ヘルパーステーション　リュエル・シャンテール</t>
  </si>
  <si>
    <t>ケアプラン　リュエル・シャンテール</t>
  </si>
  <si>
    <t>株式会社ビジュアルビジョン</t>
  </si>
  <si>
    <t>けあビジョン川崎</t>
  </si>
  <si>
    <t>医療法人社団　葵会</t>
  </si>
  <si>
    <t>川崎南部・あおいホームケアサービス</t>
  </si>
  <si>
    <t>川崎南部　訪問リハビリテーション</t>
  </si>
  <si>
    <t>株式会社　奥川</t>
  </si>
  <si>
    <t>ケアプラン　ほっと・ほっと</t>
  </si>
  <si>
    <t>医療法人　啓和会　ケアセンター小田本通り</t>
  </si>
  <si>
    <t>かりん</t>
  </si>
  <si>
    <t>有限会社ラポール・ケア・サービス</t>
  </si>
  <si>
    <t>ラポール　ホームケア</t>
  </si>
  <si>
    <t>ラポール　ケアプラン</t>
  </si>
  <si>
    <t>株式会社STSサンタートルサービス</t>
  </si>
  <si>
    <t>訪問介護　扇町ケア</t>
  </si>
  <si>
    <t>ライフ・コミュニティーサービス株式会社</t>
  </si>
  <si>
    <t>ライフ・ケアプラン川崎</t>
  </si>
  <si>
    <t>株式会社Ａｒｉｓｅ</t>
  </si>
  <si>
    <t>鍼灸マッサージ　～憩～　川崎</t>
  </si>
  <si>
    <t>株式会社アスリート</t>
  </si>
  <si>
    <t>アイスタッフ　ケアステーション　大師</t>
  </si>
  <si>
    <t>アイスタッフ大師</t>
  </si>
  <si>
    <t>ひまわりケア　大島ケアプランサービス事業所</t>
  </si>
  <si>
    <t>合同会社しょうよう</t>
  </si>
  <si>
    <t>しんよう指定　訪問介護ステーション</t>
  </si>
  <si>
    <t>合同会社虹色</t>
  </si>
  <si>
    <t>デイサービス　虹色</t>
  </si>
  <si>
    <t>株式会社まごころをここに</t>
  </si>
  <si>
    <t>訪問介護ステーションいろどり</t>
  </si>
  <si>
    <t>株式会社ヒロ福祉企画</t>
  </si>
  <si>
    <t>ヒロ・ケアプラン</t>
  </si>
  <si>
    <t>デイサービス・きょうまち</t>
  </si>
  <si>
    <t>おおしまケアプランセンター</t>
  </si>
  <si>
    <t>株式会社玄明</t>
  </si>
  <si>
    <t>フィットネスコミュニティ鋼管通</t>
  </si>
  <si>
    <t>有限会社メリーオフィス</t>
  </si>
  <si>
    <t>メリーさん家　中島</t>
  </si>
  <si>
    <t>株式会社ケア２１</t>
  </si>
  <si>
    <t>ケア２１　川崎</t>
  </si>
  <si>
    <t>医療法人社団恒春会</t>
  </si>
  <si>
    <t>馬嶋病院居宅介護支援事業所</t>
  </si>
  <si>
    <t>株式会社フューチャーライフ</t>
  </si>
  <si>
    <t>サンケアホーム</t>
  </si>
  <si>
    <t>デイサービス　ふくぎ</t>
  </si>
  <si>
    <t>有限会社健孝ホーム</t>
  </si>
  <si>
    <t>ケンコーホームケアサービス</t>
  </si>
  <si>
    <t>株式会社sowaka</t>
  </si>
  <si>
    <t>居宅介護支援事業所sowaka</t>
  </si>
  <si>
    <t>合同会社夕空</t>
  </si>
  <si>
    <t>デイサービス　夕空</t>
  </si>
  <si>
    <t>樹楽　団らんの家　川崎浅田</t>
  </si>
  <si>
    <t>有限会社オカモト</t>
  </si>
  <si>
    <t>さくらデイサービス川崎大島</t>
  </si>
  <si>
    <t>リハコンテンツ株式会社</t>
  </si>
  <si>
    <t>リハプライド　川崎</t>
  </si>
  <si>
    <t>株式会社チトセエンタープライズ</t>
  </si>
  <si>
    <t>心の郷訪問介護センター</t>
  </si>
  <si>
    <t>ティエルプランセンター</t>
  </si>
  <si>
    <t>株式会社メディケアー</t>
  </si>
  <si>
    <t>メディケアセンター川崎</t>
  </si>
  <si>
    <t>株式会社ケアリッツ・アンド・パートナーズ</t>
  </si>
  <si>
    <t>ケアリッツ川崎</t>
  </si>
  <si>
    <t>ACPケアプランセンター川崎大師</t>
  </si>
  <si>
    <t>株式会社わい・わい</t>
  </si>
  <si>
    <t>ヘルパーステーションわい・わい</t>
  </si>
  <si>
    <t>デイサービスセンターさくら</t>
  </si>
  <si>
    <t>社会福祉法人同塵会</t>
  </si>
  <si>
    <t>特別養護老人ホーム　境町フェニックス</t>
  </si>
  <si>
    <t>特別養護老人ホーム　境町フェニックス（ユニット型）</t>
  </si>
  <si>
    <t>株式会社エヌヱスビーケアプランセンター</t>
  </si>
  <si>
    <t>エヌヱスビーケアプランセンター</t>
  </si>
  <si>
    <t>合同会社地域福祉マネジメント</t>
  </si>
  <si>
    <t>どんぐり</t>
  </si>
  <si>
    <t>株式会社一歩</t>
  </si>
  <si>
    <t>一歩ケア</t>
  </si>
  <si>
    <t>株式会社アクティブ</t>
  </si>
  <si>
    <t>ステップアップ　川崎</t>
  </si>
  <si>
    <t>有限会社大師金属商事</t>
  </si>
  <si>
    <t>サンサンケアサービス</t>
  </si>
  <si>
    <t>株式会社ソラスト</t>
  </si>
  <si>
    <t>ホームヘルプサービス　ソラスト川崎</t>
  </si>
  <si>
    <t>ケア２１　宮前町</t>
  </si>
  <si>
    <t>株式会社　きよらケア</t>
  </si>
  <si>
    <t>きよらケア</t>
  </si>
  <si>
    <t>有限会社ゼーレ</t>
  </si>
  <si>
    <t>ケアステーション　ゼーレ</t>
  </si>
  <si>
    <t>社会福祉法人馬島福祉会</t>
  </si>
  <si>
    <t>縁　居宅サービスセンター</t>
  </si>
  <si>
    <t>ケアステーション　ゼーレ川崎</t>
  </si>
  <si>
    <t>合同会社カラフル</t>
  </si>
  <si>
    <t>ケアプランなっちゃん</t>
  </si>
  <si>
    <t>social business support 株式会社</t>
  </si>
  <si>
    <t>S-LIFE</t>
  </si>
  <si>
    <t>株式会社ワークスマイル</t>
  </si>
  <si>
    <t>訪問介護　絆</t>
  </si>
  <si>
    <t>株式会社エビスフォーラム</t>
  </si>
  <si>
    <t>エビスケアー</t>
  </si>
  <si>
    <t>ＳＯＭＰＯケア　川崎日進　訪問介護</t>
  </si>
  <si>
    <t>ＳＯＭＰＯケア　川崎観音　訪問介護</t>
  </si>
  <si>
    <t>ＳＯＭＰＯケア　川崎日進　居宅介護支援</t>
  </si>
  <si>
    <t>ＳＯＭＰＯケア　川崎観音　居宅介護支援</t>
  </si>
  <si>
    <t>アイスタッフガーデン十番地</t>
  </si>
  <si>
    <t>株式会社　和</t>
  </si>
  <si>
    <t>笑い門大島上町</t>
  </si>
  <si>
    <t>株式会社フォーリーフ</t>
  </si>
  <si>
    <t>よつばヘルパーステーション</t>
  </si>
  <si>
    <t>医療法人社団健志会</t>
  </si>
  <si>
    <t>デイサービス鋼管通</t>
  </si>
  <si>
    <t>ＳＯＭＰＯケア　ラヴィーレ浜川崎</t>
  </si>
  <si>
    <t>株式会社フロンティア</t>
  </si>
  <si>
    <t>株式会社フロンティア　川崎東営業所</t>
  </si>
  <si>
    <t>株式会社アンビケア</t>
  </si>
  <si>
    <t>特定非営利活動法人ひまわりの里</t>
  </si>
  <si>
    <t>たちばなケア</t>
  </si>
  <si>
    <t>ケアプランニジイロ</t>
  </si>
  <si>
    <t>株式会社学研ココファン</t>
  </si>
  <si>
    <t>学研ココファン川崎京町ヘルパーセンター</t>
  </si>
  <si>
    <t>工藤建設株式会社</t>
  </si>
  <si>
    <t>フローレンスケアホーム川崎大師</t>
  </si>
  <si>
    <t>株式会社日本エルダリーケアサービス</t>
  </si>
  <si>
    <t>訪問介護かえで川崎サービスセンター</t>
  </si>
  <si>
    <t>株式会社　メルシー・ダイキ</t>
  </si>
  <si>
    <t>メルシー・ダイキ　川崎営業所</t>
  </si>
  <si>
    <t>株式会社進晴</t>
  </si>
  <si>
    <t>ヘルパーサービスしんせい</t>
  </si>
  <si>
    <t>株式会社ライフケア順</t>
  </si>
  <si>
    <t>ライフケアじゅん</t>
  </si>
  <si>
    <t>川崎プールマッサージセンター</t>
  </si>
  <si>
    <t>株式会社QED</t>
  </si>
  <si>
    <t>リハビリセンターいずみ大島店</t>
  </si>
  <si>
    <t>ライフケア　じゅん</t>
  </si>
  <si>
    <t>株式会社創生事業団</t>
  </si>
  <si>
    <t>グッドタイムホーム・川崎大師</t>
  </si>
  <si>
    <t>グッドタイムナーシングホーム・川崎大師弐番館</t>
  </si>
  <si>
    <t>株式会社タウンみい</t>
  </si>
  <si>
    <t>花花ケアプラン</t>
  </si>
  <si>
    <t>訪問介護ステーション川崎こころ</t>
  </si>
  <si>
    <t>株式会社ほっとステーション</t>
  </si>
  <si>
    <t>レッツ倶楽部川崎中島</t>
  </si>
  <si>
    <t>株式会社ニチイ学館</t>
  </si>
  <si>
    <t>ニチイケアセンター川崎南</t>
  </si>
  <si>
    <t>特定非営利活動法人コアラ茉莉花</t>
  </si>
  <si>
    <t>株式会社ベストライフ神奈川</t>
  </si>
  <si>
    <t>ベストライフ川崎</t>
  </si>
  <si>
    <t>株式会社ツクイ</t>
  </si>
  <si>
    <t>ツクイ川崎中島</t>
  </si>
  <si>
    <t>ツクイ・サンフォレスト川崎新町</t>
  </si>
  <si>
    <t>ツクイ・サンフォレスト川崎新町ケアプランセンター</t>
  </si>
  <si>
    <t>医療法人　啓和会　健康クラブFit</t>
  </si>
  <si>
    <t>合同会社陽和</t>
  </si>
  <si>
    <t>どれみサービス</t>
  </si>
  <si>
    <t>合同会社ガーベラ</t>
  </si>
  <si>
    <t>いろり</t>
  </si>
  <si>
    <t>合同会社ＮＥＸＴ　ＬＩＦＥ</t>
  </si>
  <si>
    <t>ネクストライフ</t>
  </si>
  <si>
    <t>ネクストプランニング</t>
  </si>
  <si>
    <t>柳田デイサービス中島</t>
  </si>
  <si>
    <t>合同会社ＮＥＸＴ　ＯＮＥ</t>
  </si>
  <si>
    <t>なないろケアプラン</t>
  </si>
  <si>
    <t>株式会社きよらケア</t>
  </si>
  <si>
    <t>ケンコーホームウエスト</t>
  </si>
  <si>
    <t>医療法人　啓和会　ライフアップ小田銀座</t>
  </si>
  <si>
    <t>株式会社ティーズケア</t>
  </si>
  <si>
    <t>通所介護メディックライフ京町</t>
  </si>
  <si>
    <t>株式会社そよ風</t>
  </si>
  <si>
    <t>訪問介護事業所　そよ風</t>
  </si>
  <si>
    <t>特別養護老人ホーム　川崎ラシクル</t>
  </si>
  <si>
    <t>ユニット型特別養護老人ホーム　川崎ラシクル</t>
  </si>
  <si>
    <t>短期入所生活介護　川崎ラシクル</t>
  </si>
  <si>
    <t>ユニット型短期入所生活介護　川崎ラシクル</t>
  </si>
  <si>
    <t>株式会社けいがん</t>
  </si>
  <si>
    <t>ケアプランまほろば</t>
  </si>
  <si>
    <t>株式会社メルシー・ダイキ</t>
  </si>
  <si>
    <t>メルシー・ダイキ　川崎ケア</t>
  </si>
  <si>
    <t>エターナル</t>
  </si>
  <si>
    <t>社会福祉法人セイワ　幸風苑居宅介護支援センター</t>
  </si>
  <si>
    <t>生活リハビリクラブ幸</t>
  </si>
  <si>
    <t>新川崎居宅介護支援事業所</t>
  </si>
  <si>
    <t>川崎市社会福祉協議会さいわい訪問介護支援事業所</t>
  </si>
  <si>
    <t>社会福祉法人セイワ　介護老人福祉施設　幸風苑</t>
  </si>
  <si>
    <t>グループホーム　第２バナナ園</t>
  </si>
  <si>
    <t>夢見ケ崎　居宅介護支援センター</t>
  </si>
  <si>
    <t>夢見ケ崎　居宅サービスセンター</t>
  </si>
  <si>
    <t>株式会社フルライフ</t>
  </si>
  <si>
    <t>フルライフ川崎</t>
  </si>
  <si>
    <t>有限会社　ケア・ハウス　さいわい</t>
  </si>
  <si>
    <t>夢見ケ崎　デイサービスセンター</t>
  </si>
  <si>
    <t>幸ケアステーション　そよ風</t>
  </si>
  <si>
    <t>福祉クラブ生活協同組合</t>
  </si>
  <si>
    <t>福祉クラブ生協幸Ｗ．Ｃｏあやとり</t>
  </si>
  <si>
    <t>合資会社　ライフパートナーさいわい</t>
  </si>
  <si>
    <t>ライフパートナーさいわい　デイサービスセンター</t>
  </si>
  <si>
    <t>特定非営利活動法人　たすけあい　はなもも</t>
  </si>
  <si>
    <t>福祉用具レンタルさいわい</t>
  </si>
  <si>
    <t>有限会社　イワ</t>
  </si>
  <si>
    <t>居宅介護支援　ハートフルコスモライフケア</t>
  </si>
  <si>
    <t>福祉用具貸与　ハートフルコスモライフケア</t>
  </si>
  <si>
    <t>有限会社紡</t>
  </si>
  <si>
    <t>さぽーとtumugu</t>
  </si>
  <si>
    <t>ひまわり調剤薬局（株）ひまわりケアセンター</t>
  </si>
  <si>
    <t>三共商事株式会社</t>
  </si>
  <si>
    <t>ほがらか介護</t>
  </si>
  <si>
    <t>特定非営利活動法人　障害者自立支援センター　スペースつどい</t>
  </si>
  <si>
    <t>スペース　つどい</t>
  </si>
  <si>
    <t>特別養護老人ホーム　しゃんぐりら</t>
  </si>
  <si>
    <t>ひまわり調剤薬局株式会社ひまわりケアセンター訪問介護</t>
  </si>
  <si>
    <t>しゃんぐりらデイサービスセンター</t>
  </si>
  <si>
    <t>福祉クラブ生協オプティ幸</t>
  </si>
  <si>
    <t>有限会社グレイスケア</t>
  </si>
  <si>
    <t>グレイスケア</t>
  </si>
  <si>
    <t>福祉クラブ生協　Ｄａｙ　かしまだ</t>
  </si>
  <si>
    <t>有限会社　アドバンス</t>
  </si>
  <si>
    <t>ハートケアサービス</t>
  </si>
  <si>
    <t>医療法人社団　木村整形外科</t>
  </si>
  <si>
    <t>介護サービス　木村整形外科リハビリデイセンター</t>
  </si>
  <si>
    <t>ALSOK介護株式会社</t>
  </si>
  <si>
    <t>グループホームみんなの家　新川崎</t>
  </si>
  <si>
    <t>アビリティーズ・ケアネット株式会社</t>
  </si>
  <si>
    <t>アビリティーズ・デイサービス河原町</t>
  </si>
  <si>
    <t>東電さわやかケア川崎・居宅介護支援</t>
  </si>
  <si>
    <t>東電さわやかケア川崎・訪問介護</t>
  </si>
  <si>
    <t>東電さわやかケアさいわい・訪問介護</t>
  </si>
  <si>
    <t>有限会社小倉メディカルサービス</t>
  </si>
  <si>
    <t>木村ケアセンター</t>
  </si>
  <si>
    <t>ケアパートナー株式会社</t>
  </si>
  <si>
    <t>ケアパートナー新川崎</t>
  </si>
  <si>
    <t>セントケア幸</t>
  </si>
  <si>
    <t>奏デイサービスセンター</t>
  </si>
  <si>
    <t>株式会社　ゆず</t>
  </si>
  <si>
    <t>ゆず訪問介護事業所</t>
  </si>
  <si>
    <t>ゆず居宅介護支援事業所</t>
  </si>
  <si>
    <t>有限会社　サン矢留</t>
  </si>
  <si>
    <t>ケアサポートセンター　こくあ</t>
  </si>
  <si>
    <t>みんなと暮らす町　通所介護センター</t>
  </si>
  <si>
    <t>介護老人福祉施設　みんなと暮らす町</t>
  </si>
  <si>
    <t>株式会社ネクステージ</t>
  </si>
  <si>
    <t>ヘルパーステーション　ゆとりらいふ</t>
  </si>
  <si>
    <t>短期入所生活介護　みんなと暮らす町</t>
  </si>
  <si>
    <t>株式会社若木</t>
  </si>
  <si>
    <t>デイサービス月の家</t>
  </si>
  <si>
    <t>ケアオフィスこくあ</t>
  </si>
  <si>
    <t>有限会社サイトジャパン</t>
  </si>
  <si>
    <t>福祉ショップしあわせ</t>
  </si>
  <si>
    <t>生駒クリニック　デイケアサービス</t>
  </si>
  <si>
    <t>そんぽの家　新川崎</t>
  </si>
  <si>
    <t>ニチイケアセンター南幸町</t>
  </si>
  <si>
    <t>アースサポート川崎幸</t>
  </si>
  <si>
    <t>カスタム電子株式会社</t>
  </si>
  <si>
    <t>介護サービス　双葉</t>
  </si>
  <si>
    <t>株式会社　ケアバンク</t>
  </si>
  <si>
    <t>ラベンダーケア</t>
  </si>
  <si>
    <t>株式会社　笑心</t>
  </si>
  <si>
    <t>いちごケア</t>
  </si>
  <si>
    <t>合資会社ライフパートナーさいわい</t>
  </si>
  <si>
    <t>アサヒサンクリーン在宅介護センター川崎</t>
  </si>
  <si>
    <t>デイサービス笑い門</t>
  </si>
  <si>
    <t>株式会社市川</t>
  </si>
  <si>
    <t>ふぁみりー　ケアプランセンター</t>
  </si>
  <si>
    <t>ゆずデイサービス</t>
  </si>
  <si>
    <t>株式会社グローイングアップ</t>
  </si>
  <si>
    <t>ふれあい家族</t>
  </si>
  <si>
    <t>特別養護老人ホームしゃんぐりら（ユニット）</t>
  </si>
  <si>
    <t>有限会社モア</t>
  </si>
  <si>
    <t>デイサービス平和園</t>
  </si>
  <si>
    <t>株式会社イージス</t>
  </si>
  <si>
    <t>イージスケア</t>
  </si>
  <si>
    <t>川崎ナーシングヴィラそよ風</t>
  </si>
  <si>
    <t>合同会社　ｎｅｗ－ｗａ</t>
  </si>
  <si>
    <t>ＭＡＩＬＥ・ケアステーション</t>
  </si>
  <si>
    <t>株式会社ベネッセスタイルケア</t>
  </si>
  <si>
    <t>まどか川崎</t>
  </si>
  <si>
    <t>株式会社ジャパウイン</t>
  </si>
  <si>
    <t>ジャパウイン訪問介護ステーション　さいわい</t>
  </si>
  <si>
    <t>社会福祉法人伸こう福祉会</t>
  </si>
  <si>
    <t>特別養護老人ホーム　クロスハート幸・川崎</t>
  </si>
  <si>
    <t>特別養護老人ホーム　クロスハート幸・川崎　ユニット型</t>
  </si>
  <si>
    <t>特別養護老人ホーム　南さいわい</t>
  </si>
  <si>
    <t>ユニット型特別養護老人ホーム　南さいわい</t>
  </si>
  <si>
    <t>株式会社サロンデイ</t>
  </si>
  <si>
    <t>サロンデイ北加瀬</t>
  </si>
  <si>
    <t>居宅介護支援事業所　南さいわい</t>
  </si>
  <si>
    <t>デイサービス南さいわい</t>
  </si>
  <si>
    <t>短期入所生活介護　こむかい</t>
  </si>
  <si>
    <t>短期入所生活介護　南さいわい</t>
  </si>
  <si>
    <t>株式会社Ｉ＆Ｙｏｕ</t>
  </si>
  <si>
    <t>Ｉ＆Ｙｏｕ　幸リハビリステーション</t>
  </si>
  <si>
    <t>特定非営利活動法人川崎市重度身体障害者の会</t>
  </si>
  <si>
    <t>ＣａｒｅＶｉｓｔａ川崎</t>
  </si>
  <si>
    <t>有限会社アドバンス</t>
  </si>
  <si>
    <t>スターツケアサービス株式会社</t>
  </si>
  <si>
    <t>ケアステーションきらら川崎小倉</t>
  </si>
  <si>
    <t>幸フィットネスセンター株式会社</t>
  </si>
  <si>
    <t>早稲田イーライフ南幸町</t>
  </si>
  <si>
    <t>しらかば訪問介護ステーション</t>
  </si>
  <si>
    <t>デイサービスきらら川崎小倉</t>
  </si>
  <si>
    <t>株式会社福寿草</t>
  </si>
  <si>
    <t>デイサービス　福寿草</t>
  </si>
  <si>
    <t>株式会社ゆず</t>
  </si>
  <si>
    <t>ゆずりばぁさいど</t>
  </si>
  <si>
    <t>ニチイケアセンター新川崎</t>
  </si>
  <si>
    <t>ケアプランセンター　さいわい</t>
  </si>
  <si>
    <t>千の風・川崎　居宅介護支援センター</t>
  </si>
  <si>
    <t>アークス合同会社</t>
  </si>
  <si>
    <t>アークス居宅介護支援事業所</t>
  </si>
  <si>
    <t>そんぽの家　小倉</t>
  </si>
  <si>
    <t>一般社団法人かわさき福祉相談センター</t>
  </si>
  <si>
    <t>かわさき社会福祉士事務所　ケアプランセンター</t>
  </si>
  <si>
    <t>合同会社吉澤</t>
  </si>
  <si>
    <t>ちひろ介護事務所</t>
  </si>
  <si>
    <t>ソレイユ合同会社</t>
  </si>
  <si>
    <t>シュシュ　けあぷらん</t>
  </si>
  <si>
    <t>株式会社　いつも</t>
  </si>
  <si>
    <t>デイサービスいずみＳＰＡ　川崎</t>
  </si>
  <si>
    <t>けあビジョン幸</t>
  </si>
  <si>
    <t>奏　居宅サービスセンター</t>
  </si>
  <si>
    <t>ケアプランセンターわい・わい</t>
  </si>
  <si>
    <t>株式会社ＱＥＤ</t>
  </si>
  <si>
    <t>リハビリセンターいずみ</t>
  </si>
  <si>
    <t>ティアラ合同会社</t>
  </si>
  <si>
    <t>ティアラ訪問介護</t>
  </si>
  <si>
    <t>一般社団法人福祉ソーシャルワークバンク</t>
  </si>
  <si>
    <t>さいわい福祉ケアマネジメントセンター</t>
  </si>
  <si>
    <t>なごやかケアリンク株式会社</t>
  </si>
  <si>
    <t>デイサービスセンターなごやか新川崎</t>
  </si>
  <si>
    <t>デイサービス　ソラスト新川崎</t>
  </si>
  <si>
    <t>学研ココファン新川崎ヘルパーセンター</t>
  </si>
  <si>
    <t>一般社団法人すまいる</t>
  </si>
  <si>
    <t>すまいる</t>
  </si>
  <si>
    <t>ＳＯＭＰＯケア　ラヴィーレ川崎</t>
  </si>
  <si>
    <t>そんぽの家　御幸公園</t>
  </si>
  <si>
    <t>介護サービス双葉　居宅介護支援</t>
  </si>
  <si>
    <t>あいホームケアクリニック居宅介護支援事業所</t>
  </si>
  <si>
    <t>Ｓｏｕｔｈｅｒｎ　Ｃｒｏｓｓ合同会社</t>
  </si>
  <si>
    <t>アイル居宅介護支援事業所</t>
  </si>
  <si>
    <t>株式会社歩</t>
  </si>
  <si>
    <t>歩ケア</t>
  </si>
  <si>
    <t>株式会社エヌアールイーサービス</t>
  </si>
  <si>
    <t>ケアプランセンター　きびたき</t>
  </si>
  <si>
    <t>ＳＯＭＰＯケア　川崎小倉　訪問介護</t>
  </si>
  <si>
    <t>ＳＯＭＰＯケア　北加瀬　訪問介護</t>
  </si>
  <si>
    <t>リハビリセンターいずみ小倉店</t>
  </si>
  <si>
    <t>株式会社　グローイングアップ</t>
  </si>
  <si>
    <t>訪問介護　ふれあい家族</t>
  </si>
  <si>
    <t>ティアラケアプラン</t>
  </si>
  <si>
    <t>株式会社木下の介護</t>
  </si>
  <si>
    <t>木下の介護　川崎幸</t>
  </si>
  <si>
    <t>ＪＲ東日本スポーツ株式会社</t>
  </si>
  <si>
    <t>ジェクサー・プラチナジム　コトニアガーデン新川崎</t>
  </si>
  <si>
    <t>夕佳ゆめみがさき</t>
  </si>
  <si>
    <t>第二国道居宅介護支援事業所</t>
  </si>
  <si>
    <t>結さいわい</t>
  </si>
  <si>
    <t>通所機能訓練　アットプレイス</t>
  </si>
  <si>
    <t>株式会社セレモニア</t>
  </si>
  <si>
    <t>あっぷるケアプランセンター川崎</t>
  </si>
  <si>
    <t>利他の株式会社</t>
  </si>
  <si>
    <t>ダスキンヘルスレント川崎幸ステーション</t>
  </si>
  <si>
    <t>サクラサービス株式会社</t>
  </si>
  <si>
    <t>サクラサービス株式会社　幸営業所</t>
  </si>
  <si>
    <t>ケアリッツ新川崎</t>
  </si>
  <si>
    <t>夢見崎株式会社</t>
  </si>
  <si>
    <t>ケアサポート　アンスリール夢見ヶ崎</t>
  </si>
  <si>
    <t>トータルケアプラン株式会社</t>
  </si>
  <si>
    <t>トータルケアプラン矢向</t>
  </si>
  <si>
    <t>グッドタイムホーム・川崎</t>
  </si>
  <si>
    <t>株式会社ケアネット</t>
  </si>
  <si>
    <t>株式会社ケアネット　ケアステーション幸</t>
  </si>
  <si>
    <t>あいらの杜 川崎さいわい</t>
  </si>
  <si>
    <t>株式会社川島コーポレーション</t>
  </si>
  <si>
    <t>サニーライフ日吉　居宅介護支援事業所</t>
  </si>
  <si>
    <t>日吉やわらぎ</t>
  </si>
  <si>
    <t>福寿草居宅介護支援事業所</t>
  </si>
  <si>
    <t>ツクイ川崎幸</t>
  </si>
  <si>
    <t>特別養護老人ホーム　夢見ヶ崎</t>
  </si>
  <si>
    <t>株式会社日本アメニティライフ協会</t>
  </si>
  <si>
    <t>花珠の家さいわい</t>
  </si>
  <si>
    <t>アースサポート川崎</t>
  </si>
  <si>
    <t>社会福祉法人セイワ　すみよし居宅介護支援センター</t>
  </si>
  <si>
    <t>川崎市社会福祉協議会なかはら訪問介護支援事業所</t>
  </si>
  <si>
    <t>特別養護老人ホームひらまの里居宅介護支援センター</t>
  </si>
  <si>
    <t>株式会社　中央防災技研</t>
  </si>
  <si>
    <t>株式会社　中央防災技研　クリンライフケア事業部川崎事業所</t>
  </si>
  <si>
    <t>社会福祉法人セイワ　介護老人福祉施設　すみよし</t>
  </si>
  <si>
    <t>ケアーハウスこだま有限会社</t>
  </si>
  <si>
    <t>ケアーハウスこだま</t>
  </si>
  <si>
    <t>川崎市</t>
  </si>
  <si>
    <t>川崎市立井田病院</t>
  </si>
  <si>
    <t>社会福祉法人川崎市社会福祉事業団</t>
  </si>
  <si>
    <t>特別養護老人ホーム　ひらまの里</t>
  </si>
  <si>
    <t>ヘルパーステーション　たんぽぽ</t>
  </si>
  <si>
    <t>ルシヤナアラモアナ　株式会社</t>
  </si>
  <si>
    <t>アラモアナ</t>
  </si>
  <si>
    <t>医療法人社団　三喜会</t>
  </si>
  <si>
    <t>医療法人社団　三喜会　グループホーム中原</t>
  </si>
  <si>
    <t>認知症対応型通所介護</t>
  </si>
  <si>
    <t>医療法人社団　三喜会　デイサービスセンター中原</t>
  </si>
  <si>
    <t>ニチイケアセンター武蔵小杉</t>
  </si>
  <si>
    <t>株式会社　ディ・エス・エス</t>
  </si>
  <si>
    <t>テレサ介護サービス</t>
  </si>
  <si>
    <t>ライフコミューン武蔵小杉</t>
  </si>
  <si>
    <t>神奈川高齢者生活協同組合</t>
  </si>
  <si>
    <t>川崎中部ヘルパーステーション</t>
  </si>
  <si>
    <t>有限会社　フリーラン</t>
  </si>
  <si>
    <t>いしん居宅介護支援事業所</t>
  </si>
  <si>
    <t>株式会社　ケアネット　川崎サービスセンター</t>
  </si>
  <si>
    <t>株式会社　ケアネット　デイサービスセンター川崎</t>
  </si>
  <si>
    <t>株式会社　エスティサービス</t>
  </si>
  <si>
    <t>株式会社　エスティサービス　川崎営業所</t>
  </si>
  <si>
    <t>社会福祉法人　セイワ　みやうち居宅介護支援センター</t>
  </si>
  <si>
    <t>社会福祉法人　セイワ　介護老人福祉施設みやうち</t>
  </si>
  <si>
    <t>企業組合　労協センター事業団</t>
  </si>
  <si>
    <t>労協川崎中部地域福祉事業所　ＴＡＣＫ</t>
  </si>
  <si>
    <t>労協川崎中部地域福祉事業所　デイサービスＴＡＣＫ</t>
  </si>
  <si>
    <t>株式会社ニチイケアパレス</t>
  </si>
  <si>
    <t>ニチイホーム 元住吉</t>
  </si>
  <si>
    <t>パナソニックエイジフリー株式会社</t>
  </si>
  <si>
    <t>パナソニック　エイジフリーケアセンター中原・訪問入浴</t>
  </si>
  <si>
    <t>有限会社　ＧＭＦ</t>
  </si>
  <si>
    <t>アイポケット</t>
  </si>
  <si>
    <t>社会福祉法人　春日会</t>
  </si>
  <si>
    <t>特別養護老人ホーム　等々力</t>
  </si>
  <si>
    <t>ホームヘルプサービス　ソラスト武蔵小杉</t>
  </si>
  <si>
    <t>居宅介護支援事業所　ソラスト武蔵小杉</t>
  </si>
  <si>
    <t>有限会社メロウクラブ</t>
  </si>
  <si>
    <t>メロウクラブ訪問介護事業所</t>
  </si>
  <si>
    <t>バナナ園　ほりうち家</t>
  </si>
  <si>
    <t>デイサービス　ソラスト武蔵小杉</t>
  </si>
  <si>
    <t>株式会社　ナイスケア</t>
  </si>
  <si>
    <t>訪問介護ナイスケアたまがわ</t>
  </si>
  <si>
    <t>ナイスケアたまがわ介護センター</t>
  </si>
  <si>
    <t>特定非営利活動法人　ホールケア　アロエ</t>
  </si>
  <si>
    <t>アロエ　中原訪問介護センター</t>
  </si>
  <si>
    <t>東京海上日動ベターライフサービス株式会社</t>
  </si>
  <si>
    <t>東京海上日動みずたま介護ＳＴ元住吉</t>
  </si>
  <si>
    <t>東京海上日動みずたま介護ＳＴ元住吉ケアプランセンター</t>
  </si>
  <si>
    <t>有限会社　さくら福祉サービス</t>
  </si>
  <si>
    <t>株式会社　青空</t>
  </si>
  <si>
    <t>訪問介護　あおぞら</t>
  </si>
  <si>
    <t>特定非営利活動法人　のぞみ</t>
  </si>
  <si>
    <t>のぞみの家　宮内</t>
  </si>
  <si>
    <t>株式会社　ゆうゆう</t>
  </si>
  <si>
    <t>有限会社　優ｙｏｕ</t>
  </si>
  <si>
    <t>なの花ケアセンター</t>
  </si>
  <si>
    <t>特定非営利活動法人ワーカーズ･コレクティブぱんじぃ</t>
  </si>
  <si>
    <t>ゆうゆう子母口</t>
  </si>
  <si>
    <t>アサヒサンクリーン在宅介護センター中原</t>
  </si>
  <si>
    <t>株式会社　川島コーポレーション</t>
  </si>
  <si>
    <t>有料老人ホームサニーライフ川崎</t>
  </si>
  <si>
    <t>株式会社日本ライフデザイン</t>
  </si>
  <si>
    <t>グループホームゆうらく</t>
  </si>
  <si>
    <t>有料老人ホーム　サニーライフ中原</t>
  </si>
  <si>
    <t>社会福祉法人春日会　居宅介護支援事業所等々力</t>
  </si>
  <si>
    <t>株式会社　日本ライフデザイン</t>
  </si>
  <si>
    <t>デイサービスセンター　ゆうらく</t>
  </si>
  <si>
    <t>川崎医療生活協同組合・デイサービス　みやび</t>
  </si>
  <si>
    <t>労協たっく</t>
  </si>
  <si>
    <t>株式会社ケイアンドエヌ</t>
  </si>
  <si>
    <t>居宅介護支援事業所　ほりかわ</t>
  </si>
  <si>
    <t>セントケア中原</t>
  </si>
  <si>
    <t>セントケアリフォーム中原</t>
  </si>
  <si>
    <t>株式会社ひまわり</t>
  </si>
  <si>
    <t>パナソニック　エイジフリーケアセンター中原・デイサービス</t>
  </si>
  <si>
    <t>株式会社サポートサービス</t>
  </si>
  <si>
    <t>住吉ヘルパーステーション</t>
  </si>
  <si>
    <t>フランスベッド株式会社</t>
  </si>
  <si>
    <t>フランスベッド株式会社　メディカル川崎営業所</t>
  </si>
  <si>
    <t>株式会社らいふ</t>
  </si>
  <si>
    <t>グランドステーションらいふ武蔵新城</t>
  </si>
  <si>
    <t>特定非営利活動法人ホッとスペース中原</t>
  </si>
  <si>
    <t>ホッとスペース中原デイサービス</t>
  </si>
  <si>
    <t>ホッとスペース中原</t>
  </si>
  <si>
    <t>エスペランサ武蔵小杉</t>
  </si>
  <si>
    <t>株式会社Ｆａｍｉｌｙ</t>
  </si>
  <si>
    <t>Ｈｏｍｅｔｏｗｎ</t>
  </si>
  <si>
    <t>メディカル・リハビリホームグランダ日吉</t>
  </si>
  <si>
    <t>そらの家</t>
  </si>
  <si>
    <t>株式会社　グリーン倶楽部</t>
  </si>
  <si>
    <t>デイサービス　グリーン倶楽部</t>
  </si>
  <si>
    <t>株式会社　よもぎ屋ライフアンドヘルス</t>
  </si>
  <si>
    <t>よもぎ屋ライフアンドヘルス居宅介護支援事業所</t>
  </si>
  <si>
    <t>居宅支援事業所　ゆうゆう</t>
  </si>
  <si>
    <t>有限会社ＧＭＦ</t>
  </si>
  <si>
    <t>アイポケット　ケアセンター</t>
  </si>
  <si>
    <t>株式会社　Ｎｅｘｔ</t>
  </si>
  <si>
    <t>ソフトケア株式会社</t>
  </si>
  <si>
    <t>ソフトケア株式会社　武蔵小杉事業所</t>
  </si>
  <si>
    <t>株式会社トータルリハーブ</t>
  </si>
  <si>
    <t>トータルリハーブ　中原</t>
  </si>
  <si>
    <t>有限会社とも</t>
  </si>
  <si>
    <t>とも</t>
  </si>
  <si>
    <t>株式会社　ＫＴＭ</t>
  </si>
  <si>
    <t>りんくる</t>
  </si>
  <si>
    <t>社会福祉法人春日会　地域密着型特別養護老人ホーム　いせうら</t>
  </si>
  <si>
    <t>株式会社西口接骨院</t>
  </si>
  <si>
    <t>西口接骨院　居宅介護支援事業所</t>
  </si>
  <si>
    <t>株式会社ワン・ステップ・Ｋ</t>
  </si>
  <si>
    <t>ちいきのよりどころＭＡＣ</t>
  </si>
  <si>
    <t>株式会社　フルライフ</t>
  </si>
  <si>
    <t>フルライフ中原</t>
  </si>
  <si>
    <t>有限会社新丸子ケア・サービス</t>
  </si>
  <si>
    <t>しんまるこ介護サービス</t>
  </si>
  <si>
    <t>社会福祉法人春日会　地域密着型特別養護老人ホーム　せせらぎ</t>
  </si>
  <si>
    <t>東電さわやかケア元住吉・訪問介護</t>
  </si>
  <si>
    <t>株式会社　シーン</t>
  </si>
  <si>
    <t>リハビリ＆フィットネス　ライズ</t>
  </si>
  <si>
    <t>グランダ元住吉</t>
  </si>
  <si>
    <t>ジャパウイン訪問介護ステーションなかはら</t>
  </si>
  <si>
    <t>ソフトホーム株式会社</t>
  </si>
  <si>
    <t>ソフトホーム株式会社　武蔵小杉事業所</t>
  </si>
  <si>
    <t>株式会社よもぎ屋ライフアンドヘルス</t>
  </si>
  <si>
    <t>よもぎ屋デイサービス</t>
  </si>
  <si>
    <t>株式会社はなまる</t>
  </si>
  <si>
    <t>元気サポート　はなまる　６号店</t>
  </si>
  <si>
    <t>株式会社　ピクセルケア</t>
  </si>
  <si>
    <t>株式会社ヤマシタ</t>
  </si>
  <si>
    <t>株式会社ヤマシタ中原営業所</t>
  </si>
  <si>
    <t>株式会社リンク</t>
  </si>
  <si>
    <t>中丸子ケアプランナーズオフィス</t>
  </si>
  <si>
    <t>特定非営利活動法人エスカーパス</t>
  </si>
  <si>
    <t>ケアセンター樹々　苅宿</t>
  </si>
  <si>
    <t>訪問介護　樹々</t>
  </si>
  <si>
    <t>株式会社メディコサービス</t>
  </si>
  <si>
    <t>メディコサービス中原</t>
  </si>
  <si>
    <t>合同会社さいわRC</t>
  </si>
  <si>
    <t>心体機能訓練処きあい</t>
  </si>
  <si>
    <t>アースサポート武蔵新城</t>
  </si>
  <si>
    <t>オアシス　株式会社</t>
  </si>
  <si>
    <t>猫のいる家</t>
  </si>
  <si>
    <t>東急ウェルネス株式会社</t>
  </si>
  <si>
    <t>オハナ元住吉</t>
  </si>
  <si>
    <t>なかはらケアプランセンター</t>
  </si>
  <si>
    <t>居宅介護支援　なかはら介護相談所</t>
  </si>
  <si>
    <t>ケアリッツ武蔵小杉</t>
  </si>
  <si>
    <t>ボンセジュール武蔵小杉ケアステーション</t>
  </si>
  <si>
    <t>パナソニック　エイジフリーショップ川崎高津</t>
  </si>
  <si>
    <t>株式会社サンメディカル</t>
  </si>
  <si>
    <t>サンケアサービス</t>
  </si>
  <si>
    <t>株式会社KTM</t>
  </si>
  <si>
    <t>スマイルケアプランセンター</t>
  </si>
  <si>
    <t>株式会社ケアネット　ケアステーション中原</t>
  </si>
  <si>
    <t>メロウクラブ居宅介護支援事業所</t>
  </si>
  <si>
    <t>ベストケア株式会社</t>
  </si>
  <si>
    <t>ベストケア・デイサービスセンター武蔵中原</t>
  </si>
  <si>
    <t>株式会社はんぺんブラザーズ</t>
  </si>
  <si>
    <t>ＫＩＲＡＫＵ堂</t>
  </si>
  <si>
    <t>合同会社Sunriset</t>
  </si>
  <si>
    <t>ケアプランセンターWe</t>
  </si>
  <si>
    <t>リアンレーヴ武蔵新城</t>
  </si>
  <si>
    <t>ＳＯＭＰＯケア　元住吉西　訪問介護</t>
  </si>
  <si>
    <t>ＳＯＭＰＯケア　元住吉西　居宅介護支援</t>
  </si>
  <si>
    <t>有限会社林商会</t>
  </si>
  <si>
    <t>ハヤシケアサービス</t>
  </si>
  <si>
    <t>株式会社プレシャスライフ</t>
  </si>
  <si>
    <t>訪問介護　あんず</t>
  </si>
  <si>
    <t>メディコケアセンター</t>
  </si>
  <si>
    <t>株式会社かみやま</t>
  </si>
  <si>
    <t>こはるびより</t>
  </si>
  <si>
    <t>株式会社アップル介護サービス</t>
  </si>
  <si>
    <t>アップル介護サービス</t>
  </si>
  <si>
    <t>アップル居宅介護支援</t>
  </si>
  <si>
    <t>株式会社ステップハート</t>
  </si>
  <si>
    <t>指定福祉用具　アットキュア</t>
  </si>
  <si>
    <t>訪問介護かえで中原サービスセンター</t>
  </si>
  <si>
    <t>株式会社ケアサポートひびき</t>
  </si>
  <si>
    <t>居宅介護支援事業所　中川</t>
  </si>
  <si>
    <t>株式会社青空</t>
  </si>
  <si>
    <t>あおぞらケアプラン</t>
  </si>
  <si>
    <t>株式会社　Sunny smile</t>
  </si>
  <si>
    <t>訪問介護　はる</t>
  </si>
  <si>
    <t>株式会社アイ・エフ・シー</t>
  </si>
  <si>
    <t>ブリッジライフ元住吉</t>
  </si>
  <si>
    <t>居宅介護支援事業所　桜の丘</t>
  </si>
  <si>
    <t>特別養護老人ホーム桜の丘（従来型）</t>
  </si>
  <si>
    <t>特別養護老人ホーム桜の丘（ﾕﾆｯﾄ型）</t>
  </si>
  <si>
    <t>ショートステイ桜の丘</t>
  </si>
  <si>
    <t>株式会社ディ・エス・エス</t>
  </si>
  <si>
    <t>フルライフ福祉用具プラス</t>
  </si>
  <si>
    <t>花珠の家なかはら</t>
  </si>
  <si>
    <t>居宅介護支援 あんず</t>
  </si>
  <si>
    <t>合同会社つばさ</t>
  </si>
  <si>
    <t>つばさケアセンター</t>
  </si>
  <si>
    <t>グランダ武蔵小杉ケアステーション</t>
  </si>
  <si>
    <t>ベストライフ中原</t>
  </si>
  <si>
    <t>ツクイ川崎中原</t>
  </si>
  <si>
    <t>株式会社SORTE</t>
  </si>
  <si>
    <t>訪問介護SORTE</t>
  </si>
  <si>
    <t>医療法人社団悠悠会</t>
  </si>
  <si>
    <t>島居宅介護支援センター</t>
  </si>
  <si>
    <t>合同会社ラフター</t>
  </si>
  <si>
    <t>ラフターケア武蔵小杉</t>
  </si>
  <si>
    <t>特別養護老人ホームひらまの里</t>
  </si>
  <si>
    <t>社会福祉法人セイワ　介護老人福祉施設すみよし</t>
  </si>
  <si>
    <t>株式会社喫茶去</t>
  </si>
  <si>
    <t>喫茶去居宅介護支援センター</t>
  </si>
  <si>
    <t>株式会社　フジケンシルバーサービス</t>
  </si>
  <si>
    <t>フジケンシルバーサービス</t>
  </si>
  <si>
    <t>社会福祉法人セイワ　すえなが居宅介護支援センター</t>
  </si>
  <si>
    <t>川崎市社会福祉協議会たかつ訪問介護支援事業所</t>
  </si>
  <si>
    <t>川崎北部居宅介護支援センタ－</t>
  </si>
  <si>
    <t>社会福祉法人セイワ　介護老人福祉施設　すえなが</t>
  </si>
  <si>
    <t>介護用品ショップ　あっぷる　溝の口店</t>
  </si>
  <si>
    <t>特別養護老人ホーム　和楽館</t>
  </si>
  <si>
    <t>ニチイケアセンター溝の口</t>
  </si>
  <si>
    <t>有限会社カワセミ</t>
  </si>
  <si>
    <t>短期入所生活介護　陽だまりの園</t>
  </si>
  <si>
    <t>陽だまりの園　通所介護センター</t>
  </si>
  <si>
    <t>株式会社　チャイルドランド</t>
  </si>
  <si>
    <t>ひさすえ愛ランド</t>
  </si>
  <si>
    <t>和楽館デイサービスセンター</t>
  </si>
  <si>
    <t>和楽館ショートステイサービス</t>
  </si>
  <si>
    <t>ウェルダリープラザ溝の口</t>
  </si>
  <si>
    <t>特定非営利活動法人　たすけあい　だんだん</t>
  </si>
  <si>
    <t>たすけあい　だんだん</t>
  </si>
  <si>
    <t>福祉クラブ生協　高津ほほえみ</t>
  </si>
  <si>
    <t>たまヘルパーステーション・虹</t>
  </si>
  <si>
    <t>生活協同組合パルシステム神奈川</t>
  </si>
  <si>
    <t>生活協同組合パルシステム神奈川ぬくもり川崎</t>
  </si>
  <si>
    <t>生活協同組合ユーコープ</t>
  </si>
  <si>
    <t>コープケアサポートセンター高津</t>
  </si>
  <si>
    <t>コープケアサポートセンター　高津</t>
  </si>
  <si>
    <t>有限会社　アズサ　ケアサービス</t>
  </si>
  <si>
    <t>特定非営利活動法人　ケアセンター介護福祉士会</t>
  </si>
  <si>
    <t>ケアセンター介護福祉士会　たかつ</t>
  </si>
  <si>
    <t>サリューブル　たかつ</t>
  </si>
  <si>
    <t>あっぷるホームケアサービス溝の口</t>
  </si>
  <si>
    <t>グループホーム　フローレンスケアたかつ</t>
  </si>
  <si>
    <t>工藤建設　株式会社</t>
  </si>
  <si>
    <t>デイサービス　フローレンスケアたかつ</t>
  </si>
  <si>
    <t>ホームヘルプサービス　ソラスト溝の口</t>
  </si>
  <si>
    <t>株式会社　しまナーシングホーム</t>
  </si>
  <si>
    <t>しまナーシングホーム高津</t>
  </si>
  <si>
    <t>医療法人社団　じゅらく会</t>
  </si>
  <si>
    <t>ケアプランセンターゆい</t>
  </si>
  <si>
    <t>特定非営利活動法人　虹をさがす会</t>
  </si>
  <si>
    <t>虹をさがす会居宅介護支援センター</t>
  </si>
  <si>
    <t>トレーニングデイカワセミ</t>
  </si>
  <si>
    <t>東京海上日動みずたま介護ＳＴ溝の口</t>
  </si>
  <si>
    <t>有限会社　オレンジ・ラボ</t>
  </si>
  <si>
    <t>オレンジケアセンター</t>
  </si>
  <si>
    <t>居宅介護支援事業所ラ・ヴィ</t>
  </si>
  <si>
    <t>特定非営利活動法人　リ・ケア福祉サービス</t>
  </si>
  <si>
    <t>リ・ケア梶ヶ谷ふれあいデイ第２</t>
  </si>
  <si>
    <t>有限会社　ステップワン</t>
  </si>
  <si>
    <t>指定通所介護　デンマーク</t>
  </si>
  <si>
    <t>株式会社　らいふ</t>
  </si>
  <si>
    <t>ホームステーションらいふ溝口</t>
  </si>
  <si>
    <t>そんぽの家　溝の口</t>
  </si>
  <si>
    <t>川崎医療生活協同組合　溝の口ケアプランセンター</t>
  </si>
  <si>
    <t>有限会社　七樹</t>
  </si>
  <si>
    <t>七樹居宅介護支援センター</t>
  </si>
  <si>
    <t>株式会社チャイルドランド</t>
  </si>
  <si>
    <t>愛ランド　グループホーム</t>
  </si>
  <si>
    <t>グループホームみんなの家　川崎久地</t>
  </si>
  <si>
    <t>川崎市恵楽園デイサービスセンター</t>
  </si>
  <si>
    <t>川崎市恵楽園居宅介護支援センター</t>
  </si>
  <si>
    <t>居宅介護支援センターアズサ</t>
  </si>
  <si>
    <t>株式会社　真成コーポレーション</t>
  </si>
  <si>
    <t>デイサービス　ひめしゃら</t>
  </si>
  <si>
    <t>ニチイケアセンター武蔵新城</t>
  </si>
  <si>
    <t>社会福祉法人セイワ　養護老人ホームすえなが</t>
  </si>
  <si>
    <t>社会福祉法人セイワ　養護老人ホームすえなが訪問介護事業所</t>
  </si>
  <si>
    <t>株式会社　ケアラニ</t>
  </si>
  <si>
    <t>デイサービス　やすら樹</t>
  </si>
  <si>
    <t>コムネットジャパン株式会社　万葉のさと　梶ヶ谷</t>
  </si>
  <si>
    <t>社会福祉法人　照陽会（指定管理）</t>
  </si>
  <si>
    <t>川崎市特別養護老人ホーム　陽だまりの園</t>
  </si>
  <si>
    <t>日本ロングライフ株式会社</t>
  </si>
  <si>
    <t>ロングライフ梶ヶ谷</t>
  </si>
  <si>
    <t>合同会社ＳＨＩＮ</t>
  </si>
  <si>
    <t>ケアパートナー優心</t>
  </si>
  <si>
    <t>あっぷるケアプランセンター溝の口</t>
  </si>
  <si>
    <t>クラーチ溝の口</t>
  </si>
  <si>
    <t>アサヒサンクリーン在宅介護センター高津</t>
  </si>
  <si>
    <t>介護付有料老人ホーム　すこや家・川崎明津</t>
  </si>
  <si>
    <t>有限会社ステップワン</t>
  </si>
  <si>
    <t>通所介護メルヘン</t>
  </si>
  <si>
    <t>株式会社ネクサスケア</t>
  </si>
  <si>
    <t>ネクサスコート久地</t>
  </si>
  <si>
    <t>有限会社　リ・ケア華</t>
  </si>
  <si>
    <t>リ・ケア華サロン</t>
  </si>
  <si>
    <t>合同会社　ＩＳＳＥＹ</t>
  </si>
  <si>
    <t>ケアパートナーこころ</t>
  </si>
  <si>
    <t>有限会社　エリーズ</t>
  </si>
  <si>
    <t>エリーズケアサポート</t>
  </si>
  <si>
    <t>訪問介護たすけあいだんだん</t>
  </si>
  <si>
    <t>株式会社グッドワン</t>
  </si>
  <si>
    <t>にじの里　しぼくち</t>
  </si>
  <si>
    <t>株式会社　はなまる</t>
  </si>
  <si>
    <t>元気サポート　はなまる</t>
  </si>
  <si>
    <t>アースサポート川崎高津</t>
  </si>
  <si>
    <t>特定非営利活動法人　ぐるーぷ麦</t>
  </si>
  <si>
    <t>でいサロン　麦</t>
  </si>
  <si>
    <t>まどか武蔵新城</t>
  </si>
  <si>
    <t>ココロハコブ株式会社</t>
  </si>
  <si>
    <t>デイサービス　こころハコブ</t>
  </si>
  <si>
    <t>ヘルスユニネット株式会社</t>
  </si>
  <si>
    <t>ヘルスユニネット梶ヶ谷</t>
  </si>
  <si>
    <t>株式会社　アイ・ティー・アイ</t>
  </si>
  <si>
    <t>ライフサポート介護サービス</t>
  </si>
  <si>
    <t>リハビリホームボンセジュール溝の口</t>
  </si>
  <si>
    <t>ボンセジュール武蔵新城</t>
  </si>
  <si>
    <t>株式会社レイクス２１</t>
  </si>
  <si>
    <t>プラチナ・訪問介護ステーション宮崎台</t>
  </si>
  <si>
    <t>株式会社うぇるさぽーと</t>
  </si>
  <si>
    <t>うぇるさぽーと介護サービス</t>
  </si>
  <si>
    <t>元気サポートはなまる　５号店</t>
  </si>
  <si>
    <t>カワセミの丘デイサービス</t>
  </si>
  <si>
    <t>有限会社　トーイン商事</t>
  </si>
  <si>
    <t>デイサービス高津の丘</t>
  </si>
  <si>
    <t>デイサービスセンター福寿かわさき高津</t>
  </si>
  <si>
    <t>合同会社わかばケア</t>
  </si>
  <si>
    <t>ケアプランステーション　ふわり</t>
  </si>
  <si>
    <t>株式会社真成コーポレーション</t>
  </si>
  <si>
    <t>デイサービス　ひめしゃらの華</t>
  </si>
  <si>
    <t>株式会社和人橘</t>
  </si>
  <si>
    <t>にこりけあ橘</t>
  </si>
  <si>
    <t>東京海上日動みずたま介護ＳＴ　鷺沼ケアプランセンター</t>
  </si>
  <si>
    <t>アイポケット でいさーびす</t>
  </si>
  <si>
    <t>株式会社イイケア</t>
  </si>
  <si>
    <t>イイケア久本デイサービス</t>
  </si>
  <si>
    <t>フローレンスケア溝の口</t>
  </si>
  <si>
    <t>社会福祉法人奉優会（指定管理）</t>
  </si>
  <si>
    <t>久末居宅介護支援センター</t>
  </si>
  <si>
    <t>社会福祉法人奉優会</t>
  </si>
  <si>
    <t>奉優デイサービス川崎有馬</t>
  </si>
  <si>
    <t>和楽館居宅サービスセンター</t>
  </si>
  <si>
    <t>株式会社ワイグッドケア</t>
  </si>
  <si>
    <t>訪問介護ハートランド川崎</t>
  </si>
  <si>
    <t>合同会社しのき</t>
  </si>
  <si>
    <t>ケアプランしのき</t>
  </si>
  <si>
    <t>社会福祉法人高津百春会</t>
  </si>
  <si>
    <t>おだかの郷　短期入所</t>
  </si>
  <si>
    <t>特別養護老人ホーム　おだかの郷／ユニット型</t>
  </si>
  <si>
    <t>特別養護老人ホーム　おだかの郷／従来型</t>
  </si>
  <si>
    <t>社会福祉法人　高津百春会</t>
  </si>
  <si>
    <t>おだかの郷　デイサービスセンター</t>
  </si>
  <si>
    <t>株式会社C-CARE</t>
  </si>
  <si>
    <t>デイサービス　チャオ　久末店</t>
  </si>
  <si>
    <t>株式会社TAKUMI</t>
  </si>
  <si>
    <t>リハビリデイサービスnagomi武蔵新城店</t>
  </si>
  <si>
    <t>株式会社ワイ・エム</t>
  </si>
  <si>
    <t>リハビリデイサービスあんずの樹</t>
  </si>
  <si>
    <t>ふたば居宅介護支援</t>
  </si>
  <si>
    <t>株式会社ＹＦＭ</t>
  </si>
  <si>
    <t>ワイケア中原</t>
  </si>
  <si>
    <t>グランダ武蔵新城ケアステーション</t>
  </si>
  <si>
    <t>株式会社やまねメディカル</t>
  </si>
  <si>
    <t>かがやきデイサービス溝の口</t>
  </si>
  <si>
    <t>合同会社ファースト</t>
  </si>
  <si>
    <t>ファースト</t>
  </si>
  <si>
    <t>元気サポートはなまる　７号店</t>
  </si>
  <si>
    <t>デイフォレスト溝の口</t>
  </si>
  <si>
    <t>ケアサポート株式会社</t>
  </si>
  <si>
    <t>ショートステイ　ケアサポートたかつ</t>
  </si>
  <si>
    <t>合同会社ＫＳＳケアサービス</t>
  </si>
  <si>
    <t>あおぞらケアサービス</t>
  </si>
  <si>
    <t>フロントエンド株式会社</t>
  </si>
  <si>
    <t>デイサービスわっしょい</t>
  </si>
  <si>
    <t>株式会社アズパートナーズ</t>
  </si>
  <si>
    <t>アズハイム川崎中央</t>
  </si>
  <si>
    <t>株式会社希望のつばさ福祉会</t>
  </si>
  <si>
    <t>デイサービス　長寿の家</t>
  </si>
  <si>
    <t>東京海上日動みずたま介護ST溝の口ケアプランセンター</t>
  </si>
  <si>
    <t>東京海上日動みずたま介護ST溝の口西</t>
  </si>
  <si>
    <t>ＨＩＴＯＷＡケアサービス株式会社</t>
  </si>
  <si>
    <t>イリーゼ溝の口訪問介護センター</t>
  </si>
  <si>
    <t>株式会社昭和会議</t>
  </si>
  <si>
    <t>ゴーゴー広場</t>
  </si>
  <si>
    <t>株式会社真心</t>
  </si>
  <si>
    <t>まごころケアマネジメント</t>
  </si>
  <si>
    <t>株式会社AT</t>
  </si>
  <si>
    <t>指定相談支援アットコレット新城</t>
  </si>
  <si>
    <t>株式会社ライトハウスケア</t>
  </si>
  <si>
    <t>ライトハウスケア高津</t>
  </si>
  <si>
    <t>株式会社センチュリーライフ</t>
  </si>
  <si>
    <t>センチュリー介護ステーション溝の口</t>
  </si>
  <si>
    <t>クローバー訪問介護かわさき</t>
  </si>
  <si>
    <t>一般財団法人リ･ケア福祉財団</t>
  </si>
  <si>
    <t>クリスタルプラザたかつ</t>
  </si>
  <si>
    <t>株式会社ケアネット　ケアステーション高津</t>
  </si>
  <si>
    <t>ＮＰＯ法人みなみかぜ高津</t>
  </si>
  <si>
    <t>みなみかぜ高津</t>
  </si>
  <si>
    <t>株式会社リリーフ</t>
  </si>
  <si>
    <t>リリーフ</t>
  </si>
  <si>
    <t>ケアリッツ溝の口</t>
  </si>
  <si>
    <t>にじの里　ＮＥＸＴ　ＳＴＡＧＥ</t>
  </si>
  <si>
    <t>にじの里介護センター</t>
  </si>
  <si>
    <t>にじの里　居宅介護支援センター</t>
  </si>
  <si>
    <t>株式会社ｸﾞｯﾄﾞﾜﾝ</t>
  </si>
  <si>
    <t>にじの里　溝口</t>
  </si>
  <si>
    <t>学研ココファン武蔵新城ヘルパーセンター</t>
  </si>
  <si>
    <t>指定訪問介護アットプレオ新城</t>
  </si>
  <si>
    <t>コムネットジャパン株式会社　万葉のさと　溝の口</t>
  </si>
  <si>
    <t>ＳＯＭＰＯケア　川崎高津　訪問介護</t>
  </si>
  <si>
    <t>ＳＯＭＰＯケア　梶が谷　訪問介護</t>
  </si>
  <si>
    <t>ＳＯＭＰＯケア　多摩川　訪問介護</t>
  </si>
  <si>
    <t>ＳＯＭＰＯケア　川崎高津　居宅介護支援</t>
  </si>
  <si>
    <t>株式会社ナグラ接骨院グループ</t>
  </si>
  <si>
    <t>訪問介護ナグラシスターズ</t>
  </si>
  <si>
    <t>椿の大樹介護保険センター</t>
  </si>
  <si>
    <t>デイサービスセンター　ケアサポートたかつ</t>
  </si>
  <si>
    <t>社会福祉法人緑成会</t>
  </si>
  <si>
    <t>特別養護老人ホーム　新緑の郷</t>
  </si>
  <si>
    <t>特別養護老人ホーム　新緑の郷（ユニット）</t>
  </si>
  <si>
    <t>ヘルパーステーションわっしょい</t>
  </si>
  <si>
    <t>ＳＯＭＰＯケア　ハッピーデイズ溝の口</t>
  </si>
  <si>
    <t>ＳＯＭＰＯケア　ラヴィーレ元住吉</t>
  </si>
  <si>
    <t>ＳＯＭＰＯケア　ラヴィーレ高津</t>
  </si>
  <si>
    <t>ＳＯＭＰＯケア　ラヴィーレ溝の口</t>
  </si>
  <si>
    <t>ＳＯＭＰＯケア　ラヴィーレ溝の口弐番館</t>
  </si>
  <si>
    <t>居宅介護支援事業所よろこび久末</t>
  </si>
  <si>
    <t>たちばなケアプランセンター</t>
  </si>
  <si>
    <t>社会福祉法人秀峰会</t>
  </si>
  <si>
    <t>高津 山桜の森</t>
  </si>
  <si>
    <t>高津 山桜の森／ユニット型</t>
  </si>
  <si>
    <t>合同会社セルフサポートＫ</t>
  </si>
  <si>
    <t>セルフサポート溝の口</t>
  </si>
  <si>
    <t>株式会社ボンボヤージュ</t>
  </si>
  <si>
    <t>訪問介護事業所　ハートフル神奈川</t>
  </si>
  <si>
    <t>パナソニック　エイジフリー株式会社</t>
  </si>
  <si>
    <t>パナソニック　エイジフリーケアセンター川崎ちとせ・デイサービス</t>
  </si>
  <si>
    <t>合同会社ピース</t>
  </si>
  <si>
    <t>ピースヘルパーステーション</t>
  </si>
  <si>
    <t>高津 山桜の森介護保険センター</t>
  </si>
  <si>
    <t>ピースケアサービス</t>
  </si>
  <si>
    <t>高津 山桜の森 ショートステイセンター</t>
  </si>
  <si>
    <t>ベネレイト株式会社</t>
  </si>
  <si>
    <t>訪問介護 かなで</t>
  </si>
  <si>
    <t>メディカルケア　センチュリーハウス溝の口</t>
  </si>
  <si>
    <t>株式会社エターナルキャスト</t>
  </si>
  <si>
    <t>amiサポート</t>
  </si>
  <si>
    <t>ケアプランセンターたかつ</t>
  </si>
  <si>
    <t>株式会社パックプロ</t>
  </si>
  <si>
    <t>訪問介護事業所さとり</t>
  </si>
  <si>
    <t>株式会社beside</t>
  </si>
  <si>
    <t>株式会社ビサイド</t>
  </si>
  <si>
    <t>特定非営利活動法人みかんの丘</t>
  </si>
  <si>
    <t>梶ヶ谷居宅介護支援センター</t>
  </si>
  <si>
    <t>ベストライフ玉川</t>
  </si>
  <si>
    <t>ベストライフ二子新地</t>
  </si>
  <si>
    <t>ベストライフ溝の口</t>
  </si>
  <si>
    <t>ＡＬＳＯＫ介護株式会社</t>
  </si>
  <si>
    <t>アミカ高津中原介護センター</t>
  </si>
  <si>
    <t>アミカちとせ介護センター</t>
  </si>
  <si>
    <t>ツクイ川崎梶ヶ谷</t>
  </si>
  <si>
    <t>学研ココファン川崎上作延ヘルパーセンター</t>
  </si>
  <si>
    <t>百笑たかつ</t>
  </si>
  <si>
    <t>株式会社ジョイ</t>
  </si>
  <si>
    <t>おうちのケアプラン高津</t>
  </si>
  <si>
    <t>グランダ溝の口ケアステーション</t>
  </si>
  <si>
    <t>株式会社成田商事</t>
  </si>
  <si>
    <t>ケアプラン　ウィル</t>
  </si>
  <si>
    <t>桜ケアプラン川崎</t>
  </si>
  <si>
    <t>株式会社　あうん</t>
  </si>
  <si>
    <t>あうん介護センター</t>
  </si>
  <si>
    <t>川崎市社会福祉協議会たま訪問介護支援事業所</t>
  </si>
  <si>
    <t>居宅支援事業所すげのさと</t>
  </si>
  <si>
    <t>遊花園　居宅介護支援事業所</t>
  </si>
  <si>
    <t>特別養護老人ホーム多摩川の里　居宅介護支援センター</t>
  </si>
  <si>
    <t>ニチイケアセンター向ヶ丘</t>
  </si>
  <si>
    <t>株式会社ゆりが丘ケアスタッフ</t>
  </si>
  <si>
    <t>株式会社　ゆりが丘ケアスタッフ</t>
  </si>
  <si>
    <t>特定非営利活動法人　秋桜舎</t>
  </si>
  <si>
    <t>コスモスの家</t>
  </si>
  <si>
    <t>介護老人福祉施設　太陽の園</t>
  </si>
  <si>
    <t>特別養護老人ホーム多摩川の里</t>
  </si>
  <si>
    <t>特別養護老人ホーム　菅の里</t>
  </si>
  <si>
    <t>ジャパンヒューマンヘルス株式会社</t>
  </si>
  <si>
    <t>サンピアインオアシス</t>
  </si>
  <si>
    <t>短期入所生活介護　太陽の園</t>
  </si>
  <si>
    <t>デイサービスセンター　菅の里</t>
  </si>
  <si>
    <t>神奈川県住宅供給公社</t>
  </si>
  <si>
    <t>ヴィンテージ・ヴィラ向ヶ丘遊園</t>
  </si>
  <si>
    <t>特定非営利活動法人たすけあい多摩</t>
  </si>
  <si>
    <t>アースサポート登戸</t>
  </si>
  <si>
    <t>しゅくがわらデイサービスセンター</t>
  </si>
  <si>
    <t>有限会社　コスモスヘルパーステーション</t>
  </si>
  <si>
    <t>コスモス・ぴあ・ハウス</t>
  </si>
  <si>
    <t>ライフコミューン登戸</t>
  </si>
  <si>
    <t>ニチイケアセンター宿河原</t>
  </si>
  <si>
    <t>フジ・ライフケア有限会社</t>
  </si>
  <si>
    <t>フジ・ケア多摩</t>
  </si>
  <si>
    <t>有限会社　真</t>
  </si>
  <si>
    <t>訪問介護事業所　まこと</t>
  </si>
  <si>
    <t>エスペランサ登戸</t>
  </si>
  <si>
    <t>ニチイホーム 読売ランド前</t>
  </si>
  <si>
    <t>ばらの庄株式会社</t>
  </si>
  <si>
    <t>介護付有料老人ホーム　ばらの庄</t>
  </si>
  <si>
    <t>よみうりランド花ハウス</t>
  </si>
  <si>
    <t>特定非営利活動法人　多摩家事介護ワーカーズ・コレクティブ　くるみ</t>
  </si>
  <si>
    <t>有限会社アメニテック</t>
  </si>
  <si>
    <t>アネックス菅馬場</t>
  </si>
  <si>
    <t>バナナ園　生田ヒルズ</t>
  </si>
  <si>
    <t>日本ケア創造株式会社</t>
  </si>
  <si>
    <t>在宅サポートセンター生田　グループホーム響</t>
  </si>
  <si>
    <t>在宅サポートセンター生田　デイサービス響</t>
  </si>
  <si>
    <t>在宅サポートセンター生田　居宅介護支援事業所　響</t>
  </si>
  <si>
    <t>東電さわやかケア生田・居宅介護支援</t>
  </si>
  <si>
    <t>東電さわやかケア生田・訪問介護</t>
  </si>
  <si>
    <t>ライフコミューン生田</t>
  </si>
  <si>
    <t>株式会社七施</t>
  </si>
  <si>
    <t>川タマケア</t>
  </si>
  <si>
    <t>株式会社　あおば</t>
  </si>
  <si>
    <t>あおばケアサービス</t>
  </si>
  <si>
    <t>アイ　メディカルフィットネス</t>
  </si>
  <si>
    <t>ライクケア株式会社</t>
  </si>
  <si>
    <t>フェリエ　ドゥ　稲田堤</t>
  </si>
  <si>
    <t>彩</t>
  </si>
  <si>
    <t>フローレンスケア宿河原</t>
  </si>
  <si>
    <t>コスモスの家　居宅介護支援</t>
  </si>
  <si>
    <t>社会福祉法人鈴保福祉会</t>
  </si>
  <si>
    <t>川崎市特別養護老人ホーム　しゅくがわら</t>
  </si>
  <si>
    <t>福祉クラブ生協　家事介護Ｗ．Ｃｏ　栞</t>
  </si>
  <si>
    <t>合同会社アリス</t>
  </si>
  <si>
    <t>アリスケアプランセンター</t>
  </si>
  <si>
    <t>株式会社Ｌｕｘｅｍ</t>
  </si>
  <si>
    <t>Luxemデイサービス楽庵</t>
  </si>
  <si>
    <t>アサヒサンクリーン在宅介護センター川崎多摩</t>
  </si>
  <si>
    <t>ネクサスコート多摩川桜並木</t>
  </si>
  <si>
    <t>ケアプランサービス株式会社</t>
  </si>
  <si>
    <t>ケアプランサービス川崎</t>
  </si>
  <si>
    <t>ニチイケアセンター川崎長沢</t>
  </si>
  <si>
    <t>ニチイホーム 登戸</t>
  </si>
  <si>
    <t>株式会社　サンラック</t>
  </si>
  <si>
    <t>デイサービスわがんせ</t>
  </si>
  <si>
    <t>川崎市特別養護老人ホーム　しゅくがわら　短期入所生活介護事業所</t>
  </si>
  <si>
    <t>株式会社ステラ・ファミリー</t>
  </si>
  <si>
    <t>ステラ・ケアプラン</t>
  </si>
  <si>
    <t>株式会社リリアン</t>
  </si>
  <si>
    <t>リリアン・ケアサービス</t>
  </si>
  <si>
    <t>元気サポート　はなまる　宿河原</t>
  </si>
  <si>
    <t>株式会社　サロンデイ</t>
  </si>
  <si>
    <t>サロンデイ中野島</t>
  </si>
  <si>
    <t>株式会社　メディカルワン</t>
  </si>
  <si>
    <t>アクティブ中野島リハビリデイサービス</t>
  </si>
  <si>
    <t>株式会社横山さん家</t>
  </si>
  <si>
    <t>デイサービス　横山さん家</t>
  </si>
  <si>
    <t>介護付有料老人ホーム　みんなの家・川崎中野島</t>
  </si>
  <si>
    <t>そんぽの家　生田</t>
  </si>
  <si>
    <t>花ハウス　すみれ館</t>
  </si>
  <si>
    <t>特別養護老人ホームヴィラージュ川崎</t>
  </si>
  <si>
    <t>メディカルホームボンセジュール中野島</t>
  </si>
  <si>
    <t>ヴィラージュ川崎デイサービスセンター</t>
  </si>
  <si>
    <t>株式会社カズコーポレーション</t>
  </si>
  <si>
    <t>ハートプラン</t>
  </si>
  <si>
    <t>株式会社一期一会</t>
  </si>
  <si>
    <t>訪問介護事業所　いちご</t>
  </si>
  <si>
    <t>株式会社ＡＳＦＥＬＬ</t>
  </si>
  <si>
    <t>デイサービス喜多</t>
  </si>
  <si>
    <t>株式会社フロンティア　川崎営業所</t>
  </si>
  <si>
    <t>特定非営利活動法人クリスタルプラザ</t>
  </si>
  <si>
    <t>クリスタルプラザ　ゆうえん</t>
  </si>
  <si>
    <t>デイフィットデイサービス登戸</t>
  </si>
  <si>
    <t>社会福祉法人よつば会</t>
  </si>
  <si>
    <t>デイサービス　生田広場</t>
  </si>
  <si>
    <t>大串リハビリデイサービスセンター</t>
  </si>
  <si>
    <t>株式会社中央ファックス</t>
  </si>
  <si>
    <t>ホームケアセンター中央のぼりと</t>
  </si>
  <si>
    <t>株式会社チェーロ</t>
  </si>
  <si>
    <t>ゆりが丘ケアスタッフ</t>
  </si>
  <si>
    <t>特別養護老人ホーム　生田広場</t>
  </si>
  <si>
    <t>特別養護老人ホーム　生田広場（ユニット型）</t>
  </si>
  <si>
    <t>株式会社Quest care</t>
  </si>
  <si>
    <t>元気サポート　にこにこ２</t>
  </si>
  <si>
    <t>合同会社アイ・サンサン</t>
  </si>
  <si>
    <t>アイ・サンサン　訪問介護支援事業所</t>
  </si>
  <si>
    <t>社会福祉法人　みずほ</t>
  </si>
  <si>
    <t>特別養護老人ホーム　生田まほろば</t>
  </si>
  <si>
    <t>特別養護老人ホーム　まほろば</t>
  </si>
  <si>
    <t>らいふ・くつろぎ稲田堤ホームヘルプサービス</t>
  </si>
  <si>
    <t>らいふ・くつろぎ稲田堤指定居宅介護支援事業所</t>
  </si>
  <si>
    <t>よみうりランド居宅介護支援事業所</t>
  </si>
  <si>
    <t>Luxemデイサービス縁尽</t>
  </si>
  <si>
    <t>特定非営利活動法人多摩家事介護ワーカーズ・コレクティブくるみ</t>
  </si>
  <si>
    <t>くるみケアプラン</t>
  </si>
  <si>
    <t>あうんデイサービス</t>
  </si>
  <si>
    <t>社会福祉法人みずほ</t>
  </si>
  <si>
    <t>ショートステイ　生田まほろば</t>
  </si>
  <si>
    <t>株式会社Ｑｕｅｓｔ　care</t>
  </si>
  <si>
    <t>元気サポート　にこにこ４</t>
  </si>
  <si>
    <t>株式会社結う縁</t>
  </si>
  <si>
    <t>結う縁　のぼりと</t>
  </si>
  <si>
    <t>特定非営利活動法人川崎コアラ</t>
  </si>
  <si>
    <t>ベネッセデイサービスセンター生田</t>
  </si>
  <si>
    <t>グランダ生田ケアステーション</t>
  </si>
  <si>
    <t>ベネッセ介護センター生田</t>
  </si>
  <si>
    <t>株式会社アイペック</t>
  </si>
  <si>
    <t>リハビリデイサービスnagomi向ヶ丘店</t>
  </si>
  <si>
    <t>川崎外出支援センター　デイサービスかみふうせん</t>
  </si>
  <si>
    <t>クラーチ居宅介護支援事業所稲田堤</t>
  </si>
  <si>
    <t>パナソニック　エイジフリーケアセンター登戸・ケアマネジメント</t>
  </si>
  <si>
    <t>パナソニック エイジフリーケアセンター登戸・デイサービス</t>
  </si>
  <si>
    <t>株式会社アリスの介護</t>
  </si>
  <si>
    <t>アリスの介護</t>
  </si>
  <si>
    <t>パナソニック エイジフリーケアセンター登戸・ショートステイ</t>
  </si>
  <si>
    <t>株式会社フォーユー</t>
  </si>
  <si>
    <t>ライフサポートスマイル川崎事務所</t>
  </si>
  <si>
    <t>クラーチ訪問介護ステーション稲田堤</t>
  </si>
  <si>
    <t>介護相談センター　生田広場</t>
  </si>
  <si>
    <t>株式会社ＩＳＨＩＨＡＲＡ</t>
  </si>
  <si>
    <t>リハビリデイサービスいしりは</t>
  </si>
  <si>
    <t>株式会社ブルーパートナーズ</t>
  </si>
  <si>
    <t>居宅介護支援事業所KANAUSHIA</t>
  </si>
  <si>
    <t>一般社団法人ロコモラボラトリー</t>
  </si>
  <si>
    <t>すてきな介護　ハートすてっき</t>
  </si>
  <si>
    <t>株式会社Luxem</t>
  </si>
  <si>
    <t>Luxemケアプランサービス</t>
  </si>
  <si>
    <t>株式会社グローバル総合研究所</t>
  </si>
  <si>
    <t>シンシア川崎ショートステイ</t>
  </si>
  <si>
    <t>デイサービスセンター福寿かわさき多摩</t>
  </si>
  <si>
    <t>有限会社結プランニング</t>
  </si>
  <si>
    <t>ヘルパーステーションひまわり</t>
  </si>
  <si>
    <t>株式会社生活科学運営</t>
  </si>
  <si>
    <t>SOL星が丘</t>
  </si>
  <si>
    <t>デイサービスセンターなごやか向ヶ丘遊園</t>
  </si>
  <si>
    <t>合同会社ケアプランうえはら</t>
  </si>
  <si>
    <t>ケアプランうえはら</t>
  </si>
  <si>
    <t>株式会社保健医療基盤</t>
  </si>
  <si>
    <t>たまふれあい居宅介護支援事業所</t>
  </si>
  <si>
    <t>のぞみケアプランニングチーム登戸</t>
  </si>
  <si>
    <t>そんぽの家　中野島ガーデン</t>
  </si>
  <si>
    <t>特別養護老人ホームヴィラージュ川崎（ユニット型）</t>
  </si>
  <si>
    <t>ヴィラージュ川崎（介護予防）短期入所生活介護</t>
  </si>
  <si>
    <t>オハナ株式会社</t>
  </si>
  <si>
    <t>オハナ訪問介護</t>
  </si>
  <si>
    <t>株式会社Ｓｅｒｉｔａ planning inc.</t>
  </si>
  <si>
    <t>株式会社　せりたぷらんいんく</t>
  </si>
  <si>
    <t>株式会社タウンナース</t>
  </si>
  <si>
    <t>ケアマネステーション　タウンナース</t>
  </si>
  <si>
    <t>株式会社　ＴＥＲＲＡ</t>
  </si>
  <si>
    <t>介護ステーション　ＴＥＲＲＡ</t>
  </si>
  <si>
    <t>ボンセジュール稲田堤ケアステーション</t>
  </si>
  <si>
    <t>彩ケアーズ合同会社</t>
  </si>
  <si>
    <t>彩ケアーズ居宅介護支援事業所</t>
  </si>
  <si>
    <t>学研ココファン稲田堤ヘルパーセンター</t>
  </si>
  <si>
    <t>一般社団法人七草</t>
  </si>
  <si>
    <t>なずな相談室</t>
  </si>
  <si>
    <t>株式会社ケアネット　ケアステーション多摩</t>
  </si>
  <si>
    <t>合同会社かがやき</t>
  </si>
  <si>
    <t>訪問介護本舗　かがやき</t>
  </si>
  <si>
    <t>株式会社　日本ライフケア</t>
  </si>
  <si>
    <t>「結」ケアセンター　たまがわ</t>
  </si>
  <si>
    <t>株式会社Ｂｅｌｌｉｓ</t>
  </si>
  <si>
    <t>ウィズ・ユー川崎訪問介護事業所</t>
  </si>
  <si>
    <t>ウィズ・ユー川崎居宅介護支援事業所</t>
  </si>
  <si>
    <t>合同会社ケアプランオフィスなごみ</t>
  </si>
  <si>
    <t>ケアプランオフィスなごみ</t>
  </si>
  <si>
    <t>Ｌｕｘｅｍデイサービス登戸</t>
  </si>
  <si>
    <t>ＫＴＬ合同会社</t>
  </si>
  <si>
    <t>アイルケアサービス</t>
  </si>
  <si>
    <t>株式会社ＹＭＴ</t>
  </si>
  <si>
    <t>ひなたケアサービス</t>
  </si>
  <si>
    <t>グッドタイムホーム・生田</t>
  </si>
  <si>
    <t>グッドタイムナーシングホーム・中野島</t>
  </si>
  <si>
    <t>合同会社けあぷらん森</t>
  </si>
  <si>
    <t>けあぷらん森</t>
  </si>
  <si>
    <t>ニチイケアセンター生田</t>
  </si>
  <si>
    <t>合同会社多摩の空</t>
  </si>
  <si>
    <t>多摩の空ケアプランハウス</t>
  </si>
  <si>
    <t>ベストライフ向ヶ丘遊園</t>
  </si>
  <si>
    <t>ベストライフ百合ヶ丘</t>
  </si>
  <si>
    <t>ベストライフ登戸</t>
  </si>
  <si>
    <t>ツクイ川崎よみうりランド</t>
  </si>
  <si>
    <t>ツクイ川崎長沢</t>
  </si>
  <si>
    <t>株式会社アスモ介護サービス</t>
  </si>
  <si>
    <t>アスモ介護サービス川崎</t>
  </si>
  <si>
    <t>株式会社ＩＤＥＣ－Ｇｌｏｂａｌ</t>
  </si>
  <si>
    <t>ふたばケアステーション</t>
  </si>
  <si>
    <t>みかど荘</t>
  </si>
  <si>
    <t>川崎市社会福祉協議会みやまえ訪問介護支援事業所</t>
  </si>
  <si>
    <t>レストア川崎居宅介護支援センター</t>
  </si>
  <si>
    <t>帝京大学居宅介護支援センター</t>
  </si>
  <si>
    <t>タケダ株式会社</t>
  </si>
  <si>
    <t>ハート・イン本店</t>
  </si>
  <si>
    <t>社会福祉法人　セイワ　鷲ケ峯居宅介護支援センター</t>
  </si>
  <si>
    <t>リハビリホーム　くらら鷺沼</t>
  </si>
  <si>
    <t>メディカルホームグラニー鷺沼・川崎</t>
  </si>
  <si>
    <t>社会福祉法人セイワ　介護老人福祉施設鷲ヶ峯</t>
  </si>
  <si>
    <t>有限会社あゆみ福祉サービス</t>
  </si>
  <si>
    <t>あゆみ　福祉サービス</t>
  </si>
  <si>
    <t>ＳＷＩＴＣＨ宮前</t>
  </si>
  <si>
    <t>ベネッセ介護センター鷺沼</t>
  </si>
  <si>
    <t>株式会社メディケア鍼灸マッサージセンター</t>
  </si>
  <si>
    <t>メディケア鍼灸マッサージセンター　居宅介護支援事業所</t>
  </si>
  <si>
    <t>福祉クラブ生協　宮前さんさん</t>
  </si>
  <si>
    <t>医療法人社団　さくら会</t>
  </si>
  <si>
    <t>鷺沼透光診療所　透光燦燦デイケアセンター</t>
  </si>
  <si>
    <t>特別養護老人ホーム　富士見プラザ</t>
  </si>
  <si>
    <t>富士見プラザ短期入所生活介護</t>
  </si>
  <si>
    <t>富士見プラザデイサービスセンター</t>
  </si>
  <si>
    <t>ニチイホーム 鷺沼</t>
  </si>
  <si>
    <t>ニチイホーム たまプラーザ</t>
  </si>
  <si>
    <t>特定非営利活動法人　地域福祉サービス・ぐみの家</t>
  </si>
  <si>
    <t>地域福祉サービス・ぐみの家</t>
  </si>
  <si>
    <t>宮崎台デイサービスセンター</t>
  </si>
  <si>
    <t>特定非営利活動法人　カワセミ</t>
  </si>
  <si>
    <t>有限会社　ノーブルケア</t>
  </si>
  <si>
    <t>ノーブルケア</t>
  </si>
  <si>
    <t>レインボー居宅介護支援センター</t>
  </si>
  <si>
    <t>ケイ・ホスピア株式会社</t>
  </si>
  <si>
    <t>福祉クラブ生協オプティ宮前</t>
  </si>
  <si>
    <t>東京海上日動みずたま介護ＳＴ　鷺沼</t>
  </si>
  <si>
    <t>社会福祉法人　伸こう福祉会</t>
  </si>
  <si>
    <t>グループホーム　クロスハート宮前・川崎</t>
  </si>
  <si>
    <t>ニチイホーム 鷺沼南</t>
  </si>
  <si>
    <t>宮崎台訪問介護ステーション</t>
  </si>
  <si>
    <t>フローレンスケアたまプラーザ</t>
  </si>
  <si>
    <t>株式会社　愛誠会</t>
  </si>
  <si>
    <t>はなまるホーム宮前</t>
  </si>
  <si>
    <t>はなまるホーム有馬</t>
  </si>
  <si>
    <t>くらら宮前平</t>
  </si>
  <si>
    <t>株式会社　ソーシャル・クリエイティング・コーポレーション</t>
  </si>
  <si>
    <t>鍼灸マッサージ～憩～ＳＣＣ有馬</t>
  </si>
  <si>
    <t>ヒルデモアたまプラーザ</t>
  </si>
  <si>
    <t>株式会社　あさの福祉研究所</t>
  </si>
  <si>
    <t>リ・ケア東有馬　さくらの木</t>
  </si>
  <si>
    <t>特別養護老人ホーム　フレンド神木</t>
  </si>
  <si>
    <t>ケアハウス青田風</t>
  </si>
  <si>
    <t>デイサービスセンター青鷺</t>
  </si>
  <si>
    <t>ケアプランセンター青鷺</t>
  </si>
  <si>
    <t>セントケア川崎宮前</t>
  </si>
  <si>
    <t>セントケア宮前野川</t>
  </si>
  <si>
    <t>ケアハウス風知草</t>
  </si>
  <si>
    <t>短期入所サービス風光</t>
  </si>
  <si>
    <t>ホームヘルプサービス青鷺</t>
  </si>
  <si>
    <t>ヒルデモアたまプラーザ・ビレッジⅢ</t>
  </si>
  <si>
    <t>株式会社　泉ケアステーション</t>
  </si>
  <si>
    <t>泉ケアステーション</t>
  </si>
  <si>
    <t>椿</t>
  </si>
  <si>
    <t>合同会社ケアサービスくじら雲</t>
  </si>
  <si>
    <t>ケアサービス　くじら雲</t>
  </si>
  <si>
    <t>ニチイケアセンター宮前平</t>
  </si>
  <si>
    <t>ケアサポート宮前</t>
  </si>
  <si>
    <t>株式会社新生</t>
  </si>
  <si>
    <t>ケアサポートみさと</t>
  </si>
  <si>
    <t>柴橋商会　介護用品　川崎宮前営業所</t>
  </si>
  <si>
    <t>株式会社　チェナール</t>
  </si>
  <si>
    <t>チェナール・ケア　初山</t>
  </si>
  <si>
    <t>クリップハウス</t>
  </si>
  <si>
    <t>フローレンスケア宮前平</t>
  </si>
  <si>
    <t>特定非営利活動法人宮前コアラ</t>
  </si>
  <si>
    <t>特定非営利活動法人　宮前コアラ</t>
  </si>
  <si>
    <t>短期入所生活介護　富士見プラザ　フォンテーヌ鷺沼</t>
  </si>
  <si>
    <t>そんぽの家　川崎宮前</t>
  </si>
  <si>
    <t>元気サポート　はなまる　さぎぬま</t>
  </si>
  <si>
    <t>アースサポート川崎宮前</t>
  </si>
  <si>
    <t>株式会社文教センター</t>
  </si>
  <si>
    <t>ジョイリハ　アスリエ宮前平</t>
  </si>
  <si>
    <t>合同会社　地域ネットケアサポート</t>
  </si>
  <si>
    <t>宮前ネットケアサポート</t>
  </si>
  <si>
    <t>株式会社千雅</t>
  </si>
  <si>
    <t>介護付有料老人ホーム　宮崎台の杜</t>
  </si>
  <si>
    <t>元気サポートはなまる　さぎぬま２号店</t>
  </si>
  <si>
    <t>ジョイリハ　アスリエ潮見美しが丘</t>
  </si>
  <si>
    <t>株式会社ｈｏｔ</t>
  </si>
  <si>
    <t>さくらケアサービス</t>
  </si>
  <si>
    <t>株式会社シルバーメディカルサービス</t>
  </si>
  <si>
    <t>寿デイサービスセンター鷺沼</t>
  </si>
  <si>
    <t>株式会社Ｑｕｅｓｔ　ｃａｒｅ</t>
  </si>
  <si>
    <t>元気サポート　にこにこ</t>
  </si>
  <si>
    <t>リハフロンティア株式会社</t>
  </si>
  <si>
    <t>リハフロ　宮前</t>
  </si>
  <si>
    <t>特別養護老人ホーム　わらく桃の丘</t>
  </si>
  <si>
    <t>特別養護老人ホーム　わらく桃の丘（ユニット型）</t>
  </si>
  <si>
    <t>ミモザ株式会社</t>
  </si>
  <si>
    <t>ミモザ川崎神木本町</t>
  </si>
  <si>
    <t>株式会社宮前さくらサービス</t>
  </si>
  <si>
    <t>宮前さくらデイサービス</t>
  </si>
  <si>
    <t>なのはな訪問介護</t>
  </si>
  <si>
    <t>カーサプラチナ宮前平</t>
  </si>
  <si>
    <t>株式会社Ｒｅｉｚ</t>
  </si>
  <si>
    <t>訪問介護事業所　銀杏</t>
  </si>
  <si>
    <t>株式会社トータルサポートネットワークス</t>
  </si>
  <si>
    <t>サギヌマスイミングクラブ　プールデイサービス</t>
  </si>
  <si>
    <t>株式会社伯怜社</t>
  </si>
  <si>
    <t>あいいる訪問介護さぎぬま</t>
  </si>
  <si>
    <t>株式会社ZENｳｪﾙﾈｽ</t>
  </si>
  <si>
    <t>アシステッドリビング宮前ヘルパーステーション</t>
  </si>
  <si>
    <t>社会福祉法人三神会</t>
  </si>
  <si>
    <t>フレンド神木二番館</t>
  </si>
  <si>
    <t>株式会社J　Will　Estate</t>
  </si>
  <si>
    <t>だんらんの家　宮前平</t>
  </si>
  <si>
    <t>公益社団法人川崎市看護協会</t>
  </si>
  <si>
    <t>川崎市看護協会ケアプランセンター</t>
  </si>
  <si>
    <t>ふるやまケアサービス合同会社</t>
  </si>
  <si>
    <t>ふるやまケアサービス</t>
  </si>
  <si>
    <t>合同会社誠</t>
  </si>
  <si>
    <t>家族の手デイサービス川崎</t>
  </si>
  <si>
    <t>らいふ　たまプラーザホームヘルプサービス</t>
  </si>
  <si>
    <t>らいふ　たまプラーザ指定居宅介護支援事業所</t>
  </si>
  <si>
    <t>グランダたまプラーザケアステーション</t>
  </si>
  <si>
    <t>有限会社トライエンジニアリング</t>
  </si>
  <si>
    <t>ケアトライ</t>
  </si>
  <si>
    <t>NPO法人　コアラ　かわさき</t>
  </si>
  <si>
    <t>デイサロン　ダリア</t>
  </si>
  <si>
    <t>合同会社伯怜社</t>
  </si>
  <si>
    <t>あいいる居宅介護支援センター</t>
  </si>
  <si>
    <t>有限会社アルファーエイト</t>
  </si>
  <si>
    <t>愛らんどケア鷺沼</t>
  </si>
  <si>
    <t>デイフィットデイサービス宮前</t>
  </si>
  <si>
    <t>サニーライフ川崎宮前　居宅介護支援事業所</t>
  </si>
  <si>
    <t>川崎宮前やわらぎ</t>
  </si>
  <si>
    <t>イリーゼさぎぬま訪問介護センター</t>
  </si>
  <si>
    <t>日本ウイール・チェアー株式会社</t>
  </si>
  <si>
    <t>日本ウイール・チェアー株式会社　川崎支店</t>
  </si>
  <si>
    <t>デイサービス愛・らいふ・遊　たまプラーザ</t>
  </si>
  <si>
    <t>社会福祉法人　白金会</t>
  </si>
  <si>
    <t>特別養護老人ホーム　プラチナ・ヴィラ野川</t>
  </si>
  <si>
    <t>特別養護老人ホーム　プラチナ・ヴィラ野川／ユニット型</t>
  </si>
  <si>
    <t>NPO法人えがお</t>
  </si>
  <si>
    <t>居宅介護支援事業所えがお</t>
  </si>
  <si>
    <t>合同会社C＆M</t>
  </si>
  <si>
    <t>ケアステーションwith</t>
  </si>
  <si>
    <t>デイサービスセンター福寿かわさき宮前</t>
  </si>
  <si>
    <t>イリーゼさぎぬま・新館訪問介護センター</t>
  </si>
  <si>
    <t>株式会社カワサキスポーツサービス</t>
  </si>
  <si>
    <t>Ｄｏ　ＫＡＷＡＳＡＫＩ</t>
  </si>
  <si>
    <t>ホームヘルプサービス　ソラスト鷺沼</t>
  </si>
  <si>
    <t>クラーチ・ファミリア宮前</t>
  </si>
  <si>
    <t>株式会社メガ</t>
  </si>
  <si>
    <t>サバティ神奈川　川崎宮前店</t>
  </si>
  <si>
    <t>合同会社　フジケア</t>
  </si>
  <si>
    <t>フジケア</t>
  </si>
  <si>
    <t>ＳＯＭＰＯケア　川崎鷺沼　訪問介護</t>
  </si>
  <si>
    <t>ＳＯＭＰＯケア　宮前菅生　訪問介護</t>
  </si>
  <si>
    <t>ＳＯＭＰＯケア　川崎宮前　訪問介護</t>
  </si>
  <si>
    <t>ＳＯＭＰＯケア　川崎鷺沼　居宅介護支援</t>
  </si>
  <si>
    <t>株式会社フリーダムEX</t>
  </si>
  <si>
    <t>ことは介護ステーション</t>
  </si>
  <si>
    <t>株式会社ダスキン東横</t>
  </si>
  <si>
    <t>ダスキンヘルスレント川崎宮前ステーション</t>
  </si>
  <si>
    <t>ロングライフ宮崎台ケアセンター</t>
  </si>
  <si>
    <t>ロングライフ宮崎台ケアプランセンター</t>
  </si>
  <si>
    <t>株式会社ヒューマンケアー</t>
  </si>
  <si>
    <t>ヘルパーステーション初山ひまわり</t>
  </si>
  <si>
    <t>ＳＯＭＰＯケア　ラヴィーレ川崎宮前</t>
  </si>
  <si>
    <t>株式会社ヤマシタ宮前営業所</t>
  </si>
  <si>
    <t>株式会社Ｏｎｅ　Ｂｅｌｉｅｖｅ</t>
  </si>
  <si>
    <t>ワンビリーブ居宅介護支援センター</t>
  </si>
  <si>
    <t>木下の介護　宮前平</t>
  </si>
  <si>
    <t>株式会社ふじむらケアサポート</t>
  </si>
  <si>
    <t>すいふよう</t>
  </si>
  <si>
    <t>ケアリッツ鷺沼</t>
  </si>
  <si>
    <t>株式会社あさの福祉研究所</t>
  </si>
  <si>
    <t>リ・ケア東有馬　ころばん塾</t>
  </si>
  <si>
    <t>デイホームゆりの木宮前</t>
  </si>
  <si>
    <t>ケアサポート　アンスリール宮前</t>
  </si>
  <si>
    <t>宮前さくら訪問介護支援事業所</t>
  </si>
  <si>
    <t>合同会社　ＳＨＩＮ</t>
  </si>
  <si>
    <t>グッドタイムホーム・鷺沼</t>
  </si>
  <si>
    <t>グッドタイムナーシングホーム・宮前</t>
  </si>
  <si>
    <t>介護クラーク鷺沼</t>
  </si>
  <si>
    <t>株式会社ＺＥＮウェルネス</t>
  </si>
  <si>
    <t>介護付き有料老人ホーム　アシステッドリビング宮前</t>
  </si>
  <si>
    <t>シーユーシーケアプランセンター　鷺沼</t>
  </si>
  <si>
    <t>ジョイリハアスリエ平向ヶ丘</t>
  </si>
  <si>
    <t>株式会社楽坊</t>
  </si>
  <si>
    <t>楽坊・居宅支援事業所</t>
  </si>
  <si>
    <t>医療法人社団さくら会</t>
  </si>
  <si>
    <t>鷺沼透光診療所 透光燦燦居宅介護支援事業所</t>
  </si>
  <si>
    <t>楽坊・介護ショップ</t>
  </si>
  <si>
    <t>ベストライフ宮前</t>
  </si>
  <si>
    <t>ベストライフ鷺沼</t>
  </si>
  <si>
    <t>ベストライフ宮前平</t>
  </si>
  <si>
    <t>訪問介護事務所　ライトハウスケア宮前</t>
  </si>
  <si>
    <t>居宅介護支援事務所　ライトハウスケア宮前</t>
  </si>
  <si>
    <t>ツクイ・サンシャイン川崎宮前</t>
  </si>
  <si>
    <t>ツクイ川崎土橋</t>
  </si>
  <si>
    <t>成活ハウスサービス株式会社</t>
  </si>
  <si>
    <t>合同会社健康の森</t>
  </si>
  <si>
    <t>Fineケア</t>
  </si>
  <si>
    <t>指定相談支援アットコレット鷺沼</t>
  </si>
  <si>
    <t>特定非営利活動法人あいの木かわさき</t>
  </si>
  <si>
    <t>野川ケアプランセンター</t>
  </si>
  <si>
    <t>株式会社ホワイト</t>
  </si>
  <si>
    <t>ホワイト</t>
  </si>
  <si>
    <t>フランスベッド株式会社　メディカル川崎北営業所</t>
  </si>
  <si>
    <t>藍プラン合同会社</t>
  </si>
  <si>
    <t>あいばな　ケアセンター宮前</t>
  </si>
  <si>
    <t>社会福祉法人ハートフル記念会</t>
  </si>
  <si>
    <t>栗木台居宅介護支援事業所</t>
  </si>
  <si>
    <t>生活リハビリクラブ麻生</t>
  </si>
  <si>
    <t>川崎市社会福祉協議会あさお訪問介護支援事業所</t>
  </si>
  <si>
    <t>特別養護老人ホーム　金井原苑</t>
  </si>
  <si>
    <t>柿生アルナ園居宅介護支援事業所</t>
  </si>
  <si>
    <t>社会福祉法人　慈正会</t>
  </si>
  <si>
    <t>居宅介護支援センター虹の里</t>
  </si>
  <si>
    <t>特別養護老人ホーム　あさおの丘</t>
  </si>
  <si>
    <t>特別養護老人ホーム　柿生アルナ園</t>
  </si>
  <si>
    <t>特別養護老人ホーム　虹の里</t>
  </si>
  <si>
    <t>医療法人社団有仁会</t>
  </si>
  <si>
    <t>医療法人社団　有仁会　ファーストライト</t>
  </si>
  <si>
    <t>虹が丘訪問介護ステーション</t>
  </si>
  <si>
    <t>柿生アルナ園　日帰り介護事業所</t>
  </si>
  <si>
    <t>柿生アルナ園　短期入所生活介護事業所</t>
  </si>
  <si>
    <t>ニチイケアセンター新百合ヶ丘</t>
  </si>
  <si>
    <t>地域福祉センター金井原苑</t>
  </si>
  <si>
    <t>新百合ケ丘居宅介護支援事業所　さくらそう</t>
  </si>
  <si>
    <t>株式会社サポート トウェンティ・ワン</t>
  </si>
  <si>
    <t>さぽーと２１新ゆり</t>
  </si>
  <si>
    <t>株式会社　サポート　トウェンティ・ワン</t>
  </si>
  <si>
    <t>有限会社　タワラ</t>
  </si>
  <si>
    <t>麻生福祉用具センター「結」</t>
  </si>
  <si>
    <t>新百合ケ丘ヘルパーステーション　のぎく</t>
  </si>
  <si>
    <t>ニチイホーム 栗平</t>
  </si>
  <si>
    <t>株式会社ユニマットリタイアメント・コミュニティ</t>
  </si>
  <si>
    <t>麻生ケアセンター　そよ風</t>
  </si>
  <si>
    <t>川崎北部訪問介護ステーションはなみずき</t>
  </si>
  <si>
    <t>特定非営利活動法人　ワーカーズコレクティブグループとも</t>
  </si>
  <si>
    <t>ニチイホーム 新百合ヶ丘</t>
  </si>
  <si>
    <t>ともの家</t>
  </si>
  <si>
    <t>介護付有料老人ホーム　ケアヴィレッジみやまえ</t>
  </si>
  <si>
    <t>ニチイホーム 王禅寺</t>
  </si>
  <si>
    <t>ニチイホーム 柿生</t>
  </si>
  <si>
    <t>有限会社セイフティーケア</t>
  </si>
  <si>
    <t>株式会社　イノベイション　オブ　メディカル　サービス</t>
  </si>
  <si>
    <t>株式会社イノベイションオブメディカルサービス川崎営業所</t>
  </si>
  <si>
    <t>株式会社ソーケイ</t>
  </si>
  <si>
    <t>グループホーム百合ヶ丘</t>
  </si>
  <si>
    <t>ライフコミューン百合ヶ丘</t>
  </si>
  <si>
    <t>有限会社　えみの里</t>
  </si>
  <si>
    <t>居宅介護支援事業所　えみの里</t>
  </si>
  <si>
    <t>有限会社　てくてく</t>
  </si>
  <si>
    <t>あい・細山</t>
  </si>
  <si>
    <t>えみの里</t>
  </si>
  <si>
    <t>そんぽの家　はるひ野</t>
  </si>
  <si>
    <t>株式会社　スマイル・アイ・ケアプランサービス</t>
  </si>
  <si>
    <t>スマイル・アイ・ケアプランサービス</t>
  </si>
  <si>
    <t>パナソニックエイジフリーケアセンター麻生・デイサービス</t>
  </si>
  <si>
    <t>株式会社スマイル・アイ・ケアプランサービス</t>
  </si>
  <si>
    <t>スマイル･アイ･訪問介護ステーション</t>
  </si>
  <si>
    <t>ニチイケアセンター栗平</t>
  </si>
  <si>
    <t>有限会社トーイン商事</t>
  </si>
  <si>
    <t>デイサービス柿生</t>
  </si>
  <si>
    <t>「結」ケアセンターあさお</t>
  </si>
  <si>
    <t>生活リハビリクラブ麻生居宅介護支援事業所</t>
  </si>
  <si>
    <t>ニチイホーム はるひ野Ⅱ番館</t>
  </si>
  <si>
    <t>ニチイホーム はるひ野</t>
  </si>
  <si>
    <t>株式会社　ソーシャル</t>
  </si>
  <si>
    <t>ケアプランソーシャル</t>
  </si>
  <si>
    <t>社会福祉法人　藤英会</t>
  </si>
  <si>
    <t>特別養護老人ホーム　潮見台みどりの丘</t>
  </si>
  <si>
    <t>麻生ケアステーション　そよ風</t>
  </si>
  <si>
    <t>株式会社しんゆり</t>
  </si>
  <si>
    <t>リハビリパーク　千代ヶ丘</t>
  </si>
  <si>
    <t>株式会社さくらの丘</t>
  </si>
  <si>
    <t>さくらの丘</t>
  </si>
  <si>
    <t>株式会社グリーンパレット</t>
  </si>
  <si>
    <t>アクアピア百合丘</t>
  </si>
  <si>
    <t>特別養護老人ホーム　片平長寿の里（ユニット型）</t>
  </si>
  <si>
    <t>特別養護老人ホーム　片平長寿の里</t>
  </si>
  <si>
    <t>特別養護老人ホーム片平長寿の里居宅介護支援センター</t>
  </si>
  <si>
    <t>特別養護老人ホーム　片平長寿の里　短期入所生活介護</t>
  </si>
  <si>
    <t>セントケア　あさお</t>
  </si>
  <si>
    <t>合同会社輝</t>
  </si>
  <si>
    <t>居宅介護支援事業所　てるてる</t>
  </si>
  <si>
    <t>総生会ロイヤルホーム</t>
  </si>
  <si>
    <t>株式会社ヒロコーポレーション</t>
  </si>
  <si>
    <t>ケアサポート　ヒロ</t>
  </si>
  <si>
    <t>総生会居宅介護支援センター</t>
  </si>
  <si>
    <t>アイメディカルフィットネス新百合ヶ丘</t>
  </si>
  <si>
    <t>メディカル・リハビリホームボンセジュールはるひ野</t>
  </si>
  <si>
    <t>社会福祉法人　葵友会</t>
  </si>
  <si>
    <t>ちろりん村　新百合ヶ丘</t>
  </si>
  <si>
    <t>福祉クラブ生協麻生にじ</t>
  </si>
  <si>
    <t>日本介護事業株式会社</t>
  </si>
  <si>
    <t>だんらんの家　新百合ヶ丘</t>
  </si>
  <si>
    <t>医療法人社団亮正会</t>
  </si>
  <si>
    <t>虹が丘居宅介護支援センター</t>
  </si>
  <si>
    <t>医療法人定玲会</t>
  </si>
  <si>
    <t>医療法人定玲会　ケアサポートセンター</t>
  </si>
  <si>
    <t>ケイ・ホスピア株式会社　川崎北営業所</t>
  </si>
  <si>
    <t>有限会社エムユー</t>
  </si>
  <si>
    <t>デイサービス和み亭</t>
  </si>
  <si>
    <t>かないばら苑ヘルパーステーション</t>
  </si>
  <si>
    <t>株式会社グリーンアーク</t>
  </si>
  <si>
    <t>鍼灸マッサージ～憩～下麻生</t>
  </si>
  <si>
    <t>グッドタイムリビング株式会社</t>
  </si>
  <si>
    <t>ＧＴＬケアサービス　新百合ヶ丘</t>
  </si>
  <si>
    <t>ＧＴＬケアプランセンター　新百合ヶ丘</t>
  </si>
  <si>
    <t>デイサービスセンターラスール麻生</t>
  </si>
  <si>
    <t>ライフサプライ株式会社</t>
  </si>
  <si>
    <t>愛らんどあさお</t>
  </si>
  <si>
    <t>元気サポート　にこにこ３</t>
  </si>
  <si>
    <t>社会福祉法人　白山福祉会</t>
  </si>
  <si>
    <t>特別養護老人ホーム　ラスール麻生（従来型）</t>
  </si>
  <si>
    <t>特別養護老人ホーム　ラスール麻生（ユニット型）</t>
  </si>
  <si>
    <t>合同会社さゆり</t>
  </si>
  <si>
    <t>訪問介護センターさゆり</t>
  </si>
  <si>
    <t>ヴィラージュ虹ヶ丘　（介護予防）　短期入所生活介護</t>
  </si>
  <si>
    <t>合同会社白山ケアセンター</t>
  </si>
  <si>
    <t>白山ケアセンター</t>
  </si>
  <si>
    <t>居宅支援センターゆらりん</t>
  </si>
  <si>
    <t>ヘルパーステーションゆらりん</t>
  </si>
  <si>
    <t>株式会社white</t>
  </si>
  <si>
    <t>デイサービスたのしみ百合ヶ丘</t>
  </si>
  <si>
    <t>株式会社ASFELL</t>
  </si>
  <si>
    <t>デイサービス美波</t>
  </si>
  <si>
    <t>株式会社エイプレイス</t>
  </si>
  <si>
    <t>エイプレイス麻生</t>
  </si>
  <si>
    <t>「結」ケアセンターかきお</t>
  </si>
  <si>
    <t>イリーゼはるひ野居宅介護支援事業所</t>
  </si>
  <si>
    <t>イリーゼはるひ野訪問介護センター</t>
  </si>
  <si>
    <t>株式会社　Quest care</t>
  </si>
  <si>
    <t>元気サポート　にこにこ５</t>
  </si>
  <si>
    <t>あさお訪問介護ステーション</t>
  </si>
  <si>
    <t>株式会社ケアサポート・ハーモニー</t>
  </si>
  <si>
    <t>ケアサポート・ハーモニー</t>
  </si>
  <si>
    <t>合同会社たつのこ</t>
  </si>
  <si>
    <t>麦のねっと</t>
  </si>
  <si>
    <t>グランダ新百合ヶ丘ケアステーション</t>
  </si>
  <si>
    <t>株式会社 Quest care</t>
  </si>
  <si>
    <t>元気サポートにこにこ６</t>
  </si>
  <si>
    <t>合同会社ミノワプランニング</t>
  </si>
  <si>
    <t>レコードブック読売ランド前</t>
  </si>
  <si>
    <t>社会福祉法人　清昭会</t>
  </si>
  <si>
    <t>特別養護老人ホーム　ルピナス王禅寺</t>
  </si>
  <si>
    <t>社会福祉法人清昭会</t>
  </si>
  <si>
    <t>特別養護老人ホーム　ルピナス王禅寺（ユニット型）</t>
  </si>
  <si>
    <t>短期入所生活介護　ルピナス王禅寺</t>
  </si>
  <si>
    <t>社会福祉法人藤英会</t>
  </si>
  <si>
    <t>特別養護老人ホーム　みどりの丘</t>
  </si>
  <si>
    <t>そんぽの家　新百合ヶ丘</t>
  </si>
  <si>
    <t>結う縁～ケアマネの事務所～</t>
  </si>
  <si>
    <t>生活協同組合パルシステム神奈川ぬくもり麻生</t>
  </si>
  <si>
    <t>オハナ柿生</t>
  </si>
  <si>
    <t>メイライフ合同会社</t>
  </si>
  <si>
    <t>訪問介護ステーション・虹の風</t>
  </si>
  <si>
    <t>木下の介護　はるひ野</t>
  </si>
  <si>
    <t>リアンレーヴ新百合ヶ丘</t>
  </si>
  <si>
    <t>結う縁～ヘルパーステーション～</t>
  </si>
  <si>
    <t>結う縁～上麻生～</t>
  </si>
  <si>
    <t>みのり居宅介護支援事業所</t>
  </si>
  <si>
    <t>社会福祉法人　育明会</t>
  </si>
  <si>
    <t>特別養護老人ホーム　レジデンシャル百合ヶ丘</t>
  </si>
  <si>
    <t>特別養護老人ホーム　レジデンシャル百合ヶ丘（ユニット型）</t>
  </si>
  <si>
    <t>株式会社おりーぶ</t>
  </si>
  <si>
    <t>居宅介護支援　おりーぶ</t>
  </si>
  <si>
    <t>合同会社友輪</t>
  </si>
  <si>
    <t>ケアステーション　デイジー</t>
  </si>
  <si>
    <t>株式会社ムツトライ</t>
  </si>
  <si>
    <t>ケアセンター　スノー・ドロップ</t>
  </si>
  <si>
    <t>合同会社TSM</t>
  </si>
  <si>
    <t>ケアハーバー新緑　訪問介護事業所</t>
  </si>
  <si>
    <t>株式会社SOERUTE</t>
  </si>
  <si>
    <t>ソエルテケア</t>
  </si>
  <si>
    <t>ケアハーバー新緑　居宅介護支援事業所</t>
  </si>
  <si>
    <t>ＳＯＭＰＯケア　川崎新百合ヶ丘　訪問介護</t>
  </si>
  <si>
    <t>ＳＯＭＰＯケア　川崎新百合ヶ丘　居宅介護支援</t>
  </si>
  <si>
    <t>ＳＯＭＰＯケア　ラヴィーレ王禅寺</t>
  </si>
  <si>
    <t>ＳＯＭＰＯケア　ラヴィーレ若葉台</t>
  </si>
  <si>
    <t>学研ココファン柿生ヘルパーセンター</t>
  </si>
  <si>
    <t>株式会社ふく</t>
  </si>
  <si>
    <t>訪問介護ふく</t>
  </si>
  <si>
    <t>デイサービス　ココファン柿生</t>
  </si>
  <si>
    <t>ケアセンターみらい</t>
  </si>
  <si>
    <t>グリーンヘルパーステーション</t>
  </si>
  <si>
    <t>医療法人社団晃進会</t>
  </si>
  <si>
    <t>医療法人社団晃進会　たま日吉台病院　居宅介護支援事業所</t>
  </si>
  <si>
    <t>ニチイケアセンター上麻生</t>
  </si>
  <si>
    <t>ネクサスコート麻生栗木台　訪問介護事業所</t>
  </si>
  <si>
    <t>ネクサスコート麻生栗木台　居宅介護支援事業所</t>
  </si>
  <si>
    <t>株式会社けやきパートナー</t>
  </si>
  <si>
    <t>けやきパートナー</t>
  </si>
  <si>
    <t>合同会社蒼</t>
  </si>
  <si>
    <t>ケアプラン花束</t>
  </si>
  <si>
    <t>株式会社T＆T</t>
  </si>
  <si>
    <t>ケアホーム　みづほ</t>
  </si>
  <si>
    <t>ベストライフ麻生</t>
  </si>
  <si>
    <t>ベストライフ新百合ヶ丘</t>
  </si>
  <si>
    <t>ベストライフ麻生Ⅱ</t>
  </si>
  <si>
    <t>ツクイ・サンフォレスト川崎麻生</t>
  </si>
  <si>
    <t>ツクイ川崎麻生</t>
  </si>
  <si>
    <t>ツクイ新百合ヶ丘駅前</t>
  </si>
  <si>
    <t>ツクイ川崎千代ヶ丘</t>
  </si>
  <si>
    <t>ヴィラージュ虹ヶ丘　居宅介護支援事業所</t>
  </si>
  <si>
    <t>株式会社大新企業</t>
  </si>
  <si>
    <t>ファミリーズ</t>
  </si>
  <si>
    <t>川崎麻生やわらぎ</t>
  </si>
  <si>
    <t>ソフトリハ株式会社</t>
  </si>
  <si>
    <t>ソフトリハ居宅介護支援事業所</t>
  </si>
  <si>
    <t>サニーライフ川崎麻生　居宅介護支援事業所</t>
  </si>
  <si>
    <t>居宅介護支援事業所　長沢壮寿の里</t>
  </si>
  <si>
    <t>合同会社樹樹</t>
  </si>
  <si>
    <t>樹樹居宅介護支援センター</t>
  </si>
  <si>
    <t>リス居宅介護支援事業所</t>
  </si>
  <si>
    <t>よしかわ接骨院</t>
  </si>
  <si>
    <t>よしかわケアプランオフィス</t>
  </si>
  <si>
    <t>栗山接骨院</t>
  </si>
  <si>
    <t>下小田中接骨院</t>
  </si>
  <si>
    <t>飯山接骨院</t>
  </si>
  <si>
    <t>飯山接骨院ケアマネジメントオフィス</t>
  </si>
  <si>
    <t>ボランティアグループ　野うさぎ</t>
  </si>
  <si>
    <t>野うさぎヘルパーステーション</t>
  </si>
  <si>
    <t>二子接骨院</t>
  </si>
  <si>
    <t>二子接骨院ケアサービス</t>
  </si>
  <si>
    <t>車接骨院</t>
  </si>
  <si>
    <t>多摩ケアサービス</t>
  </si>
  <si>
    <t>医王接骨院</t>
  </si>
  <si>
    <t>エイチエスケアサービス</t>
  </si>
  <si>
    <t>宮崎台短期入所支援センター</t>
  </si>
  <si>
    <t>鷺沼接骨院</t>
  </si>
  <si>
    <t>株式会社ライズ・インターナショナル</t>
  </si>
  <si>
    <t>ライズケアステーション湯治の森桜本店</t>
  </si>
  <si>
    <t>小規模多機能型居宅介護</t>
  </si>
  <si>
    <t>小規模多機能型居宅介護　縁</t>
  </si>
  <si>
    <t>グループホーム友の里川崎田島</t>
  </si>
  <si>
    <t>有限会社　エー・イー・エス</t>
  </si>
  <si>
    <t>グループホーム　灯り</t>
  </si>
  <si>
    <t>医療法人啓和会　グループホーム京町</t>
  </si>
  <si>
    <t>医療法人社団　長啓会</t>
  </si>
  <si>
    <t>グループホーム　川崎下並木の家</t>
  </si>
  <si>
    <t>デイサービスセンターほのぼの</t>
  </si>
  <si>
    <t>医療法人啓和会　グループホーム小田</t>
  </si>
  <si>
    <t>医療法人啓和会　小規模多機能ホーム京町</t>
  </si>
  <si>
    <t>医療法人社団長啓会</t>
  </si>
  <si>
    <t>グループホーム川崎小田の家</t>
  </si>
  <si>
    <t>株式会社シルバーウッド</t>
  </si>
  <si>
    <t>グループホーム銀木犀＜川崎＞</t>
  </si>
  <si>
    <t>医療法人　啓和会　デイサービス小田本通り</t>
  </si>
  <si>
    <t>ライズケアステーション湯冶の森　桜本店　桜花</t>
  </si>
  <si>
    <t>医療法人啓和会　グループホーム東小田</t>
  </si>
  <si>
    <t>医療法人啓和会　（介護予防）小規模多機能ホーム東小田</t>
  </si>
  <si>
    <t>医療法人啓和会　デイサービス東小田</t>
  </si>
  <si>
    <t>定期巡回・随時対応型訪問介護看護</t>
  </si>
  <si>
    <t>夜間対応型訪問介護</t>
  </si>
  <si>
    <t>株式会社ケア</t>
  </si>
  <si>
    <t>グループホーム殿町</t>
  </si>
  <si>
    <t>医療法人啓和会　グループホーム四谷上町</t>
  </si>
  <si>
    <t>株式会社ふるさと</t>
  </si>
  <si>
    <t>デイサービスふるさと渡田</t>
  </si>
  <si>
    <t>デイサービスふるさと境町</t>
  </si>
  <si>
    <t>デイサービスふるさと殿町</t>
  </si>
  <si>
    <t>デイサービスふるさと小田</t>
  </si>
  <si>
    <t>デイサービスふるさと浜町</t>
  </si>
  <si>
    <t>デイサービスセンターひだまり</t>
  </si>
  <si>
    <t>地域密着型デイ　ぶどうのさと</t>
  </si>
  <si>
    <t>グループホームみよの</t>
  </si>
  <si>
    <t>株式会社たちばなベスト</t>
  </si>
  <si>
    <t>グループホームおもとの郷川崎藤崎</t>
  </si>
  <si>
    <t>デイホーム　おもとの郷川崎藤崎</t>
  </si>
  <si>
    <t>株式会社旭日</t>
  </si>
  <si>
    <t>デイサービスセンターはれやか</t>
  </si>
  <si>
    <t>花織かわさき</t>
  </si>
  <si>
    <t>大地</t>
  </si>
  <si>
    <t>花物語かわさき</t>
  </si>
  <si>
    <t>医療法人誠医会</t>
  </si>
  <si>
    <t>療養通所介護まこと</t>
  </si>
  <si>
    <t>ＳＯＭＰＯケア　川崎日進　定期巡回</t>
  </si>
  <si>
    <t>ＳＯＭＰＯケア　川崎日進　夜間訪問介護</t>
  </si>
  <si>
    <t>ＳＯＭＰＯケア　川崎観音　定期巡回</t>
  </si>
  <si>
    <t>株式会社　ケア</t>
  </si>
  <si>
    <t>グループホーム日の出</t>
  </si>
  <si>
    <t>グループホーム　さくら</t>
  </si>
  <si>
    <t>株式会社泰信企画</t>
  </si>
  <si>
    <t>たいしんどう</t>
  </si>
  <si>
    <t>株式会社H・R・C</t>
  </si>
  <si>
    <t>レコードブックマイロードおだ</t>
  </si>
  <si>
    <t>株式会社リビングプラットフォームケア</t>
  </si>
  <si>
    <t>グループホーム　ライブラリ大師橋</t>
  </si>
  <si>
    <t>複合型サービス（看護小規模多機能型居宅介護）</t>
  </si>
  <si>
    <t>看護小規模多機能型居宅介護　川崎ラシクル</t>
  </si>
  <si>
    <t>定期巡回・随時対応型訪問介護看護　川崎ラシクル</t>
  </si>
  <si>
    <t>医療法人　啓和会　ひのきの家　啓和</t>
  </si>
  <si>
    <t>医療法人啓和会　グループホーム　啓和</t>
  </si>
  <si>
    <t>グループホームきらら川崎新町</t>
  </si>
  <si>
    <t>花物語かわさき南</t>
  </si>
  <si>
    <t>特定非営利活動法人　楽</t>
  </si>
  <si>
    <t>特定非営利活動法人　楽　ひつじ雲</t>
  </si>
  <si>
    <t>株式会社　ヘルシーサービス</t>
  </si>
  <si>
    <t>グループホーム　ガーデンコート川崎</t>
  </si>
  <si>
    <t>グループホーム　奏</t>
  </si>
  <si>
    <t>小規模多機能型居宅介護　奏</t>
  </si>
  <si>
    <t>ニチイケアセンター川崎小倉</t>
  </si>
  <si>
    <t>医療法人社団　誠淳会</t>
  </si>
  <si>
    <t>グループホーム　川崎幸の家</t>
  </si>
  <si>
    <t>グループホーム川崎南加瀬の家</t>
  </si>
  <si>
    <t>グループホームさいわいの樹</t>
  </si>
  <si>
    <t>小規模多機能型居宅介護　クロスハート幸・川崎</t>
  </si>
  <si>
    <t>地域密着型特別養護老人ホーム　こむかい</t>
  </si>
  <si>
    <t>花織さいわい</t>
  </si>
  <si>
    <t>花物語さいわい</t>
  </si>
  <si>
    <t>有限会社イワ</t>
  </si>
  <si>
    <t>デイサービス・笑</t>
  </si>
  <si>
    <t>ニチイケアセンター川崎御幸</t>
  </si>
  <si>
    <t>医療法人啓和会　デイサービス小倉</t>
  </si>
  <si>
    <t>医療法人　啓和会　グループホーム小倉</t>
  </si>
  <si>
    <t>医療法人啓和会　小規模多機能ホーム小倉</t>
  </si>
  <si>
    <t>デイサービスふるさと南幸町</t>
  </si>
  <si>
    <t>デイサービスふるさと小向</t>
  </si>
  <si>
    <t>デイサービスふるさと遠藤町</t>
  </si>
  <si>
    <t>株式会社ケアギビング</t>
  </si>
  <si>
    <t>リハビリ特化型デイサービス　えにしあ　川崎幸店</t>
  </si>
  <si>
    <t>ひまわり高津つどいの家</t>
  </si>
  <si>
    <t>ＳＯＭＰＯケア　川崎小倉　定期巡回</t>
  </si>
  <si>
    <t>ＳＯＭＰＯケア　北加瀬　定期巡回</t>
  </si>
  <si>
    <t>株式会社Ｈａｍａ直</t>
  </si>
  <si>
    <t>ブリッジライフ新川崎</t>
  </si>
  <si>
    <t>和音</t>
  </si>
  <si>
    <t>太陽ケアセンター　グループホームやまぶき</t>
  </si>
  <si>
    <t>株式会社コンティーユ</t>
  </si>
  <si>
    <t>レコードブック新川崎</t>
  </si>
  <si>
    <t>小規模多機能ホーム　川崎さいわい</t>
  </si>
  <si>
    <t>ウォーターワンデイサービス株式会社</t>
  </si>
  <si>
    <t>一織庵　南加瀬</t>
  </si>
  <si>
    <t>合同会社ｎｅｗ－ｗａ</t>
  </si>
  <si>
    <t>デイサロン・こはく</t>
  </si>
  <si>
    <t>社会福祉法人　ばなな会</t>
  </si>
  <si>
    <t>グループホームのんびりーす</t>
  </si>
  <si>
    <t>ニチイケアセンター川崎宮内</t>
  </si>
  <si>
    <t>のぞみの家　i　（あい）</t>
  </si>
  <si>
    <t>花織なかはら</t>
  </si>
  <si>
    <t>花物語なかはら</t>
  </si>
  <si>
    <t>グループホーム　たのしい家　川崎中原</t>
  </si>
  <si>
    <t>花物語なかはら新館</t>
  </si>
  <si>
    <t>メディカル・ケア・サービス株式会社</t>
  </si>
  <si>
    <t>愛の家グループホーム中原下小田中</t>
  </si>
  <si>
    <t>バナナ園　武蔵小杉</t>
  </si>
  <si>
    <t>社会福祉法人ばなな会</t>
  </si>
  <si>
    <t>のんびりーす等々力</t>
  </si>
  <si>
    <t>なかはら看護小規模多機能ホーム</t>
  </si>
  <si>
    <t>オレンジデイ　ゆうらく</t>
  </si>
  <si>
    <t>デイサービスふるさと上平間</t>
  </si>
  <si>
    <t>デイサービスふるさと中原</t>
  </si>
  <si>
    <t>デイサービスふるさと中丸子</t>
  </si>
  <si>
    <t>株式会社T.A.N.I</t>
  </si>
  <si>
    <t>樹楽　川崎平間</t>
  </si>
  <si>
    <t>パナソニック　エイジフリーケアセンター川崎上平間・小規模多機能</t>
  </si>
  <si>
    <t>株式会社アルカディアコーポレーション</t>
  </si>
  <si>
    <t>グループホームゆう和</t>
  </si>
  <si>
    <t>アースサポート小杉</t>
  </si>
  <si>
    <t>ＳＯＭＰＯケア　元住吉西　定期巡回</t>
  </si>
  <si>
    <t>特定非営利活動法人ワーカーズ・コレクティブぱんじぃ</t>
  </si>
  <si>
    <t>ふれあいデイ　ぱんじぃ</t>
  </si>
  <si>
    <t>アップルデイサービス</t>
  </si>
  <si>
    <t>花物語なかはら西</t>
  </si>
  <si>
    <t>定期巡回・随時対応型訪問介護看護事業所　桜の丘</t>
  </si>
  <si>
    <t>Life-iz株式会社</t>
  </si>
  <si>
    <t>地域密着型通所介護 もとすみよしハッピーデイ</t>
  </si>
  <si>
    <t>ツクイ武蔵中原</t>
  </si>
  <si>
    <t>そらの家　新丸子</t>
  </si>
  <si>
    <t>デイサービスセンター喫茶去</t>
  </si>
  <si>
    <t>特定非営利活動法人　ハートセラピー川崎２１</t>
  </si>
  <si>
    <t>ハートセラピーセンター　久末</t>
  </si>
  <si>
    <t>花物語　たかつ</t>
  </si>
  <si>
    <t>グループホームみんなの家・川崎久地２</t>
  </si>
  <si>
    <t>ヒューマンライフケア株式会社</t>
  </si>
  <si>
    <t>ヒューマンライフケアグループホーム高津</t>
  </si>
  <si>
    <t>メディカル･ケア･サービス株式会社</t>
  </si>
  <si>
    <t>愛の家グループホーム高津野川</t>
  </si>
  <si>
    <t>花織たかつ新館</t>
  </si>
  <si>
    <t>宮崎台つどいの家グループホーム</t>
  </si>
  <si>
    <t>花物語たかつ新館</t>
  </si>
  <si>
    <t>株式会社保健科学研究所</t>
  </si>
  <si>
    <t>グループホーム　高津くぬぎ園</t>
  </si>
  <si>
    <t>小規模多機能型居宅介護事業所　梨の花</t>
  </si>
  <si>
    <t>花織たかつ南</t>
  </si>
  <si>
    <t>花物語たかつ南</t>
  </si>
  <si>
    <t>合同会社風の音</t>
  </si>
  <si>
    <t>デイサービス　風の音</t>
  </si>
  <si>
    <t>ヒューマンライフケア宇奈根グループホーム</t>
  </si>
  <si>
    <t>ヒューマンライフケア宇奈根の宿</t>
  </si>
  <si>
    <t>花織たかつ</t>
  </si>
  <si>
    <t>花物語たかつナーシング</t>
  </si>
  <si>
    <t>一般財団法人リ・ケア福祉財団</t>
  </si>
  <si>
    <t>利家庵別邸〝竹の間山荘″</t>
  </si>
  <si>
    <t>デイサービスふるさと梶ヶ谷</t>
  </si>
  <si>
    <t>デイサービスふるさと北見方</t>
  </si>
  <si>
    <t>看護小規模多機能型居宅介護　よろこび久末</t>
  </si>
  <si>
    <t>花物語たかつの丘</t>
  </si>
  <si>
    <t>定期巡回随時対応型訪問介護看護アットプレオ新城</t>
  </si>
  <si>
    <t>エネルヒア川崎株式会社</t>
  </si>
  <si>
    <t>レコードブック川崎千年</t>
  </si>
  <si>
    <t>ＳＯＭＰＯケア　川崎高津　定期巡回</t>
  </si>
  <si>
    <t>ＳＯＭＰＯケア　川崎高津　夜間訪問介護</t>
  </si>
  <si>
    <t>ＳＯＭＰＯケア　梶が谷　定期巡回</t>
  </si>
  <si>
    <t>ＳＯＭＰＯケア　多摩川　定期巡回</t>
  </si>
  <si>
    <t>ブリッジライフ高津</t>
  </si>
  <si>
    <t>ミモザ川崎たちばな</t>
  </si>
  <si>
    <t>ななきナーシングホーム野川</t>
  </si>
  <si>
    <t>ＳＯＭＰＯケア　川崎新作　小規模多機能</t>
  </si>
  <si>
    <t>小規模多機能型居宅介護　やまざくら</t>
  </si>
  <si>
    <t>ミモザ川崎たちばな弐番館</t>
  </si>
  <si>
    <t>看護小規模多機能型居宅介護　プラチナコミュニティ梶ヶ谷</t>
  </si>
  <si>
    <t>宮崎台つどいの家倶楽部</t>
  </si>
  <si>
    <t>テラスパートナーズ株式会社</t>
  </si>
  <si>
    <t>リハてらす高津</t>
  </si>
  <si>
    <t>グループホーム　ライブラリ梶が谷</t>
  </si>
  <si>
    <t>花物語たかつ東</t>
  </si>
  <si>
    <t>株式会社　生活科学運営</t>
  </si>
  <si>
    <t>上布田　つどいの家</t>
  </si>
  <si>
    <t>セントケアホーム川崎多摩</t>
  </si>
  <si>
    <t>ニチイケアセンター稲田堤</t>
  </si>
  <si>
    <t>医療法人社団　平平會</t>
  </si>
  <si>
    <t>グループホーム　ふぁいと稲田堤</t>
  </si>
  <si>
    <t>花織のぼりと</t>
  </si>
  <si>
    <t>花物語のぼりと</t>
  </si>
  <si>
    <t>花織たま南</t>
  </si>
  <si>
    <t>花物語たま南ナーシング</t>
  </si>
  <si>
    <t>花織たま東</t>
  </si>
  <si>
    <t>花物語たま東</t>
  </si>
  <si>
    <t>ヒューマンライフケア　多摩の宿</t>
  </si>
  <si>
    <t>ヒューマンライフケア　多摩グループホーム</t>
  </si>
  <si>
    <t>グループホームみんなの家　川崎多摩登戸</t>
  </si>
  <si>
    <t>ヒューマンライフケア菅仙谷の宿</t>
  </si>
  <si>
    <t>ヒューマンライフケア菅仙谷グループホーム</t>
  </si>
  <si>
    <t>社会福祉法人　よつば会</t>
  </si>
  <si>
    <t>認知症デイサービス　生田広場</t>
  </si>
  <si>
    <t>デイサービスふるさと生田</t>
  </si>
  <si>
    <t>デイサービスふるさと宿河原</t>
  </si>
  <si>
    <t>デイサービスふるさと東百合丘</t>
  </si>
  <si>
    <t>パナソニック　エイジフリーケアセンター川崎登戸・小規模多機能</t>
  </si>
  <si>
    <t>花物語たま北</t>
  </si>
  <si>
    <t>花織たま北</t>
  </si>
  <si>
    <t>LHC株式会社</t>
  </si>
  <si>
    <t>デイサービスセンター手とて宿河原</t>
  </si>
  <si>
    <t>すてきな介護　登戸湯の華</t>
  </si>
  <si>
    <t>株式会社日本ライフケア</t>
  </si>
  <si>
    <t>「結」ケアセンターいくた</t>
  </si>
  <si>
    <t>デイサービス日昇</t>
  </si>
  <si>
    <t>クリスタルプラザゆうえん　安庵</t>
  </si>
  <si>
    <t>医療・看取り対応型　たまふれあいグループホーム</t>
  </si>
  <si>
    <t>ナース＆ケアハウス　ふれあい</t>
  </si>
  <si>
    <t>デイサービス　ふれあい</t>
  </si>
  <si>
    <t>遊・悠くらぶ・生田</t>
  </si>
  <si>
    <t>ＳＯＭＰＯケア　川崎南生田　小規模多機能</t>
  </si>
  <si>
    <t>ＤＩＫ株式会社</t>
  </si>
  <si>
    <t>かたぎりリハビリセンター</t>
  </si>
  <si>
    <t>ナチュラル合同会社</t>
  </si>
  <si>
    <t>フィットネスリハサロン　Ｎａｔｕｒａｌ中野島</t>
  </si>
  <si>
    <t>株式会社Bellis</t>
  </si>
  <si>
    <t>デイサービス　ウィズ・ユー生田</t>
  </si>
  <si>
    <t>ミモザ川崎稲田堤</t>
  </si>
  <si>
    <t>株式会社ウチダ</t>
  </si>
  <si>
    <t>レコードブック登戸</t>
  </si>
  <si>
    <t>合同会社sara</t>
  </si>
  <si>
    <t>デイサービス　さら</t>
  </si>
  <si>
    <t>花物語たま西</t>
  </si>
  <si>
    <t>レコードブック生田</t>
  </si>
  <si>
    <t>医療・看取り対応型　たまふれあいグループホーム　登戸新町</t>
  </si>
  <si>
    <t>グループホームきらら生田</t>
  </si>
  <si>
    <t>看多機かえりえ南生田</t>
  </si>
  <si>
    <t>セントケアホーム川崎宮前</t>
  </si>
  <si>
    <t>地域密着型介護老人福祉施設　風光</t>
  </si>
  <si>
    <t>リ・ケア東有馬　もみの木</t>
  </si>
  <si>
    <t>ホームトラスト株式会社</t>
  </si>
  <si>
    <t>デイホーム川崎宮前</t>
  </si>
  <si>
    <t>特別養護老人ホーム　富士見プラザ　フォンテーヌ鷺沼</t>
  </si>
  <si>
    <t>小規模多機能ホーム　富士見プラザ　フォンテーヌ鷺沼</t>
  </si>
  <si>
    <t>デイサービスセンター　富士見プラザ　フォンテーヌ鷺沼</t>
  </si>
  <si>
    <t>野川の里”利家庵”松の間</t>
  </si>
  <si>
    <t>野川の里”利家庵”梅の間</t>
  </si>
  <si>
    <t>バナナ園　生田の杜</t>
  </si>
  <si>
    <t>グループホーム　たのしい家　川崎宮前</t>
  </si>
  <si>
    <t>バナナ園　生田の泉</t>
  </si>
  <si>
    <t>グループホームみんなの家　川崎野川南台</t>
  </si>
  <si>
    <t>愛の家グループホーム宮前野川</t>
  </si>
  <si>
    <t>愛の家グループホーム宮前宮崎</t>
  </si>
  <si>
    <t>株式会社愛総合福祉</t>
  </si>
  <si>
    <t>愛・コミュニティホーム川崎野川</t>
  </si>
  <si>
    <t>花物語みやまえ</t>
  </si>
  <si>
    <t>愛・グループホーム川崎野川</t>
  </si>
  <si>
    <t>ヒューマンライフケア　宮前グループホーム</t>
  </si>
  <si>
    <t>ヒューマンライフケア　宮前の宿</t>
  </si>
  <si>
    <t>地域密着型特別養護老人ホームフレンド神木二番館</t>
  </si>
  <si>
    <t>花織みやまえ</t>
  </si>
  <si>
    <t>花物語みやまえナーシング</t>
  </si>
  <si>
    <t>デイサービスふるさと白幡台</t>
  </si>
  <si>
    <t>パナソニック　エイジフリーケアセンター川崎有馬・小規模多機能</t>
  </si>
  <si>
    <t>株式会社SOCIAL　LAB</t>
  </si>
  <si>
    <t>セラピストデイ菅生</t>
  </si>
  <si>
    <t>株式会社メディカルアーツ</t>
  </si>
  <si>
    <t>フィットスパ　オアシス　宮崎台</t>
  </si>
  <si>
    <t>株式会社ベンチャーバンク</t>
  </si>
  <si>
    <t>リハビリフィットネス　ゆずりは　神木</t>
  </si>
  <si>
    <t>花物語みやまえ東</t>
  </si>
  <si>
    <t>利家庵別邸“みかんの丘”</t>
  </si>
  <si>
    <t>ＳＯＭＰＯケア　川崎鷺沼　定期巡回</t>
  </si>
  <si>
    <t>ＳＯＭＰＯケア　川崎鷺沼　夜間訪問介護</t>
  </si>
  <si>
    <t>ＳＯＭＰＯケア　宮前菅生　定期巡回</t>
  </si>
  <si>
    <t>Ｓａｌｏｎのがわ</t>
  </si>
  <si>
    <t>ＳＯＭＰＯケア　川崎宮前　定期巡回</t>
  </si>
  <si>
    <t>ＬＨＣ株式会社</t>
  </si>
  <si>
    <t>デイサービスセンター手とて菅生</t>
  </si>
  <si>
    <t>株式会社Ｔ．Ｗ</t>
  </si>
  <si>
    <t>栄亀デイサービス</t>
  </si>
  <si>
    <t>パナソニック　エイジフリーケアセンター川崎菅生・小規模多機能</t>
  </si>
  <si>
    <t>株式会社SOCIAL LAB</t>
  </si>
  <si>
    <t>セラピストデイ菅生2</t>
  </si>
  <si>
    <t>グループホーム　プラチナホーム有馬</t>
  </si>
  <si>
    <t>小規模多機能型居宅介護　プラチナコミュニティ有馬</t>
  </si>
  <si>
    <t>看護小規模多機能型居宅介護　プラチナコミュニティ有馬</t>
  </si>
  <si>
    <t>楓の風リハビリテーション颯　宮前</t>
  </si>
  <si>
    <t>株式会社ＳＯＣＩＡＬ　ＬＡＢ</t>
  </si>
  <si>
    <t>セラピストデイ平</t>
  </si>
  <si>
    <t>アシステッドリビング宮前　定期巡回・随時対応型訪問介護看護事業所</t>
  </si>
  <si>
    <t>あいいるデイサービス</t>
  </si>
  <si>
    <t>誠信ルピナス合同会社</t>
  </si>
  <si>
    <t>樹楽　川崎鷺沼</t>
  </si>
  <si>
    <t>一織庵　宮前野川</t>
  </si>
  <si>
    <t>花物語みやまえ西</t>
  </si>
  <si>
    <t>デイサービスセンター手とて南平台</t>
  </si>
  <si>
    <t>一織庵　初山一丁目</t>
  </si>
  <si>
    <t>ツクイたまプラーザグループホーム</t>
  </si>
  <si>
    <t>ミモザ宮前</t>
  </si>
  <si>
    <t>ラポール菅生</t>
  </si>
  <si>
    <t>セントケアホーム新百合ヶ丘</t>
  </si>
  <si>
    <t>社会福祉法人一廣会　デイサービス　桃の木停　ふるさわ</t>
  </si>
  <si>
    <t>ニチイケアセンターはるひ野</t>
  </si>
  <si>
    <t>社会福祉法人一廣会デイサービス桃の木停かたひら</t>
  </si>
  <si>
    <t>セントケアホームゆりがおか</t>
  </si>
  <si>
    <t>株式会社　ソーケイ</t>
  </si>
  <si>
    <t>グループホーム百合ヶ丘　デイサービス</t>
  </si>
  <si>
    <t>グループホームみんなの家　川崎新百合ヶ丘</t>
  </si>
  <si>
    <t>セントケアゆりがおか</t>
  </si>
  <si>
    <t>ニチイケアセンター麻生黒川</t>
  </si>
  <si>
    <t>ルミナス株式会社</t>
  </si>
  <si>
    <t>グループホーム　ひかり　川崎麻生</t>
  </si>
  <si>
    <t>花物語あさお</t>
  </si>
  <si>
    <t>医療法人財団　百葉の会</t>
  </si>
  <si>
    <t>カーサしんゆり小規模多機能型居宅介護フランシア</t>
  </si>
  <si>
    <t>カーサしんゆりグループホームフランシア</t>
  </si>
  <si>
    <t>サリューブルあさお</t>
  </si>
  <si>
    <t>小規模多機能施設あさお</t>
  </si>
  <si>
    <t>花物語しんゆりナーシング</t>
  </si>
  <si>
    <t>ナーシングホーム岡上</t>
  </si>
  <si>
    <t>ヒューマンライフケア麻生グループホーム</t>
  </si>
  <si>
    <t>ヒューマンライフケア麻生の宿</t>
  </si>
  <si>
    <t>クローバーかわさき療養支援事業所</t>
  </si>
  <si>
    <t>ヴィラージュ虹ヶ丘　看護小規模多機能型居宅介護</t>
  </si>
  <si>
    <t>地域密着型特別養護老人ホーム　ヴィラージュ虹ヶ丘</t>
  </si>
  <si>
    <t>ヒューマンライフケア麻生グループホーム２号館</t>
  </si>
  <si>
    <t>みのりの家 麻生</t>
  </si>
  <si>
    <t>デイサービスふれあいの森しらとり</t>
  </si>
  <si>
    <t>有限会社コリトローネ</t>
  </si>
  <si>
    <t>青空デイサービス</t>
  </si>
  <si>
    <t>ゆりがおか療養デイサービスセンター</t>
  </si>
  <si>
    <t>株式会社やさしい</t>
  </si>
  <si>
    <t>デイサービスやさしい</t>
  </si>
  <si>
    <t>かわさき柿生グループホームそよ風</t>
  </si>
  <si>
    <t>ヒューマンライフケア新百合ヶ丘グループホーム</t>
  </si>
  <si>
    <t>ＳＯＭＰＯケア　川崎新百合ヶ丘　定期巡回</t>
  </si>
  <si>
    <t>ＳＯＭＰＯケア　川崎新百合ヶ丘　夜間訪問介護</t>
  </si>
  <si>
    <t>セントケア看護小規模たま美</t>
  </si>
  <si>
    <t>樹楽　しあわせ　よみうりランド前</t>
  </si>
  <si>
    <t>樹楽　かなう　千代ヶ丘</t>
  </si>
  <si>
    <t>グループホーム　つなぐ</t>
  </si>
  <si>
    <t>小規模多機能　支え合い</t>
  </si>
  <si>
    <t>ヒューマンライフケア王禅寺グループホーム</t>
  </si>
  <si>
    <t>ヒューマンライフケア王禅寺の宿</t>
  </si>
  <si>
    <t>合同会社Y’ｓCREA</t>
  </si>
  <si>
    <t>ファミリーケア新緑</t>
  </si>
  <si>
    <t>Ｎｓｍｉｌｅ株式会社</t>
  </si>
  <si>
    <t>だんらんの家　上麻生</t>
  </si>
  <si>
    <t>介護予防訪問リハビリテーション</t>
  </si>
  <si>
    <t>介護予防訪問看護</t>
  </si>
  <si>
    <t>介護予防居宅療養管理指導</t>
  </si>
  <si>
    <t>中村歯科</t>
  </si>
  <si>
    <t>株式会社タケヒロ</t>
  </si>
  <si>
    <t>早稲田イーライフ梶が谷</t>
  </si>
  <si>
    <t>株式会社　ＢＭＳ</t>
  </si>
  <si>
    <t>介護予防デイサービス　はなまる元気塾</t>
  </si>
  <si>
    <t>梶小ふれあいセンター</t>
  </si>
  <si>
    <t>14A5000015</t>
  </si>
  <si>
    <t>医療法人　啓和会　啓和会健康クラブ</t>
  </si>
  <si>
    <t>14A5200029</t>
  </si>
  <si>
    <t>合同会社　さいわＲＣ</t>
  </si>
  <si>
    <t>心体機能訓練処　きあい別館</t>
  </si>
  <si>
    <t>14A5300027</t>
  </si>
  <si>
    <t>カワサキスイミングクラブ</t>
  </si>
  <si>
    <t>株式会社　あすかライフケア</t>
  </si>
  <si>
    <t>あすかフィジカルセンター千代ヶ丘</t>
  </si>
  <si>
    <t>事業所番号</t>
    <rPh sb="0" eb="3">
      <t>ジギョウショ</t>
    </rPh>
    <rPh sb="3" eb="5">
      <t>バンゴウ</t>
    </rPh>
    <phoneticPr fontId="2"/>
  </si>
  <si>
    <t>地域包括支援センター</t>
    <rPh sb="0" eb="2">
      <t>チイキ</t>
    </rPh>
    <rPh sb="2" eb="4">
      <t>ホウカツ</t>
    </rPh>
    <rPh sb="4" eb="6">
      <t>シエン</t>
    </rPh>
    <phoneticPr fontId="17"/>
  </si>
  <si>
    <t>福祉用具貸与・販売</t>
    <rPh sb="7" eb="9">
      <t>ハンバイ</t>
    </rPh>
    <phoneticPr fontId="17"/>
  </si>
  <si>
    <t>通所型サービス（総合事業）</t>
    <rPh sb="8" eb="10">
      <t>ソウゴウ</t>
    </rPh>
    <rPh sb="10" eb="12">
      <t>ジギョウ</t>
    </rPh>
    <phoneticPr fontId="1"/>
  </si>
  <si>
    <t>（番地）</t>
    <rPh sb="1" eb="3">
      <t>バンチ</t>
    </rPh>
    <phoneticPr fontId="2"/>
  </si>
  <si>
    <t>特別養護老人ホーム　川崎</t>
    <phoneticPr fontId="2"/>
  </si>
  <si>
    <t>社会福祉法人　川崎</t>
    <rPh sb="0" eb="6">
      <t>シャカイフクシホウジン</t>
    </rPh>
    <rPh sb="7" eb="9">
      <t>カワサキ</t>
    </rPh>
    <phoneticPr fontId="2"/>
  </si>
  <si>
    <t>1-2-3</t>
    <phoneticPr fontId="2"/>
  </si>
  <si>
    <t>川崎ビル</t>
    <phoneticPr fontId="2"/>
  </si>
  <si>
    <t>044123456</t>
    <phoneticPr fontId="2"/>
  </si>
  <si>
    <t>川崎　太郎</t>
    <phoneticPr fontId="2"/>
  </si>
  <si>
    <t>住所　　　（県）</t>
    <rPh sb="0" eb="2">
      <t>ジュウショ</t>
    </rPh>
    <rPh sb="6" eb="7">
      <t>ケン</t>
    </rPh>
    <phoneticPr fontId="2"/>
  </si>
  <si>
    <t>（市区町村）</t>
    <rPh sb="1" eb="2">
      <t>シ</t>
    </rPh>
    <rPh sb="2" eb="3">
      <t>ク</t>
    </rPh>
    <rPh sb="3" eb="5">
      <t>チョウソン</t>
    </rPh>
    <phoneticPr fontId="2"/>
  </si>
  <si>
    <t>（建物名）</t>
    <rPh sb="1" eb="3">
      <t>タテモノ</t>
    </rPh>
    <rPh sb="3" eb="4">
      <t>メイ</t>
    </rPh>
    <phoneticPr fontId="2"/>
  </si>
  <si>
    <t>神奈川県</t>
    <rPh sb="0" eb="4">
      <t>カナガワケン</t>
    </rPh>
    <phoneticPr fontId="2"/>
  </si>
  <si>
    <t>川崎市川崎区宮本町</t>
    <rPh sb="0" eb="3">
      <t>カワサキシ</t>
    </rPh>
    <rPh sb="3" eb="6">
      <t>カワサキク</t>
    </rPh>
    <rPh sb="6" eb="8">
      <t>ミヤモト</t>
    </rPh>
    <rPh sb="8" eb="9">
      <t>チョウ</t>
    </rPh>
    <phoneticPr fontId="2"/>
  </si>
  <si>
    <t>←事業所番号及びサービス種別入力後
　表示されます</t>
    <rPh sb="1" eb="4">
      <t>ジギョウショ</t>
    </rPh>
    <rPh sb="4" eb="6">
      <t>バンゴウ</t>
    </rPh>
    <rPh sb="6" eb="7">
      <t>オヨ</t>
    </rPh>
    <rPh sb="12" eb="14">
      <t>シュベツ</t>
    </rPh>
    <rPh sb="14" eb="16">
      <t>ニュウリョク</t>
    </rPh>
    <rPh sb="16" eb="17">
      <t>ゴ</t>
    </rPh>
    <rPh sb="19" eb="21">
      <t>ヒョウジ</t>
    </rPh>
    <phoneticPr fontId="2"/>
  </si>
  <si>
    <t>事業所番号</t>
    <rPh sb="0" eb="3">
      <t>ジギョウショ</t>
    </rPh>
    <rPh sb="3" eb="5">
      <t>バンゴウ</t>
    </rPh>
    <phoneticPr fontId="2"/>
  </si>
  <si>
    <t>サービス種別</t>
    <rPh sb="4" eb="6">
      <t>シュベツ</t>
    </rPh>
    <phoneticPr fontId="2"/>
  </si>
  <si>
    <t>【介護保険事業所用】事業所一覧（令和3年8月1日時点）　</t>
    <rPh sb="1" eb="3">
      <t>カイゴ</t>
    </rPh>
    <rPh sb="3" eb="5">
      <t>ホケン</t>
    </rPh>
    <rPh sb="5" eb="8">
      <t>ジギョウショ</t>
    </rPh>
    <rPh sb="8" eb="9">
      <t>ヨウ</t>
    </rPh>
    <rPh sb="10" eb="13">
      <t>ジギョウショ</t>
    </rPh>
    <rPh sb="13" eb="15">
      <t>イチラン</t>
    </rPh>
    <rPh sb="16" eb="18">
      <t>レイワ</t>
    </rPh>
    <rPh sb="19" eb="20">
      <t>ネン</t>
    </rPh>
    <rPh sb="21" eb="22">
      <t>ガツ</t>
    </rPh>
    <rPh sb="23" eb="24">
      <t>ニチ</t>
    </rPh>
    <rPh sb="24" eb="26">
      <t>ジテン</t>
    </rPh>
    <phoneticPr fontId="20"/>
  </si>
  <si>
    <t>※システム等の都合上、令和3年9月1日指定の介護事業所等は、当該リストに含まれていません。</t>
    <rPh sb="5" eb="6">
      <t>ナド</t>
    </rPh>
    <rPh sb="11" eb="12">
      <t>レイ</t>
    </rPh>
    <rPh sb="12" eb="13">
      <t>ワ</t>
    </rPh>
    <rPh sb="14" eb="15">
      <t>ネン</t>
    </rPh>
    <rPh sb="30" eb="32">
      <t>トウガイ</t>
    </rPh>
    <rPh sb="36" eb="37">
      <t>フク</t>
    </rPh>
    <phoneticPr fontId="20"/>
  </si>
  <si>
    <t>　そのため、大変お手数ですが、令和3年9月1日指定の介護事業所等の方については、40kosui@city.kawasaki.jpまでご連絡ください。</t>
    <rPh sb="6" eb="8">
      <t>タイヘン</t>
    </rPh>
    <rPh sb="9" eb="11">
      <t>テスウ</t>
    </rPh>
    <rPh sb="15" eb="16">
      <t>レイ</t>
    </rPh>
    <rPh sb="16" eb="17">
      <t>ワ</t>
    </rPh>
    <rPh sb="18" eb="19">
      <t>ネン</t>
    </rPh>
    <rPh sb="20" eb="21">
      <t>ガツ</t>
    </rPh>
    <rPh sb="22" eb="23">
      <t>ニチ</t>
    </rPh>
    <rPh sb="23" eb="25">
      <t>シテイ</t>
    </rPh>
    <rPh sb="26" eb="28">
      <t>カイゴ</t>
    </rPh>
    <rPh sb="28" eb="31">
      <t>ジギョウショ</t>
    </rPh>
    <rPh sb="31" eb="32">
      <t>ナド</t>
    </rPh>
    <rPh sb="33" eb="34">
      <t>カタ</t>
    </rPh>
    <rPh sb="67" eb="69">
      <t>レンラク</t>
    </rPh>
    <phoneticPr fontId="20"/>
  </si>
  <si>
    <t>医療法人社団健由会</t>
  </si>
  <si>
    <t>医療法人社団福能会</t>
  </si>
  <si>
    <t>医療法人社団翔永会</t>
  </si>
  <si>
    <t>医療法人社団フローレンス</t>
  </si>
  <si>
    <t>株式会社　光和</t>
  </si>
  <si>
    <t>ステップ株式会社</t>
  </si>
  <si>
    <t>有限会社たいよう</t>
  </si>
  <si>
    <t>株式会社K，eternal</t>
  </si>
  <si>
    <t>合同会社タッチ</t>
  </si>
  <si>
    <t>株式会社ウェルメデイック・ジャパン</t>
  </si>
  <si>
    <t>特定非営利活動法人たすけあいはなもも</t>
  </si>
  <si>
    <t>有限会社優ｙｏｕ</t>
  </si>
  <si>
    <t>ＮＣかわさきホームケア株式会社</t>
  </si>
  <si>
    <t>株式会社ＳＲインターネット</t>
  </si>
  <si>
    <t>株式会社ユーフォリアファミリー</t>
  </si>
  <si>
    <t>通所型サービス（総合事業）</t>
    <rPh sb="8" eb="10">
      <t>ソウゴウ</t>
    </rPh>
    <rPh sb="10" eb="12">
      <t>ジギョウ</t>
    </rPh>
    <phoneticPr fontId="18"/>
  </si>
  <si>
    <t>医療法人社団幸洋会　あいホームケアクリニック川崎大師</t>
  </si>
  <si>
    <t>アルトクリニック</t>
  </si>
  <si>
    <t>すずき内科クリニック</t>
  </si>
  <si>
    <t>たけやま呼吸器・内科クリニック</t>
  </si>
  <si>
    <t>パークシティ歯科</t>
  </si>
  <si>
    <t>医療法人社団翔永会　アルファ歯科クリニック</t>
  </si>
  <si>
    <t>モンブランデンタルクリニック</t>
  </si>
  <si>
    <t>ブライトデンタルクリニック多摩</t>
  </si>
  <si>
    <t>アルファ薬局川崎店</t>
  </si>
  <si>
    <t>クリエイト薬局川崎駅北口店</t>
  </si>
  <si>
    <t>デイジー薬局</t>
  </si>
  <si>
    <t>パンジー薬局</t>
  </si>
  <si>
    <t>薬樹薬局　ライフ溝口店</t>
  </si>
  <si>
    <t>そうごう薬局　登戸駅前店</t>
  </si>
  <si>
    <t>クリエイト薬局川崎万福寺店</t>
  </si>
  <si>
    <t>たわら薬局</t>
  </si>
  <si>
    <t>ポピー訪問看護リハビリステーション</t>
  </si>
  <si>
    <t>結う縁～訪問看護ステーション～</t>
  </si>
  <si>
    <t>訪問介護　南風</t>
  </si>
  <si>
    <t>ティエル訪問介護ステーション</t>
  </si>
  <si>
    <t>ヘルパーステーションはな平間</t>
  </si>
  <si>
    <t>ＳＲ関東福祉用具センター</t>
  </si>
  <si>
    <t>テラスケアサポート</t>
  </si>
  <si>
    <t>リハビリ＆フィットネス　B－ボーン</t>
  </si>
  <si>
    <t>グループホーム　ソラスト川崎多摩</t>
  </si>
  <si>
    <t>利家庵すがおが丘</t>
  </si>
  <si>
    <t>グループホーム　ソラスト川崎麻生</t>
  </si>
  <si>
    <t>新型コロナウイルス感染拡大防止のための防護具等に係る備蓄管理表【介護保険事業所用】</t>
    <rPh sb="0" eb="2">
      <t>シンガタ</t>
    </rPh>
    <rPh sb="9" eb="11">
      <t>カンセン</t>
    </rPh>
    <rPh sb="11" eb="13">
      <t>カクダイ</t>
    </rPh>
    <rPh sb="13" eb="15">
      <t>ボウシ</t>
    </rPh>
    <rPh sb="22" eb="23">
      <t>トウ</t>
    </rPh>
    <rPh sb="24" eb="25">
      <t>カカワ</t>
    </rPh>
    <rPh sb="26" eb="28">
      <t>ビチク</t>
    </rPh>
    <rPh sb="28" eb="30">
      <t>カンリ</t>
    </rPh>
    <rPh sb="30" eb="31">
      <t>ヒョウ</t>
    </rPh>
    <rPh sb="32" eb="34">
      <t>カイゴ</t>
    </rPh>
    <rPh sb="34" eb="36">
      <t>ホケン</t>
    </rPh>
    <rPh sb="36" eb="39">
      <t>ジギョウショ</t>
    </rPh>
    <rPh sb="39" eb="40">
      <t>ヨウ</t>
    </rPh>
    <phoneticPr fontId="3"/>
  </si>
  <si>
    <t>【記載例】新型コロナウイルス感染拡大防止のための防護具等に係る備蓄管理表【介護保険事業所用】</t>
    <rPh sb="1" eb="3">
      <t>キサイ</t>
    </rPh>
    <rPh sb="3" eb="4">
      <t>レイ</t>
    </rPh>
    <rPh sb="5" eb="7">
      <t>シンガタ</t>
    </rPh>
    <rPh sb="14" eb="16">
      <t>カンセン</t>
    </rPh>
    <rPh sb="16" eb="18">
      <t>カクダイ</t>
    </rPh>
    <rPh sb="18" eb="20">
      <t>ボウシ</t>
    </rPh>
    <rPh sb="27" eb="28">
      <t>トウ</t>
    </rPh>
    <rPh sb="29" eb="30">
      <t>カカワ</t>
    </rPh>
    <rPh sb="31" eb="33">
      <t>ビチク</t>
    </rPh>
    <rPh sb="33" eb="35">
      <t>カンリ</t>
    </rPh>
    <rPh sb="35" eb="36">
      <t>ヒョウ</t>
    </rPh>
    <rPh sb="37" eb="44">
      <t>カイゴホケンジギョウショ</t>
    </rPh>
    <rPh sb="44" eb="45">
      <t>ヨウ</t>
    </rPh>
    <phoneticPr fontId="3"/>
  </si>
  <si>
    <t>陽性者１名（疑い含む）を介助する職員の人数</t>
    <phoneticPr fontId="2"/>
  </si>
  <si>
    <t>利用者を直接介助する職員の人数</t>
    <phoneticPr fontId="2"/>
  </si>
  <si>
    <t>⑥
保管可能量</t>
    <rPh sb="2" eb="4">
      <t>ホカン</t>
    </rPh>
    <rPh sb="4" eb="6">
      <t>カノウ</t>
    </rPh>
    <rPh sb="6" eb="7">
      <t>リョウ</t>
    </rPh>
    <phoneticPr fontId="2"/>
  </si>
  <si>
    <t>保管スペースに保管可能な数量</t>
    <rPh sb="0" eb="2">
      <t>ホカン</t>
    </rPh>
    <rPh sb="7" eb="9">
      <t>ホカン</t>
    </rPh>
    <rPh sb="9" eb="11">
      <t>カノウ</t>
    </rPh>
    <rPh sb="12" eb="14">
      <t>スウリョウ</t>
    </rPh>
    <phoneticPr fontId="2"/>
  </si>
  <si>
    <t>事業所番号</t>
    <rPh sb="0" eb="3">
      <t>ジギョウショ</t>
    </rPh>
    <rPh sb="3" eb="5">
      <t>バンゴウ</t>
    </rPh>
    <phoneticPr fontId="2"/>
  </si>
  <si>
    <t>サービス種別</t>
    <rPh sb="4" eb="6">
      <t>シュベツ</t>
    </rPh>
    <phoneticPr fontId="2"/>
  </si>
  <si>
    <t>社会福祉法人セイワ</t>
    <phoneticPr fontId="2"/>
  </si>
  <si>
    <t>社会福祉法人母子育成会</t>
    <phoneticPr fontId="2"/>
  </si>
  <si>
    <t>14A5600012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</si>
</sst>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2"/>
      <color theme="1"/>
      <name val="ＭＳ 明朝"/>
      <family val="2"/>
      <charset val="128"/>
    </font>
    <font>
      <sz val="11"/>
      <color theme="1"/>
      <name val="ＭＳ Ｐゴシック"/>
      <family val="2"/>
      <charset val="128"/>
      <scheme val="minor"/>
    </font>
    <font>
      <sz val="6"/>
      <name val="ＭＳ 明朝"/>
      <family val="2"/>
      <charset val="128"/>
    </font>
    <font>
      <sz val="6"/>
      <name val="ＭＳ Ｐゴシック"/>
      <family val="3"/>
      <charset val="128"/>
      <scheme val="minor"/>
    </font>
    <font>
      <sz val="11"/>
      <color theme="1"/>
      <name val="ＭＳ Ｐゴシック"/>
      <family val="3"/>
      <charset val="128"/>
      <scheme val="minor"/>
    </font>
    <font>
      <sz val="11"/>
      <color theme="1"/>
      <name val="Meiryo UI"/>
      <family val="3"/>
      <charset val="128"/>
    </font>
    <font>
      <sz val="11"/>
      <name val="ＭＳ Ｐゴシック"/>
      <family val="3"/>
      <charset val="128"/>
    </font>
    <font>
      <sz val="11"/>
      <name val="Meiryo UI"/>
      <family val="3"/>
      <charset val="128"/>
    </font>
    <font>
      <sz val="10"/>
      <name val="Meiryo UI"/>
      <family val="3"/>
      <charset val="128"/>
    </font>
    <font>
      <sz val="10"/>
      <color theme="1"/>
      <name val="Meiryo UI"/>
      <family val="3"/>
      <charset val="128"/>
    </font>
    <font>
      <sz val="6"/>
      <name val="ＭＳ Ｐゴシック"/>
      <family val="3"/>
      <charset val="128"/>
    </font>
    <font>
      <b/>
      <sz val="11"/>
      <color theme="1"/>
      <name val="Meiryo UI"/>
      <family val="3"/>
      <charset val="128"/>
    </font>
    <font>
      <sz val="9"/>
      <name val="Meiryo UI"/>
      <family val="3"/>
      <charset val="128"/>
    </font>
    <font>
      <u/>
      <sz val="11"/>
      <color theme="1"/>
      <name val="Meiryo UI"/>
      <family val="3"/>
      <charset val="128"/>
    </font>
    <font>
      <sz val="9"/>
      <color indexed="81"/>
      <name val="ＭＳ Ｐゴシック"/>
      <family val="3"/>
      <charset val="128"/>
    </font>
    <font>
      <sz val="9"/>
      <color theme="1"/>
      <name val="Meiryo UI"/>
      <family val="3"/>
      <charset val="128"/>
    </font>
    <font>
      <sz val="12"/>
      <color rgb="FF222222"/>
      <name val="ＭＳ Ｐゴシック"/>
      <family val="3"/>
      <charset val="128"/>
      <scheme val="minor"/>
    </font>
    <font>
      <sz val="12"/>
      <color theme="1"/>
      <name val="ＭＳ 明朝"/>
      <family val="1"/>
      <charset val="128"/>
    </font>
    <font>
      <b/>
      <sz val="11"/>
      <color rgb="FFFF0000"/>
      <name val="Meiryo UI"/>
      <family val="3"/>
      <charset val="128"/>
    </font>
    <font>
      <b/>
      <sz val="14"/>
      <color theme="1"/>
      <name val="ＭＳ Ｐゴシック"/>
      <family val="3"/>
      <charset val="128"/>
      <scheme val="minor"/>
    </font>
    <font>
      <sz val="6"/>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sz val="7"/>
      <color theme="1"/>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9">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indexed="64"/>
      </left>
      <right style="thin">
        <color auto="1"/>
      </right>
      <top style="medium">
        <color indexed="64"/>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indexed="64"/>
      </left>
      <right style="thin">
        <color auto="1"/>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medium">
        <color auto="1"/>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thin">
        <color indexed="64"/>
      </bottom>
      <diagonal/>
    </border>
    <border>
      <left style="thin">
        <color indexed="64"/>
      </left>
      <right/>
      <top/>
      <bottom style="thin">
        <color indexed="64"/>
      </bottom>
      <diagonal/>
    </border>
    <border>
      <left style="medium">
        <color indexed="64"/>
      </left>
      <right style="thin">
        <color auto="1"/>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top/>
      <bottom style="thin">
        <color auto="1"/>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6" fillId="0" borderId="0"/>
  </cellStyleXfs>
  <cellXfs count="265">
    <xf numFmtId="0" fontId="0" fillId="0" borderId="0" xfId="0">
      <alignment vertical="center"/>
    </xf>
    <xf numFmtId="0" fontId="9" fillId="4" borderId="4" xfId="2"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9" fillId="4" borderId="2" xfId="3" applyFont="1" applyFill="1" applyBorder="1" applyAlignment="1" applyProtection="1">
      <alignment horizontal="center" vertical="center"/>
      <protection locked="0"/>
    </xf>
    <xf numFmtId="0" fontId="9" fillId="5" borderId="4"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4" borderId="7" xfId="3" applyFont="1" applyFill="1" applyBorder="1" applyAlignment="1" applyProtection="1">
      <alignment horizontal="center" vertical="center"/>
      <protection locked="0"/>
    </xf>
    <xf numFmtId="0" fontId="9" fillId="5" borderId="7" xfId="3" applyFont="1" applyFill="1" applyBorder="1" applyAlignment="1" applyProtection="1">
      <alignment horizontal="center" vertical="center"/>
    </xf>
    <xf numFmtId="0" fontId="19" fillId="0" borderId="0" xfId="0" applyFont="1">
      <alignment vertical="center"/>
    </xf>
    <xf numFmtId="0" fontId="0" fillId="0" borderId="0" xfId="0" applyAlignment="1">
      <alignment horizontal="right" vertical="center"/>
    </xf>
    <xf numFmtId="0" fontId="21"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0" fillId="3" borderId="4" xfId="0" applyFill="1" applyBorder="1" applyAlignment="1">
      <alignment horizontal="center" vertical="center"/>
    </xf>
    <xf numFmtId="0" fontId="0" fillId="0" borderId="1" xfId="0" applyBorder="1">
      <alignment vertical="center"/>
    </xf>
    <xf numFmtId="0" fontId="0" fillId="0" borderId="4" xfId="0" applyBorder="1" applyAlignment="1">
      <alignment horizontal="right" vertical="center"/>
    </xf>
    <xf numFmtId="0" fontId="0" fillId="0" borderId="49" xfId="0" applyBorder="1">
      <alignment vertical="center"/>
    </xf>
    <xf numFmtId="0" fontId="0" fillId="0" borderId="4" xfId="0" applyBorder="1">
      <alignment vertical="center"/>
    </xf>
    <xf numFmtId="0" fontId="8" fillId="4" borderId="11" xfId="3" applyFont="1" applyFill="1" applyBorder="1" applyAlignment="1" applyProtection="1">
      <alignment horizontal="left" vertical="center"/>
      <protection locked="0"/>
    </xf>
    <xf numFmtId="0" fontId="8" fillId="4" borderId="15" xfId="3" applyFont="1" applyFill="1" applyBorder="1" applyAlignment="1" applyProtection="1">
      <alignment horizontal="center" vertical="center"/>
      <protection locked="0"/>
    </xf>
    <xf numFmtId="0" fontId="8" fillId="4" borderId="11" xfId="3" applyFont="1" applyFill="1" applyBorder="1" applyAlignment="1" applyProtection="1">
      <alignment horizontal="center" vertical="center"/>
      <protection locked="0"/>
    </xf>
    <xf numFmtId="0" fontId="8" fillId="4" borderId="1" xfId="3" applyFont="1" applyFill="1" applyBorder="1" applyAlignment="1" applyProtection="1">
      <alignment horizontal="center" vertical="center"/>
      <protection locked="0"/>
    </xf>
    <xf numFmtId="0" fontId="11" fillId="5" borderId="0" xfId="2" applyFont="1" applyFill="1" applyAlignment="1" applyProtection="1">
      <alignment vertical="center"/>
      <protection locked="0"/>
    </xf>
    <xf numFmtId="0" fontId="5" fillId="5" borderId="0" xfId="2" applyFont="1" applyFill="1" applyAlignment="1" applyProtection="1">
      <alignment vertical="center"/>
      <protection locked="0"/>
    </xf>
    <xf numFmtId="0" fontId="11" fillId="5" borderId="0" xfId="2" applyFont="1" applyFill="1" applyBorder="1" applyAlignment="1" applyProtection="1">
      <alignment horizontal="right" vertical="center"/>
      <protection locked="0"/>
    </xf>
    <xf numFmtId="14" fontId="11" fillId="5" borderId="0" xfId="2" applyNumberFormat="1" applyFont="1" applyFill="1" applyBorder="1" applyAlignment="1" applyProtection="1">
      <alignment horizontal="right" vertical="center"/>
      <protection locked="0"/>
    </xf>
    <xf numFmtId="0" fontId="5" fillId="4" borderId="24" xfId="2" applyFont="1" applyFill="1" applyBorder="1" applyAlignment="1" applyProtection="1">
      <alignment vertical="center"/>
      <protection locked="0"/>
    </xf>
    <xf numFmtId="0" fontId="11" fillId="0" borderId="0" xfId="2" applyFont="1" applyAlignment="1" applyProtection="1">
      <alignment vertical="center"/>
      <protection locked="0"/>
    </xf>
    <xf numFmtId="0" fontId="11" fillId="5" borderId="0" xfId="2" applyFont="1" applyFill="1" applyBorder="1" applyAlignment="1" applyProtection="1">
      <alignment vertical="center"/>
      <protection locked="0"/>
    </xf>
    <xf numFmtId="0" fontId="5" fillId="0" borderId="0" xfId="2" applyFont="1" applyAlignment="1" applyProtection="1">
      <alignment vertical="center"/>
      <protection locked="0"/>
    </xf>
    <xf numFmtId="0" fontId="5" fillId="0" borderId="0" xfId="2" applyFont="1" applyAlignment="1" applyProtection="1">
      <alignment horizontal="left" vertical="center"/>
      <protection locked="0"/>
    </xf>
    <xf numFmtId="0" fontId="5" fillId="4" borderId="4" xfId="2" applyFont="1" applyFill="1" applyBorder="1" applyAlignment="1" applyProtection="1">
      <alignment horizontal="center" vertical="center"/>
      <protection locked="0"/>
    </xf>
    <xf numFmtId="0" fontId="5" fillId="5" borderId="0" xfId="2" applyFont="1" applyFill="1" applyBorder="1" applyAlignment="1" applyProtection="1">
      <alignment vertical="center" wrapText="1"/>
      <protection locked="0"/>
    </xf>
    <xf numFmtId="0" fontId="7" fillId="5" borderId="0" xfId="3" applyFont="1" applyFill="1" applyBorder="1" applyAlignment="1" applyProtection="1">
      <alignment vertical="center"/>
      <protection locked="0"/>
    </xf>
    <xf numFmtId="0" fontId="7" fillId="5" borderId="0" xfId="3" applyFont="1" applyFill="1" applyBorder="1" applyAlignment="1" applyProtection="1">
      <alignment horizontal="left"/>
      <protection locked="0"/>
    </xf>
    <xf numFmtId="0" fontId="5" fillId="0" borderId="0" xfId="2" applyFont="1" applyFill="1" applyBorder="1" applyAlignment="1" applyProtection="1">
      <alignment horizontal="center" vertical="center"/>
      <protection locked="0"/>
    </xf>
    <xf numFmtId="0" fontId="11" fillId="0" borderId="0" xfId="2" applyFont="1" applyFill="1" applyAlignment="1" applyProtection="1">
      <alignment vertical="center"/>
      <protection locked="0"/>
    </xf>
    <xf numFmtId="0" fontId="11" fillId="5" borderId="0" xfId="2" applyFont="1" applyFill="1" applyAlignment="1" applyProtection="1">
      <alignment horizontal="right" vertical="center"/>
      <protection locked="0"/>
    </xf>
    <xf numFmtId="0" fontId="5" fillId="0" borderId="0" xfId="2" applyFont="1" applyProtection="1">
      <alignment vertical="center"/>
      <protection locked="0"/>
    </xf>
    <xf numFmtId="0" fontId="8" fillId="4" borderId="17" xfId="3" applyFont="1" applyFill="1" applyBorder="1" applyAlignment="1" applyProtection="1">
      <alignment horizontal="left" vertical="center"/>
      <protection locked="0"/>
    </xf>
    <xf numFmtId="0" fontId="8" fillId="4" borderId="25" xfId="3" applyFont="1" applyFill="1" applyBorder="1" applyAlignment="1" applyProtection="1">
      <alignment horizontal="left" vertical="center"/>
      <protection locked="0"/>
    </xf>
    <xf numFmtId="0" fontId="11" fillId="5" borderId="0" xfId="2" applyFont="1" applyFill="1" applyBorder="1" applyAlignment="1" applyProtection="1">
      <alignment horizontal="left" vertical="center"/>
    </xf>
    <xf numFmtId="0" fontId="11" fillId="5" borderId="0" xfId="2" applyFont="1" applyFill="1" applyBorder="1" applyAlignment="1" applyProtection="1">
      <alignment vertical="center"/>
    </xf>
    <xf numFmtId="0" fontId="5" fillId="5" borderId="0" xfId="2" applyFont="1" applyFill="1" applyBorder="1" applyAlignment="1" applyProtection="1">
      <alignment horizontal="center" vertical="center"/>
    </xf>
    <xf numFmtId="0" fontId="5" fillId="5" borderId="0" xfId="2" applyFont="1" applyFill="1" applyBorder="1" applyAlignment="1" applyProtection="1">
      <alignment vertical="center"/>
    </xf>
    <xf numFmtId="0" fontId="5" fillId="5" borderId="36" xfId="2" applyFont="1" applyFill="1" applyBorder="1" applyAlignment="1" applyProtection="1">
      <alignment horizontal="center" vertical="center"/>
    </xf>
    <xf numFmtId="0" fontId="5" fillId="5" borderId="42" xfId="2" applyFont="1" applyFill="1" applyBorder="1" applyAlignment="1" applyProtection="1">
      <alignment horizontal="center" vertical="center"/>
    </xf>
    <xf numFmtId="0" fontId="5" fillId="5" borderId="38" xfId="2" applyFont="1" applyFill="1" applyBorder="1" applyAlignment="1" applyProtection="1">
      <alignment horizontal="center" vertical="center"/>
    </xf>
    <xf numFmtId="0" fontId="5" fillId="5" borderId="37" xfId="2" applyFont="1" applyFill="1" applyBorder="1" applyAlignment="1" applyProtection="1">
      <alignment horizontal="center" vertical="center"/>
    </xf>
    <xf numFmtId="0" fontId="5" fillId="5" borderId="43" xfId="2" applyFont="1" applyFill="1" applyBorder="1" applyAlignment="1" applyProtection="1">
      <alignment horizontal="center" vertical="center"/>
    </xf>
    <xf numFmtId="0" fontId="5" fillId="5" borderId="37" xfId="2" applyFont="1" applyFill="1" applyBorder="1" applyAlignment="1" applyProtection="1">
      <alignment horizontal="right" vertical="center"/>
    </xf>
    <xf numFmtId="0" fontId="5" fillId="5" borderId="39" xfId="2" applyFont="1" applyFill="1" applyBorder="1" applyAlignment="1" applyProtection="1">
      <alignment horizontal="center" vertical="center"/>
    </xf>
    <xf numFmtId="14" fontId="11" fillId="5" borderId="24" xfId="2" applyNumberFormat="1" applyFont="1" applyFill="1" applyBorder="1" applyAlignment="1" applyProtection="1">
      <alignment horizontal="right" vertical="center"/>
    </xf>
    <xf numFmtId="0" fontId="11" fillId="5" borderId="24" xfId="2" applyFont="1" applyFill="1" applyBorder="1" applyAlignment="1" applyProtection="1">
      <alignment vertical="center"/>
    </xf>
    <xf numFmtId="0" fontId="11" fillId="5" borderId="0" xfId="2" applyFont="1" applyFill="1" applyAlignment="1" applyProtection="1">
      <alignment vertical="center"/>
    </xf>
    <xf numFmtId="0" fontId="5" fillId="5" borderId="0" xfId="2" applyFont="1" applyFill="1" applyAlignment="1" applyProtection="1">
      <alignment vertical="center"/>
    </xf>
    <xf numFmtId="0" fontId="7" fillId="5" borderId="1" xfId="3" applyFont="1" applyFill="1" applyBorder="1" applyAlignment="1" applyProtection="1">
      <alignment vertical="center"/>
    </xf>
    <xf numFmtId="0" fontId="7" fillId="5" borderId="21" xfId="3" applyFont="1" applyFill="1" applyBorder="1" applyAlignment="1" applyProtection="1">
      <alignment horizontal="left"/>
    </xf>
    <xf numFmtId="0" fontId="5" fillId="5" borderId="4" xfId="2" applyFont="1" applyFill="1" applyBorder="1" applyAlignment="1" applyProtection="1">
      <alignment vertical="center" wrapText="1"/>
    </xf>
    <xf numFmtId="0" fontId="5" fillId="0" borderId="0" xfId="2" applyFont="1" applyAlignment="1" applyProtection="1">
      <alignment vertical="center"/>
    </xf>
    <xf numFmtId="0" fontId="8" fillId="2" borderId="9"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5" fillId="0" borderId="0" xfId="2" applyFont="1" applyProtection="1">
      <alignment vertical="center"/>
    </xf>
    <xf numFmtId="0" fontId="7" fillId="0" borderId="16" xfId="3" applyFont="1" applyFill="1" applyBorder="1" applyAlignment="1" applyProtection="1">
      <alignment horizontal="center" vertical="center"/>
    </xf>
    <xf numFmtId="0" fontId="5" fillId="0" borderId="7" xfId="3" applyFont="1" applyFill="1" applyBorder="1" applyAlignment="1" applyProtection="1">
      <alignment vertical="center"/>
    </xf>
    <xf numFmtId="0" fontId="8" fillId="0" borderId="11"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5" fillId="0" borderId="4" xfId="2" applyFont="1" applyFill="1" applyBorder="1" applyProtection="1">
      <alignment vertical="center"/>
    </xf>
    <xf numFmtId="0" fontId="8" fillId="0" borderId="1"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5" fillId="0" borderId="10" xfId="3" applyFont="1" applyFill="1" applyBorder="1" applyAlignment="1" applyProtection="1">
      <alignment vertical="center"/>
    </xf>
    <xf numFmtId="0" fontId="8" fillId="0" borderId="17" xfId="3" applyFont="1" applyFill="1" applyBorder="1" applyAlignment="1" applyProtection="1">
      <alignment horizontal="center" vertical="center"/>
    </xf>
    <xf numFmtId="0" fontId="7" fillId="0" borderId="3" xfId="3" applyFont="1" applyFill="1" applyBorder="1" applyAlignment="1" applyProtection="1">
      <alignment horizontal="center" vertical="center"/>
    </xf>
    <xf numFmtId="0" fontId="5" fillId="0" borderId="2" xfId="3" applyFont="1" applyFill="1" applyBorder="1" applyAlignment="1" applyProtection="1">
      <alignment vertical="center"/>
    </xf>
    <xf numFmtId="0" fontId="8" fillId="0" borderId="15"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8" fillId="0" borderId="40" xfId="3" applyFont="1" applyFill="1" applyBorder="1" applyAlignment="1" applyProtection="1">
      <alignment horizontal="center" vertical="center"/>
    </xf>
    <xf numFmtId="0" fontId="8" fillId="3" borderId="20" xfId="3" applyFont="1" applyFill="1" applyBorder="1" applyAlignment="1" applyProtection="1">
      <alignment horizontal="center" vertical="center"/>
    </xf>
    <xf numFmtId="0" fontId="9" fillId="0" borderId="10"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3" borderId="19" xfId="3" applyFont="1" applyFill="1" applyBorder="1" applyAlignment="1" applyProtection="1">
      <alignment horizontal="center" vertical="center"/>
    </xf>
    <xf numFmtId="0" fontId="9" fillId="3" borderId="20" xfId="3" applyFont="1" applyFill="1" applyBorder="1" applyAlignment="1" applyProtection="1">
      <alignment horizontal="center" vertical="center"/>
    </xf>
    <xf numFmtId="0" fontId="9" fillId="3" borderId="19" xfId="3" applyFont="1" applyFill="1" applyBorder="1" applyAlignment="1" applyProtection="1">
      <alignment horizontal="center" vertical="center"/>
    </xf>
    <xf numFmtId="0" fontId="7" fillId="5" borderId="0" xfId="3" applyFont="1" applyFill="1" applyBorder="1" applyAlignment="1" applyProtection="1">
      <alignment horizontal="center" vertical="center"/>
    </xf>
    <xf numFmtId="0" fontId="7" fillId="5" borderId="0" xfId="3" applyFont="1" applyFill="1" applyBorder="1" applyAlignment="1" applyProtection="1">
      <alignment vertical="center"/>
    </xf>
    <xf numFmtId="0" fontId="7" fillId="5" borderId="0" xfId="3" applyFont="1" applyFill="1" applyBorder="1" applyAlignment="1" applyProtection="1">
      <alignment horizontal="left"/>
    </xf>
    <xf numFmtId="0" fontId="5" fillId="5" borderId="0" xfId="2" applyFont="1" applyFill="1" applyProtection="1">
      <alignment vertical="center"/>
    </xf>
    <xf numFmtId="0" fontId="7" fillId="5" borderId="0" xfId="3" applyFont="1" applyFill="1" applyBorder="1" applyProtection="1"/>
    <xf numFmtId="0" fontId="11" fillId="5" borderId="0" xfId="2" applyFont="1" applyFill="1" applyProtection="1">
      <alignment vertical="center"/>
    </xf>
    <xf numFmtId="0" fontId="5" fillId="5" borderId="0" xfId="2" applyFont="1" applyFill="1" applyBorder="1" applyProtection="1">
      <alignment vertical="center"/>
    </xf>
    <xf numFmtId="0" fontId="11" fillId="5" borderId="0" xfId="2" applyFont="1" applyFill="1" applyBorder="1" applyProtection="1">
      <alignment vertical="center"/>
    </xf>
    <xf numFmtId="0" fontId="5" fillId="5" borderId="0" xfId="2" applyFont="1" applyFill="1" applyAlignment="1" applyProtection="1">
      <alignment horizontal="center" vertical="center"/>
    </xf>
    <xf numFmtId="0" fontId="5" fillId="5" borderId="0" xfId="2" applyFont="1" applyFill="1" applyAlignment="1" applyProtection="1">
      <alignment horizontal="left" vertical="center"/>
    </xf>
    <xf numFmtId="0" fontId="5" fillId="5" borderId="0" xfId="2" applyFont="1" applyFill="1" applyBorder="1" applyAlignment="1" applyProtection="1">
      <alignment horizontal="left" vertical="center"/>
    </xf>
    <xf numFmtId="0" fontId="7" fillId="0" borderId="0" xfId="3" applyFont="1" applyFill="1" applyBorder="1" applyAlignment="1" applyProtection="1">
      <alignment vertical="center"/>
    </xf>
    <xf numFmtId="0" fontId="7" fillId="0" borderId="0" xfId="2" applyFont="1" applyFill="1" applyBorder="1" applyAlignment="1" applyProtection="1">
      <alignment horizontal="left" vertical="center"/>
    </xf>
    <xf numFmtId="0" fontId="13" fillId="5" borderId="0" xfId="2" applyFont="1" applyFill="1" applyProtection="1">
      <alignment vertical="center"/>
    </xf>
    <xf numFmtId="0" fontId="7" fillId="5" borderId="0" xfId="2" applyFont="1" applyFill="1" applyAlignment="1" applyProtection="1">
      <alignment horizontal="center" vertical="center"/>
    </xf>
    <xf numFmtId="0" fontId="7" fillId="0" borderId="0" xfId="2" applyFont="1" applyFill="1" applyProtection="1">
      <alignment vertical="center"/>
    </xf>
    <xf numFmtId="0" fontId="5" fillId="0" borderId="0" xfId="2" applyFont="1" applyAlignment="1" applyProtection="1">
      <alignment horizontal="left" vertical="center"/>
    </xf>
    <xf numFmtId="0" fontId="16" fillId="0" borderId="0" xfId="2" applyFont="1" applyAlignment="1" applyProtection="1">
      <alignment horizontal="left" vertical="center" indent="1"/>
    </xf>
    <xf numFmtId="0" fontId="17" fillId="0" borderId="0" xfId="0" applyFont="1" applyProtection="1">
      <alignment vertical="center"/>
    </xf>
    <xf numFmtId="0" fontId="17" fillId="0" borderId="0" xfId="2" applyFont="1" applyAlignment="1" applyProtection="1">
      <alignment vertical="center"/>
    </xf>
    <xf numFmtId="0" fontId="18" fillId="0" borderId="0" xfId="2" applyFont="1" applyAlignment="1" applyProtection="1">
      <alignment vertical="center"/>
    </xf>
    <xf numFmtId="0" fontId="11" fillId="0" borderId="0" xfId="2" applyFont="1" applyAlignment="1" applyProtection="1">
      <alignment vertical="center"/>
    </xf>
    <xf numFmtId="0" fontId="5" fillId="6" borderId="50" xfId="2" applyFont="1" applyFill="1" applyBorder="1" applyAlignment="1" applyProtection="1">
      <alignment horizontal="center" vertical="center"/>
    </xf>
    <xf numFmtId="0" fontId="5" fillId="6" borderId="0" xfId="2" applyFont="1" applyFill="1" applyBorder="1" applyAlignment="1" applyProtection="1">
      <alignment horizontal="center" vertical="center"/>
    </xf>
    <xf numFmtId="0" fontId="5" fillId="0" borderId="0" xfId="2" applyFont="1" applyBorder="1" applyAlignment="1" applyProtection="1">
      <alignment horizontal="center" vertical="center"/>
    </xf>
    <xf numFmtId="0" fontId="5" fillId="0" borderId="51" xfId="2" applyFont="1" applyBorder="1" applyAlignment="1" applyProtection="1">
      <alignment horizontal="center" vertical="center"/>
    </xf>
    <xf numFmtId="0" fontId="5" fillId="0" borderId="22" xfId="2" applyFont="1" applyBorder="1" applyAlignment="1" applyProtection="1">
      <alignment vertical="center"/>
    </xf>
    <xf numFmtId="0" fontId="5" fillId="0" borderId="40" xfId="2" applyFont="1" applyBorder="1" applyAlignment="1" applyProtection="1">
      <alignment vertical="center"/>
    </xf>
    <xf numFmtId="0" fontId="5" fillId="6" borderId="22" xfId="2" applyFont="1" applyFill="1" applyBorder="1" applyAlignment="1" applyProtection="1">
      <alignment horizontal="center" vertical="center"/>
    </xf>
    <xf numFmtId="0" fontId="5" fillId="0" borderId="22" xfId="2" applyFont="1" applyBorder="1" applyAlignment="1" applyProtection="1">
      <alignment horizontal="center" vertical="center"/>
    </xf>
    <xf numFmtId="0" fontId="5" fillId="0" borderId="0" xfId="2" applyFont="1" applyAlignment="1" applyProtection="1">
      <alignment horizontal="center" vertical="center"/>
    </xf>
    <xf numFmtId="0" fontId="5" fillId="0" borderId="44" xfId="2" applyFont="1" applyBorder="1" applyAlignment="1" applyProtection="1">
      <alignment vertical="center"/>
    </xf>
    <xf numFmtId="49" fontId="5" fillId="0" borderId="58" xfId="2" applyNumberFormat="1" applyFont="1" applyBorder="1" applyAlignment="1" applyProtection="1">
      <alignment vertical="center"/>
    </xf>
    <xf numFmtId="0" fontId="5" fillId="0" borderId="45" xfId="2" applyFont="1" applyBorder="1" applyAlignment="1" applyProtection="1">
      <alignment horizontal="left" vertical="center"/>
    </xf>
    <xf numFmtId="49" fontId="5" fillId="0" borderId="45" xfId="2" applyNumberFormat="1" applyFont="1" applyBorder="1" applyAlignment="1" applyProtection="1">
      <alignment horizontal="left" vertical="center"/>
    </xf>
    <xf numFmtId="0" fontId="5" fillId="6" borderId="45" xfId="2" applyFont="1" applyFill="1" applyBorder="1" applyProtection="1">
      <alignment vertical="center"/>
    </xf>
    <xf numFmtId="0" fontId="5" fillId="0" borderId="45" xfId="2" applyFont="1" applyBorder="1" applyAlignment="1" applyProtection="1">
      <alignment horizontal="right" vertical="center"/>
    </xf>
    <xf numFmtId="0" fontId="5" fillId="0" borderId="46" xfId="2" applyFont="1" applyBorder="1" applyAlignment="1" applyProtection="1">
      <alignment horizontal="lef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Protection="1">
      <alignment vertical="center"/>
    </xf>
    <xf numFmtId="0" fontId="5" fillId="0" borderId="0" xfId="2" applyFont="1" applyBorder="1" applyAlignment="1" applyProtection="1">
      <alignment horizontal="right" vertical="center"/>
    </xf>
    <xf numFmtId="0" fontId="11" fillId="5" borderId="0" xfId="2" applyFont="1" applyFill="1" applyBorder="1" applyAlignment="1" applyProtection="1">
      <alignment horizontal="left" vertical="center"/>
    </xf>
    <xf numFmtId="0" fontId="8" fillId="2" borderId="9" xfId="3" applyFont="1" applyFill="1" applyBorder="1" applyAlignment="1" applyProtection="1">
      <alignment horizontal="center" vertical="center" wrapText="1"/>
    </xf>
    <xf numFmtId="0" fontId="11" fillId="5" borderId="0" xfId="2" applyFont="1" applyFill="1" applyBorder="1" applyAlignment="1" applyProtection="1">
      <alignment horizontal="right" vertical="center"/>
    </xf>
    <xf numFmtId="14" fontId="11" fillId="5" borderId="0" xfId="2" applyNumberFormat="1" applyFont="1" applyFill="1" applyBorder="1" applyAlignment="1" applyProtection="1">
      <alignment horizontal="right" vertical="center"/>
    </xf>
    <xf numFmtId="0" fontId="5" fillId="4" borderId="24" xfId="2" applyFont="1" applyFill="1" applyBorder="1" applyAlignment="1" applyProtection="1">
      <alignment vertical="center"/>
    </xf>
    <xf numFmtId="0" fontId="5" fillId="6" borderId="45" xfId="2" applyFont="1" applyFill="1" applyBorder="1" applyAlignment="1" applyProtection="1">
      <alignment horizontal="center" vertical="center"/>
    </xf>
    <xf numFmtId="0" fontId="7" fillId="6" borderId="45" xfId="2" applyFont="1" applyFill="1" applyBorder="1" applyAlignment="1" applyProtection="1">
      <alignment horizontal="center" vertical="center"/>
    </xf>
    <xf numFmtId="0" fontId="5" fillId="0" borderId="45" xfId="2" applyFont="1" applyBorder="1" applyAlignment="1" applyProtection="1">
      <alignment horizontal="center" vertical="center"/>
    </xf>
    <xf numFmtId="0" fontId="5" fillId="4" borderId="4" xfId="2" applyFont="1" applyFill="1" applyBorder="1" applyAlignment="1" applyProtection="1">
      <alignment horizontal="center" vertical="center"/>
    </xf>
    <xf numFmtId="0" fontId="11" fillId="0" borderId="0" xfId="2" applyFont="1" applyBorder="1" applyAlignment="1" applyProtection="1">
      <alignment vertical="center"/>
    </xf>
    <xf numFmtId="0" fontId="11" fillId="0" borderId="0" xfId="2" applyFont="1" applyAlignment="1" applyProtection="1">
      <alignment horizontal="center" vertical="center"/>
    </xf>
    <xf numFmtId="0" fontId="5" fillId="5" borderId="32" xfId="2" applyFont="1" applyFill="1" applyBorder="1" applyAlignment="1" applyProtection="1">
      <alignment vertical="center" wrapText="1"/>
    </xf>
    <xf numFmtId="0" fontId="7" fillId="5" borderId="32" xfId="3" applyFont="1" applyFill="1" applyBorder="1" applyAlignment="1" applyProtection="1">
      <alignment vertical="center"/>
    </xf>
    <xf numFmtId="0" fontId="7" fillId="5" borderId="32" xfId="3" applyFont="1" applyFill="1" applyBorder="1" applyAlignment="1" applyProtection="1">
      <alignment horizontal="left"/>
    </xf>
    <xf numFmtId="0" fontId="5" fillId="0" borderId="32" xfId="2" applyFont="1" applyFill="1" applyBorder="1" applyAlignment="1" applyProtection="1">
      <alignment horizontal="center" vertical="center"/>
    </xf>
    <xf numFmtId="0" fontId="5" fillId="5" borderId="0" xfId="2" applyFont="1" applyFill="1" applyBorder="1" applyAlignment="1" applyProtection="1">
      <alignment vertical="center" wrapText="1"/>
    </xf>
    <xf numFmtId="0" fontId="5" fillId="0" borderId="0" xfId="2" applyFont="1" applyFill="1" applyBorder="1" applyAlignment="1" applyProtection="1">
      <alignment horizontal="center" vertical="center"/>
    </xf>
    <xf numFmtId="0" fontId="11" fillId="0" borderId="0" xfId="2" applyFont="1" applyFill="1" applyAlignment="1" applyProtection="1">
      <alignment vertical="center"/>
    </xf>
    <xf numFmtId="0" fontId="11" fillId="5" borderId="0" xfId="2" applyFont="1" applyFill="1" applyAlignment="1" applyProtection="1">
      <alignment horizontal="right" vertical="center"/>
    </xf>
    <xf numFmtId="0" fontId="9" fillId="4" borderId="7" xfId="3" applyFont="1" applyFill="1" applyBorder="1" applyAlignment="1" applyProtection="1">
      <alignment horizontal="center" vertical="center"/>
    </xf>
    <xf numFmtId="0" fontId="8" fillId="4" borderId="11" xfId="3" applyFont="1" applyFill="1" applyBorder="1" applyAlignment="1" applyProtection="1">
      <alignment horizontal="center" vertical="center"/>
    </xf>
    <xf numFmtId="0" fontId="8" fillId="4" borderId="11" xfId="3" applyFont="1" applyFill="1" applyBorder="1" applyAlignment="1" applyProtection="1">
      <alignment horizontal="left" vertical="center"/>
    </xf>
    <xf numFmtId="0" fontId="9" fillId="4" borderId="4" xfId="2"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4" borderId="17" xfId="3" applyFont="1" applyFill="1" applyBorder="1" applyAlignment="1" applyProtection="1">
      <alignment horizontal="left" vertical="center"/>
    </xf>
    <xf numFmtId="0" fontId="9" fillId="4" borderId="10" xfId="3" applyFont="1" applyFill="1" applyBorder="1" applyAlignment="1" applyProtection="1">
      <alignment horizontal="center" vertical="center"/>
    </xf>
    <xf numFmtId="0" fontId="9" fillId="4" borderId="2"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8" fillId="4" borderId="25" xfId="3" applyFont="1" applyFill="1" applyBorder="1" applyAlignment="1" applyProtection="1">
      <alignment horizontal="left" vertical="center"/>
    </xf>
    <xf numFmtId="0" fontId="7" fillId="5" borderId="0" xfId="2" applyFont="1" applyFill="1" applyBorder="1" applyAlignment="1" applyProtection="1">
      <alignment horizontal="left" vertical="center"/>
    </xf>
    <xf numFmtId="0" fontId="5" fillId="0" borderId="58" xfId="2" applyFont="1" applyBorder="1" applyAlignment="1" applyProtection="1">
      <alignment vertical="center"/>
    </xf>
    <xf numFmtId="14" fontId="5" fillId="0" borderId="45" xfId="2" applyNumberFormat="1" applyFont="1" applyBorder="1" applyAlignment="1" applyProtection="1">
      <alignment horizontal="left" vertical="center"/>
    </xf>
    <xf numFmtId="0" fontId="9" fillId="4" borderId="7" xfId="3" applyFont="1" applyFill="1" applyBorder="1" applyAlignment="1" applyProtection="1">
      <alignment horizontal="center" vertical="center" wrapText="1"/>
      <protection locked="0"/>
    </xf>
    <xf numFmtId="0" fontId="5" fillId="0" borderId="15" xfId="2" applyFont="1" applyBorder="1" applyAlignment="1" applyProtection="1">
      <alignment horizontal="center" vertical="center"/>
    </xf>
    <xf numFmtId="0" fontId="5" fillId="0" borderId="29" xfId="2" applyFont="1" applyBorder="1" applyAlignment="1" applyProtection="1">
      <alignment horizontal="center" vertical="center"/>
    </xf>
    <xf numFmtId="0" fontId="5" fillId="0" borderId="57" xfId="2" applyFont="1" applyBorder="1" applyAlignment="1" applyProtection="1">
      <alignment horizontal="center" vertical="center"/>
    </xf>
    <xf numFmtId="49" fontId="5" fillId="4" borderId="26" xfId="2" applyNumberFormat="1" applyFont="1" applyFill="1" applyBorder="1" applyAlignment="1" applyProtection="1">
      <alignment horizontal="left" vertical="center"/>
      <protection locked="0"/>
    </xf>
    <xf numFmtId="49" fontId="5" fillId="4" borderId="14" xfId="2" applyNumberFormat="1" applyFont="1" applyFill="1" applyBorder="1" applyAlignment="1" applyProtection="1">
      <alignment horizontal="left" vertical="center"/>
      <protection locked="0"/>
    </xf>
    <xf numFmtId="49" fontId="5" fillId="4" borderId="27" xfId="2" applyNumberFormat="1" applyFont="1" applyFill="1" applyBorder="1" applyAlignment="1" applyProtection="1">
      <alignment horizontal="left" vertical="center"/>
      <protection locked="0"/>
    </xf>
    <xf numFmtId="0" fontId="23" fillId="5" borderId="41" xfId="2" applyFont="1" applyFill="1" applyBorder="1" applyAlignment="1" applyProtection="1">
      <alignment horizontal="left" vertical="center" wrapText="1"/>
    </xf>
    <xf numFmtId="0" fontId="23" fillId="5" borderId="0" xfId="2" applyFont="1" applyFill="1" applyBorder="1" applyAlignment="1" applyProtection="1">
      <alignment horizontal="left" vertical="center" wrapText="1"/>
    </xf>
    <xf numFmtId="0" fontId="11" fillId="0" borderId="54" xfId="2" applyFont="1" applyBorder="1" applyAlignment="1" applyProtection="1">
      <alignment horizontal="center" vertical="center"/>
    </xf>
    <xf numFmtId="0" fontId="11" fillId="0" borderId="55" xfId="2" applyFont="1" applyBorder="1" applyAlignment="1" applyProtection="1">
      <alignment horizontal="center" vertical="center"/>
    </xf>
    <xf numFmtId="0" fontId="11" fillId="0" borderId="56" xfId="2" applyFont="1" applyBorder="1" applyAlignment="1" applyProtection="1">
      <alignment horizontal="center" vertical="center"/>
    </xf>
    <xf numFmtId="49" fontId="5" fillId="4" borderId="34" xfId="2" applyNumberFormat="1" applyFont="1" applyFill="1" applyBorder="1" applyAlignment="1" applyProtection="1">
      <alignment horizontal="left" vertical="center"/>
      <protection locked="0"/>
    </xf>
    <xf numFmtId="49" fontId="5" fillId="4" borderId="21" xfId="2" applyNumberFormat="1" applyFont="1" applyFill="1" applyBorder="1" applyAlignment="1" applyProtection="1">
      <alignment horizontal="left" vertical="center"/>
      <protection locked="0"/>
    </xf>
    <xf numFmtId="49" fontId="5" fillId="4" borderId="28" xfId="2" applyNumberFormat="1" applyFont="1" applyFill="1" applyBorder="1" applyAlignment="1" applyProtection="1">
      <alignment horizontal="left" vertical="center"/>
      <protection locked="0"/>
    </xf>
    <xf numFmtId="49" fontId="5" fillId="4" borderId="34" xfId="2" quotePrefix="1" applyNumberFormat="1" applyFont="1" applyFill="1" applyBorder="1" applyAlignment="1" applyProtection="1">
      <alignment horizontal="left" vertical="center"/>
      <protection locked="0"/>
    </xf>
    <xf numFmtId="49" fontId="5" fillId="4" borderId="21" xfId="2" quotePrefix="1" applyNumberFormat="1" applyFont="1" applyFill="1" applyBorder="1" applyAlignment="1" applyProtection="1">
      <alignment horizontal="left" vertical="center"/>
      <protection locked="0"/>
    </xf>
    <xf numFmtId="49" fontId="5" fillId="4" borderId="28" xfId="2" quotePrefix="1" applyNumberFormat="1" applyFont="1" applyFill="1" applyBorder="1" applyAlignment="1" applyProtection="1">
      <alignment horizontal="left" vertical="center"/>
      <protection locked="0"/>
    </xf>
    <xf numFmtId="0" fontId="7" fillId="0" borderId="0" xfId="3" applyFont="1" applyFill="1" applyBorder="1" applyAlignment="1" applyProtection="1">
      <alignment horizontal="left" vertical="center" wrapText="1"/>
    </xf>
    <xf numFmtId="0" fontId="5" fillId="6" borderId="40" xfId="2" applyFont="1" applyFill="1" applyBorder="1" applyAlignment="1" applyProtection="1">
      <alignment horizontal="center" vertical="center" wrapText="1"/>
    </xf>
    <xf numFmtId="0" fontId="5" fillId="6" borderId="32" xfId="2" applyFont="1" applyFill="1" applyBorder="1" applyAlignment="1" applyProtection="1">
      <alignment horizontal="center" vertical="center"/>
    </xf>
    <xf numFmtId="0" fontId="5" fillId="6" borderId="17" xfId="2" applyFont="1" applyFill="1" applyBorder="1" applyAlignment="1" applyProtection="1">
      <alignment horizontal="center" vertical="center"/>
    </xf>
    <xf numFmtId="0" fontId="5" fillId="6" borderId="24" xfId="2" applyFont="1" applyFill="1" applyBorder="1" applyAlignment="1" applyProtection="1">
      <alignment horizontal="center" vertical="center"/>
    </xf>
    <xf numFmtId="0" fontId="5" fillId="0" borderId="32" xfId="2" applyFont="1" applyBorder="1" applyAlignment="1" applyProtection="1">
      <alignment horizontal="center" vertical="center" wrapText="1"/>
    </xf>
    <xf numFmtId="0" fontId="5" fillId="0" borderId="32" xfId="2" applyFont="1" applyBorder="1" applyAlignment="1" applyProtection="1">
      <alignment horizontal="center" vertical="center"/>
    </xf>
    <xf numFmtId="0" fontId="5" fillId="0" borderId="24" xfId="2" applyFont="1" applyBorder="1" applyAlignment="1" applyProtection="1">
      <alignment horizontal="center" vertical="center"/>
    </xf>
    <xf numFmtId="0" fontId="5" fillId="0" borderId="47" xfId="2" applyFont="1" applyBorder="1" applyAlignment="1" applyProtection="1">
      <alignment horizontal="center" vertical="center"/>
    </xf>
    <xf numFmtId="0" fontId="5" fillId="0" borderId="48" xfId="2" applyFont="1" applyBorder="1" applyAlignment="1" applyProtection="1">
      <alignment horizontal="center" vertical="center"/>
    </xf>
    <xf numFmtId="0" fontId="5" fillId="0" borderId="52" xfId="2" applyNumberFormat="1" applyFont="1" applyFill="1" applyBorder="1" applyAlignment="1" applyProtection="1">
      <alignment horizontal="left" vertical="center"/>
    </xf>
    <xf numFmtId="0" fontId="5" fillId="0" borderId="24" xfId="2" applyNumberFormat="1" applyFont="1" applyFill="1" applyBorder="1" applyAlignment="1" applyProtection="1">
      <alignment horizontal="left" vertical="center"/>
    </xf>
    <xf numFmtId="0" fontId="5" fillId="0" borderId="53" xfId="2" applyNumberFormat="1" applyFont="1" applyFill="1" applyBorder="1" applyAlignment="1" applyProtection="1">
      <alignment horizontal="left" vertical="center"/>
    </xf>
    <xf numFmtId="0" fontId="5" fillId="0" borderId="31" xfId="2" applyNumberFormat="1" applyFont="1" applyFill="1" applyBorder="1" applyAlignment="1" applyProtection="1">
      <alignment horizontal="left" vertical="center"/>
    </xf>
    <xf numFmtId="0" fontId="5" fillId="0" borderId="32" xfId="2" applyNumberFormat="1" applyFont="1" applyFill="1" applyBorder="1" applyAlignment="1" applyProtection="1">
      <alignment horizontal="left" vertical="center"/>
    </xf>
    <xf numFmtId="0" fontId="5" fillId="0" borderId="33" xfId="2" applyNumberFormat="1" applyFont="1" applyFill="1" applyBorder="1" applyAlignment="1" applyProtection="1">
      <alignment horizontal="left" vertical="center"/>
    </xf>
    <xf numFmtId="0" fontId="11" fillId="5" borderId="23" xfId="2" applyFont="1" applyFill="1" applyBorder="1" applyAlignment="1" applyProtection="1">
      <alignment horizontal="left" vertical="center"/>
    </xf>
    <xf numFmtId="0" fontId="11" fillId="5" borderId="0" xfId="2" applyFont="1" applyFill="1" applyBorder="1" applyAlignment="1" applyProtection="1">
      <alignment horizontal="left" vertical="center"/>
    </xf>
    <xf numFmtId="49" fontId="5" fillId="0" borderId="34" xfId="2" applyNumberFormat="1" applyFont="1" applyFill="1" applyBorder="1" applyAlignment="1" applyProtection="1">
      <alignment horizontal="left" vertical="center"/>
    </xf>
    <xf numFmtId="49" fontId="5" fillId="0" borderId="21" xfId="2" applyNumberFormat="1" applyFont="1" applyFill="1" applyBorder="1" applyAlignment="1" applyProtection="1">
      <alignment horizontal="left" vertical="center"/>
    </xf>
    <xf numFmtId="49" fontId="5" fillId="0" borderId="28" xfId="2" applyNumberFormat="1" applyFont="1" applyFill="1" applyBorder="1" applyAlignment="1" applyProtection="1">
      <alignment horizontal="left" vertical="center"/>
    </xf>
    <xf numFmtId="49" fontId="5" fillId="4" borderId="35" xfId="2" applyNumberFormat="1" applyFont="1" applyFill="1" applyBorder="1" applyAlignment="1" applyProtection="1">
      <alignment horizontal="left" vertical="center"/>
      <protection locked="0"/>
    </xf>
    <xf numFmtId="49" fontId="5" fillId="4" borderId="29" xfId="2" applyNumberFormat="1" applyFont="1" applyFill="1" applyBorder="1" applyAlignment="1" applyProtection="1">
      <alignment horizontal="left" vertical="center"/>
      <protection locked="0"/>
    </xf>
    <xf numFmtId="49" fontId="5" fillId="4" borderId="30" xfId="2" applyNumberFormat="1" applyFont="1" applyFill="1" applyBorder="1" applyAlignment="1" applyProtection="1">
      <alignment horizontal="left" vertical="center"/>
      <protection locked="0"/>
    </xf>
    <xf numFmtId="0" fontId="8" fillId="4" borderId="1" xfId="3" applyFont="1" applyFill="1" applyBorder="1" applyAlignment="1" applyProtection="1">
      <alignment horizontal="left" vertical="center"/>
      <protection locked="0"/>
    </xf>
    <xf numFmtId="0" fontId="8" fillId="4" borderId="21" xfId="3" applyFont="1" applyFill="1" applyBorder="1" applyAlignment="1" applyProtection="1">
      <alignment horizontal="left" vertical="center"/>
      <protection locked="0"/>
    </xf>
    <xf numFmtId="0" fontId="8" fillId="4" borderId="28" xfId="3" applyFont="1" applyFill="1" applyBorder="1" applyAlignment="1" applyProtection="1">
      <alignment horizontal="left" vertical="center"/>
      <protection locked="0"/>
    </xf>
    <xf numFmtId="0" fontId="8" fillId="4" borderId="15" xfId="3" applyFont="1" applyFill="1" applyBorder="1" applyAlignment="1" applyProtection="1">
      <alignment horizontal="left" vertical="center"/>
      <protection locked="0"/>
    </xf>
    <xf numFmtId="0" fontId="8" fillId="4" borderId="29" xfId="3" applyFont="1" applyFill="1" applyBorder="1" applyAlignment="1" applyProtection="1">
      <alignment horizontal="left" vertical="center"/>
      <protection locked="0"/>
    </xf>
    <xf numFmtId="0" fontId="8" fillId="4" borderId="30" xfId="3" applyFont="1" applyFill="1" applyBorder="1" applyAlignment="1" applyProtection="1">
      <alignment horizontal="left" vertical="center"/>
      <protection locked="0"/>
    </xf>
    <xf numFmtId="0" fontId="8" fillId="2" borderId="6"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4"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5" fillId="5" borderId="22" xfId="2" applyFont="1" applyFill="1" applyBorder="1" applyAlignment="1" applyProtection="1">
      <alignment horizontal="center" vertical="center" wrapText="1"/>
    </xf>
    <xf numFmtId="0" fontId="15" fillId="5" borderId="10" xfId="2" applyFont="1" applyFill="1" applyBorder="1" applyAlignment="1" applyProtection="1">
      <alignment horizontal="center" vertical="center" wrapText="1"/>
    </xf>
    <xf numFmtId="0" fontId="5" fillId="2" borderId="8" xfId="2" applyFont="1" applyFill="1" applyBorder="1" applyAlignment="1" applyProtection="1">
      <alignment horizontal="center" vertical="center"/>
    </xf>
    <xf numFmtId="0" fontId="5" fillId="2" borderId="13" xfId="2"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2" fillId="2" borderId="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xf>
    <xf numFmtId="0" fontId="5" fillId="2" borderId="6" xfId="2" applyFont="1" applyFill="1" applyBorder="1" applyAlignment="1" applyProtection="1">
      <alignment horizontal="center" vertical="center" wrapText="1"/>
    </xf>
    <xf numFmtId="0" fontId="5" fillId="2" borderId="9" xfId="2" applyFont="1" applyFill="1" applyBorder="1" applyAlignment="1" applyProtection="1">
      <alignment horizontal="center" vertical="center"/>
    </xf>
    <xf numFmtId="0" fontId="5" fillId="2" borderId="11" xfId="2" applyFont="1" applyFill="1" applyBorder="1" applyAlignment="1" applyProtection="1">
      <alignment horizontal="center" vertical="center"/>
    </xf>
    <xf numFmtId="0" fontId="5" fillId="2" borderId="12" xfId="2" applyFont="1" applyFill="1" applyBorder="1" applyAlignment="1" applyProtection="1">
      <alignment horizontal="center" vertical="center"/>
    </xf>
    <xf numFmtId="0" fontId="8" fillId="2" borderId="27" xfId="3" applyFont="1" applyFill="1" applyBorder="1" applyAlignment="1" applyProtection="1">
      <alignment horizontal="center" vertical="center" wrapText="1"/>
    </xf>
    <xf numFmtId="0" fontId="8" fillId="2" borderId="29" xfId="3" applyFont="1" applyFill="1" applyBorder="1" applyAlignment="1" applyProtection="1">
      <alignment horizontal="center" vertical="center" wrapText="1"/>
    </xf>
    <xf numFmtId="0" fontId="8" fillId="2" borderId="30" xfId="3" applyFont="1" applyFill="1" applyBorder="1" applyAlignment="1" applyProtection="1">
      <alignment horizontal="center" vertical="center" wrapText="1"/>
    </xf>
    <xf numFmtId="0" fontId="8" fillId="4" borderId="11" xfId="3" applyFont="1" applyFill="1" applyBorder="1" applyAlignment="1" applyProtection="1">
      <alignment horizontal="left" vertical="center"/>
      <protection locked="0"/>
    </xf>
    <xf numFmtId="0" fontId="8" fillId="4" borderId="14" xfId="3" applyFont="1" applyFill="1" applyBorder="1" applyAlignment="1" applyProtection="1">
      <alignment horizontal="left" vertical="center"/>
      <protection locked="0"/>
    </xf>
    <xf numFmtId="0" fontId="8" fillId="4" borderId="27" xfId="3" applyFont="1" applyFill="1" applyBorder="1" applyAlignment="1" applyProtection="1">
      <alignment horizontal="left" vertical="center"/>
      <protection locked="0"/>
    </xf>
    <xf numFmtId="0" fontId="5" fillId="0" borderId="52" xfId="2" applyFont="1" applyFill="1" applyBorder="1" applyAlignment="1" applyProtection="1">
      <alignment horizontal="left" vertical="center"/>
    </xf>
    <xf numFmtId="0" fontId="5" fillId="0" borderId="24" xfId="2" applyFont="1" applyFill="1" applyBorder="1" applyAlignment="1" applyProtection="1">
      <alignment horizontal="left" vertical="center"/>
    </xf>
    <xf numFmtId="0" fontId="5" fillId="0" borderId="53" xfId="2" applyFont="1" applyFill="1" applyBorder="1" applyAlignment="1" applyProtection="1">
      <alignment horizontal="left" vertical="center"/>
    </xf>
    <xf numFmtId="0" fontId="5" fillId="0" borderId="31" xfId="2" applyFont="1" applyFill="1" applyBorder="1" applyAlignment="1" applyProtection="1">
      <alignment horizontal="left" vertical="center"/>
    </xf>
    <xf numFmtId="0" fontId="5" fillId="0" borderId="32" xfId="2" applyFont="1" applyFill="1" applyBorder="1" applyAlignment="1" applyProtection="1">
      <alignment horizontal="left" vertical="center"/>
    </xf>
    <xf numFmtId="0" fontId="5" fillId="0" borderId="33" xfId="2" applyFont="1" applyFill="1" applyBorder="1" applyAlignment="1" applyProtection="1">
      <alignment horizontal="left" vertical="center"/>
    </xf>
    <xf numFmtId="0" fontId="8" fillId="4" borderId="15" xfId="3" applyFont="1" applyFill="1" applyBorder="1" applyAlignment="1" applyProtection="1">
      <alignment horizontal="center" vertical="center"/>
    </xf>
    <xf numFmtId="0" fontId="8" fillId="4" borderId="29" xfId="3" applyFont="1" applyFill="1" applyBorder="1" applyAlignment="1" applyProtection="1">
      <alignment horizontal="center" vertical="center"/>
    </xf>
    <xf numFmtId="0" fontId="8" fillId="4" borderId="30" xfId="3" applyFont="1" applyFill="1" applyBorder="1" applyAlignment="1" applyProtection="1">
      <alignment horizontal="center" vertical="center"/>
    </xf>
    <xf numFmtId="0" fontId="8" fillId="4" borderId="11" xfId="3" applyFont="1" applyFill="1" applyBorder="1" applyAlignment="1" applyProtection="1">
      <alignment horizontal="center" vertical="center"/>
    </xf>
    <xf numFmtId="0" fontId="8" fillId="4" borderId="14" xfId="3" applyFont="1" applyFill="1" applyBorder="1" applyAlignment="1" applyProtection="1">
      <alignment horizontal="center" vertical="center"/>
    </xf>
    <xf numFmtId="0" fontId="8" fillId="4" borderId="27"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4" borderId="21" xfId="3" applyFont="1" applyFill="1" applyBorder="1" applyAlignment="1" applyProtection="1">
      <alignment horizontal="center" vertical="center"/>
    </xf>
    <xf numFmtId="0" fontId="8" fillId="4" borderId="28" xfId="3" applyFont="1" applyFill="1" applyBorder="1" applyAlignment="1" applyProtection="1">
      <alignment horizontal="center" vertical="center"/>
    </xf>
    <xf numFmtId="49" fontId="5" fillId="4" borderId="34" xfId="2" applyNumberFormat="1" applyFont="1" applyFill="1" applyBorder="1" applyAlignment="1" applyProtection="1">
      <alignment horizontal="left" vertical="center"/>
    </xf>
    <xf numFmtId="49" fontId="5" fillId="4" borderId="21" xfId="2" applyNumberFormat="1" applyFont="1" applyFill="1" applyBorder="1" applyAlignment="1" applyProtection="1">
      <alignment horizontal="left" vertical="center"/>
    </xf>
    <xf numFmtId="49" fontId="5" fillId="4" borderId="28" xfId="2" applyNumberFormat="1" applyFont="1" applyFill="1" applyBorder="1" applyAlignment="1" applyProtection="1">
      <alignment horizontal="left" vertical="center"/>
    </xf>
    <xf numFmtId="0" fontId="5" fillId="4" borderId="26" xfId="2" applyFont="1" applyFill="1" applyBorder="1" applyAlignment="1" applyProtection="1">
      <alignment horizontal="left" vertical="center"/>
    </xf>
    <xf numFmtId="0" fontId="5" fillId="4" borderId="14" xfId="2" applyFont="1" applyFill="1" applyBorder="1" applyAlignment="1" applyProtection="1">
      <alignment horizontal="left" vertical="center"/>
    </xf>
    <xf numFmtId="0" fontId="5" fillId="4" borderId="27" xfId="2" applyFont="1" applyFill="1" applyBorder="1" applyAlignment="1" applyProtection="1">
      <alignment horizontal="left" vertical="center"/>
    </xf>
    <xf numFmtId="0" fontId="5" fillId="4" borderId="34" xfId="2" applyFont="1" applyFill="1" applyBorder="1" applyAlignment="1" applyProtection="1">
      <alignment horizontal="left" vertical="center"/>
    </xf>
    <xf numFmtId="0" fontId="5" fillId="4" borderId="21" xfId="2" applyFont="1" applyFill="1" applyBorder="1" applyAlignment="1" applyProtection="1">
      <alignment horizontal="left" vertical="center"/>
    </xf>
    <xf numFmtId="0" fontId="5" fillId="4" borderId="28" xfId="2" applyFont="1" applyFill="1" applyBorder="1" applyAlignment="1" applyProtection="1">
      <alignment horizontal="left" vertical="center"/>
    </xf>
    <xf numFmtId="0" fontId="7" fillId="5" borderId="0" xfId="3" applyFont="1" applyFill="1" applyBorder="1" applyAlignment="1" applyProtection="1">
      <alignment horizontal="left" vertical="center" wrapText="1"/>
    </xf>
    <xf numFmtId="0" fontId="5" fillId="4" borderId="35" xfId="2" applyFont="1" applyFill="1" applyBorder="1" applyAlignment="1" applyProtection="1">
      <alignment horizontal="left" vertical="center"/>
    </xf>
    <xf numFmtId="0" fontId="5" fillId="4" borderId="29" xfId="2" applyFont="1" applyFill="1" applyBorder="1" applyAlignment="1" applyProtection="1">
      <alignment horizontal="left" vertical="center"/>
    </xf>
    <xf numFmtId="0" fontId="5" fillId="4" borderId="30" xfId="2" applyFont="1" applyFill="1" applyBorder="1" applyAlignment="1" applyProtection="1">
      <alignment horizontal="left" vertical="center"/>
    </xf>
    <xf numFmtId="14" fontId="5" fillId="4" borderId="34" xfId="2" quotePrefix="1" applyNumberFormat="1" applyFont="1" applyFill="1" applyBorder="1" applyAlignment="1" applyProtection="1">
      <alignment horizontal="left" vertical="center"/>
    </xf>
    <xf numFmtId="14" fontId="5" fillId="4" borderId="21" xfId="2" quotePrefix="1" applyNumberFormat="1" applyFont="1" applyFill="1" applyBorder="1" applyAlignment="1" applyProtection="1">
      <alignment horizontal="left" vertical="center"/>
    </xf>
    <xf numFmtId="14" fontId="5" fillId="4" borderId="28" xfId="2" quotePrefix="1" applyNumberFormat="1" applyFont="1" applyFill="1" applyBorder="1" applyAlignment="1" applyProtection="1">
      <alignment horizontal="left" vertical="center"/>
    </xf>
    <xf numFmtId="0" fontId="5" fillId="0" borderId="34" xfId="2" applyFont="1" applyFill="1" applyBorder="1" applyAlignment="1" applyProtection="1">
      <alignment horizontal="left" vertical="center"/>
    </xf>
    <xf numFmtId="0" fontId="5" fillId="0" borderId="21" xfId="2" applyFont="1" applyFill="1" applyBorder="1" applyAlignment="1" applyProtection="1">
      <alignment horizontal="left" vertical="center"/>
    </xf>
    <xf numFmtId="0" fontId="5" fillId="0" borderId="28" xfId="2" applyFont="1" applyFill="1" applyBorder="1" applyAlignment="1" applyProtection="1">
      <alignment horizontal="left" vertical="center"/>
    </xf>
  </cellXfs>
  <cellStyles count="4">
    <cellStyle name="標準" xfId="0" builtinId="0"/>
    <cellStyle name="標準 2" xfId="1"/>
    <cellStyle name="標準 3" xfId="2"/>
    <cellStyle name="標準 4" xfId="3"/>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83"/>
  <sheetViews>
    <sheetView tabSelected="1" view="pageBreakPreview" zoomScale="80" zoomScaleNormal="100" zoomScaleSheetLayoutView="80" workbookViewId="0"/>
  </sheetViews>
  <sheetFormatPr defaultColWidth="8.125" defaultRowHeight="15.75"/>
  <cols>
    <col min="1" max="1" width="4.375" style="38" customWidth="1"/>
    <col min="2" max="2" width="29.875" style="38" customWidth="1"/>
    <col min="3" max="3" width="14.5" style="30" customWidth="1"/>
    <col min="4" max="5" width="15.625" style="38" customWidth="1"/>
    <col min="6" max="12" width="14.5" style="38" customWidth="1"/>
    <col min="13" max="18" width="3.25" style="38" customWidth="1"/>
    <col min="19" max="19" width="6.875" style="38" customWidth="1"/>
    <col min="20" max="20" width="13.25" style="38" bestFit="1" customWidth="1"/>
    <col min="21" max="21" width="13.25" style="38" customWidth="1"/>
    <col min="22" max="24" width="9.25" style="38" customWidth="1"/>
    <col min="25" max="31" width="8.5" style="38" customWidth="1"/>
    <col min="32" max="49" width="3.75" style="38" customWidth="1"/>
    <col min="50" max="16384" width="8.125" style="38"/>
  </cols>
  <sheetData>
    <row r="1" spans="1:53" s="27" customFormat="1" ht="19.899999999999999" customHeight="1">
      <c r="A1" s="54" t="s">
        <v>4592</v>
      </c>
      <c r="B1" s="54"/>
      <c r="C1" s="54"/>
      <c r="D1" s="54"/>
      <c r="E1" s="54"/>
      <c r="F1" s="22"/>
      <c r="G1" s="23"/>
      <c r="H1" s="22"/>
      <c r="I1" s="24"/>
      <c r="J1" s="24"/>
      <c r="K1" s="25"/>
      <c r="L1" s="52" t="s">
        <v>65</v>
      </c>
      <c r="M1" s="26"/>
      <c r="N1" s="53" t="s">
        <v>47</v>
      </c>
      <c r="O1" s="26"/>
      <c r="P1" s="53" t="s">
        <v>48</v>
      </c>
      <c r="Q1" s="26"/>
      <c r="R1" s="53" t="s">
        <v>49</v>
      </c>
      <c r="S1" s="106" t="s">
        <v>94</v>
      </c>
      <c r="T1" s="106"/>
      <c r="U1" s="106"/>
      <c r="V1" s="106"/>
      <c r="W1" s="106"/>
      <c r="X1" s="106"/>
      <c r="Y1" s="106"/>
      <c r="Z1" s="106"/>
      <c r="AA1" s="106"/>
      <c r="AB1" s="106"/>
      <c r="AC1" s="106"/>
      <c r="AD1" s="106"/>
      <c r="AE1" s="106"/>
      <c r="AF1" s="179" t="s">
        <v>99</v>
      </c>
      <c r="AG1" s="180"/>
      <c r="AH1" s="180"/>
      <c r="AI1" s="180"/>
      <c r="AJ1" s="180"/>
      <c r="AK1" s="180"/>
      <c r="AL1" s="183" t="s">
        <v>100</v>
      </c>
      <c r="AM1" s="184"/>
      <c r="AN1" s="184"/>
      <c r="AO1" s="184"/>
      <c r="AP1" s="184"/>
      <c r="AQ1" s="184"/>
      <c r="AR1" s="184" t="s">
        <v>72</v>
      </c>
      <c r="AS1" s="184"/>
      <c r="AT1" s="184"/>
      <c r="AU1" s="184"/>
      <c r="AV1" s="184"/>
      <c r="AW1" s="186"/>
      <c r="AX1" s="107"/>
      <c r="AY1" s="107"/>
      <c r="AZ1" s="107"/>
      <c r="BA1" s="107"/>
    </row>
    <row r="2" spans="1:53" s="29" customFormat="1" ht="22.9" customHeight="1" thickBot="1">
      <c r="A2" s="55" t="s">
        <v>85</v>
      </c>
      <c r="B2" s="55"/>
      <c r="C2" s="55"/>
      <c r="D2" s="55"/>
      <c r="E2" s="55"/>
      <c r="F2" s="55"/>
      <c r="G2" s="55"/>
      <c r="H2" s="194" t="s">
        <v>97</v>
      </c>
      <c r="I2" s="194"/>
      <c r="J2" s="194"/>
      <c r="K2" s="194"/>
      <c r="L2" s="194"/>
      <c r="M2" s="195"/>
      <c r="N2" s="195"/>
      <c r="O2" s="195"/>
      <c r="P2" s="195"/>
      <c r="Q2" s="28"/>
      <c r="R2" s="28"/>
      <c r="S2" s="106" t="s">
        <v>51</v>
      </c>
      <c r="T2" s="106"/>
      <c r="U2" s="106"/>
      <c r="V2" s="59"/>
      <c r="W2" s="59"/>
      <c r="X2" s="59"/>
      <c r="Y2" s="59"/>
      <c r="Z2" s="59"/>
      <c r="AA2" s="59"/>
      <c r="AB2" s="59"/>
      <c r="AC2" s="59"/>
      <c r="AD2" s="59"/>
      <c r="AE2" s="59"/>
      <c r="AF2" s="181"/>
      <c r="AG2" s="182"/>
      <c r="AH2" s="182"/>
      <c r="AI2" s="182"/>
      <c r="AJ2" s="182"/>
      <c r="AK2" s="182"/>
      <c r="AL2" s="185"/>
      <c r="AM2" s="185"/>
      <c r="AN2" s="185"/>
      <c r="AO2" s="185"/>
      <c r="AP2" s="185"/>
      <c r="AQ2" s="185"/>
      <c r="AR2" s="185"/>
      <c r="AS2" s="185"/>
      <c r="AT2" s="185"/>
      <c r="AU2" s="185"/>
      <c r="AV2" s="185"/>
      <c r="AW2" s="187"/>
      <c r="AX2" s="59"/>
      <c r="AY2" s="59"/>
      <c r="AZ2" s="59"/>
      <c r="BA2" s="59"/>
    </row>
    <row r="3" spans="1:53" s="29" customFormat="1" ht="22.9" customHeight="1">
      <c r="A3" s="55" t="s">
        <v>84</v>
      </c>
      <c r="B3" s="55"/>
      <c r="C3" s="55"/>
      <c r="D3" s="55"/>
      <c r="E3" s="55"/>
      <c r="F3" s="55"/>
      <c r="G3" s="55"/>
      <c r="H3" s="45" t="s">
        <v>4527</v>
      </c>
      <c r="I3" s="164"/>
      <c r="J3" s="165"/>
      <c r="K3" s="165"/>
      <c r="L3" s="166"/>
      <c r="M3" s="41"/>
      <c r="N3" s="41"/>
      <c r="O3" s="41"/>
      <c r="P3" s="41"/>
      <c r="Q3" s="42"/>
      <c r="R3" s="42"/>
      <c r="S3" s="59"/>
      <c r="T3" s="106"/>
      <c r="U3" s="106"/>
      <c r="V3" s="59"/>
      <c r="W3" s="59"/>
      <c r="X3" s="59"/>
      <c r="Y3" s="59"/>
      <c r="Z3" s="59"/>
      <c r="AA3" s="59"/>
      <c r="AB3" s="59"/>
      <c r="AC3" s="59"/>
      <c r="AD3" s="59"/>
      <c r="AE3" s="59"/>
      <c r="AF3" s="108"/>
      <c r="AG3" s="109"/>
      <c r="AH3" s="109"/>
      <c r="AI3" s="109"/>
      <c r="AJ3" s="109"/>
      <c r="AK3" s="109"/>
      <c r="AL3" s="110"/>
      <c r="AM3" s="110"/>
      <c r="AN3" s="110"/>
      <c r="AO3" s="110"/>
      <c r="AP3" s="110"/>
      <c r="AQ3" s="110"/>
      <c r="AR3" s="110"/>
      <c r="AS3" s="110"/>
      <c r="AT3" s="110"/>
      <c r="AU3" s="110"/>
      <c r="AV3" s="110"/>
      <c r="AW3" s="111"/>
      <c r="AX3" s="59"/>
      <c r="AY3" s="59"/>
      <c r="AZ3" s="59"/>
      <c r="BA3" s="59"/>
    </row>
    <row r="4" spans="1:53" s="29" customFormat="1" ht="29.25" customHeight="1" thickBot="1">
      <c r="A4" s="55" t="s">
        <v>95</v>
      </c>
      <c r="B4" s="55"/>
      <c r="C4" s="55"/>
      <c r="D4" s="55"/>
      <c r="E4" s="55"/>
      <c r="F4" s="55"/>
      <c r="G4" s="54"/>
      <c r="H4" s="46" t="s">
        <v>40</v>
      </c>
      <c r="I4" s="188" t="str">
        <f>+IF(ISERROR(VLOOKUP(S13,事業所一覧!$F$9:$G$4069,2,FALSE)),"",VLOOKUP(S13,事業所一覧!$F$9:$G$4069,2,FALSE))</f>
        <v/>
      </c>
      <c r="J4" s="189"/>
      <c r="K4" s="189"/>
      <c r="L4" s="190"/>
      <c r="M4" s="167" t="s">
        <v>4543</v>
      </c>
      <c r="N4" s="168"/>
      <c r="O4" s="168"/>
      <c r="P4" s="168"/>
      <c r="Q4" s="168"/>
      <c r="R4" s="168"/>
      <c r="S4" s="59"/>
      <c r="T4" s="112" t="s">
        <v>46</v>
      </c>
      <c r="U4" s="112" t="s">
        <v>4544</v>
      </c>
      <c r="V4" s="112" t="s">
        <v>66</v>
      </c>
      <c r="W4" s="113" t="s">
        <v>73</v>
      </c>
      <c r="X4" s="113" t="s">
        <v>4545</v>
      </c>
      <c r="Y4" s="112" t="s">
        <v>41</v>
      </c>
      <c r="Z4" s="161" t="s">
        <v>42</v>
      </c>
      <c r="AA4" s="162"/>
      <c r="AB4" s="162"/>
      <c r="AC4" s="163"/>
      <c r="AD4" s="112" t="s">
        <v>43</v>
      </c>
      <c r="AE4" s="112" t="s">
        <v>44</v>
      </c>
      <c r="AF4" s="114">
        <v>1</v>
      </c>
      <c r="AG4" s="114">
        <v>2</v>
      </c>
      <c r="AH4" s="114">
        <v>3</v>
      </c>
      <c r="AI4" s="114">
        <v>4</v>
      </c>
      <c r="AJ4" s="114">
        <v>5</v>
      </c>
      <c r="AK4" s="114">
        <v>6</v>
      </c>
      <c r="AL4" s="115">
        <v>1</v>
      </c>
      <c r="AM4" s="115">
        <v>2</v>
      </c>
      <c r="AN4" s="115">
        <v>3</v>
      </c>
      <c r="AO4" s="115">
        <v>4</v>
      </c>
      <c r="AP4" s="115">
        <v>5</v>
      </c>
      <c r="AQ4" s="115">
        <v>6</v>
      </c>
      <c r="AR4" s="115">
        <v>1</v>
      </c>
      <c r="AS4" s="115">
        <v>2</v>
      </c>
      <c r="AT4" s="115">
        <v>3</v>
      </c>
      <c r="AU4" s="115">
        <v>4</v>
      </c>
      <c r="AV4" s="115">
        <v>5</v>
      </c>
      <c r="AW4" s="115">
        <v>6</v>
      </c>
      <c r="AX4" s="116"/>
      <c r="AY4" s="59"/>
      <c r="AZ4" s="59"/>
      <c r="BA4" s="59"/>
    </row>
    <row r="5" spans="1:53" s="27" customFormat="1" ht="18.75" customHeight="1" thickBot="1">
      <c r="A5" s="54"/>
      <c r="B5" s="55" t="s">
        <v>96</v>
      </c>
      <c r="C5" s="54"/>
      <c r="D5" s="54"/>
      <c r="E5" s="54"/>
      <c r="F5" s="54"/>
      <c r="G5" s="55"/>
      <c r="H5" s="47" t="s">
        <v>73</v>
      </c>
      <c r="I5" s="191" t="str">
        <f>+IF(ISERROR(VLOOKUP(S13,事業所一覧!$F$9:$H$4069,3,FALSE)),"",VLOOKUP(S13,事業所一覧!$F$9:$H$4069,3,FALSE))</f>
        <v/>
      </c>
      <c r="J5" s="192"/>
      <c r="K5" s="192"/>
      <c r="L5" s="193"/>
      <c r="M5" s="167" t="s">
        <v>4543</v>
      </c>
      <c r="N5" s="168"/>
      <c r="O5" s="168"/>
      <c r="P5" s="168"/>
      <c r="Q5" s="168"/>
      <c r="R5" s="168"/>
      <c r="S5" s="107"/>
      <c r="T5" s="117" t="str">
        <f>"令和"&amp;M1&amp;"年"&amp;O1&amp;"月"&amp;Q1&amp;"日"</f>
        <v>令和年月日</v>
      </c>
      <c r="U5" s="118">
        <f>I3</f>
        <v>0</v>
      </c>
      <c r="V5" s="119" t="str">
        <f>I4</f>
        <v/>
      </c>
      <c r="W5" s="119" t="str">
        <f>I5</f>
        <v/>
      </c>
      <c r="X5" s="120">
        <f>I6</f>
        <v>0</v>
      </c>
      <c r="Y5" s="119">
        <f>I7</f>
        <v>0</v>
      </c>
      <c r="Z5" s="120" t="str">
        <f>I8</f>
        <v>神奈川県</v>
      </c>
      <c r="AA5" s="120">
        <f>I9</f>
        <v>0</v>
      </c>
      <c r="AB5" s="120">
        <f>I10</f>
        <v>0</v>
      </c>
      <c r="AC5" s="120">
        <f>I11</f>
        <v>0</v>
      </c>
      <c r="AD5" s="120">
        <f>I12</f>
        <v>0</v>
      </c>
      <c r="AE5" s="120">
        <f>I13</f>
        <v>0</v>
      </c>
      <c r="AF5" s="121">
        <f>MAX(IF(J18&gt;F18,F18-D18,F18-J18),0)</f>
        <v>0</v>
      </c>
      <c r="AG5" s="121">
        <f>MAX(IF(J19&gt;F19,F19-D19,F19-J19),0)</f>
        <v>0</v>
      </c>
      <c r="AH5" s="121">
        <f>MAX(IF(J20&gt;F20,F20-D20,F20-J20),0)</f>
        <v>0</v>
      </c>
      <c r="AI5" s="121">
        <f>MAX(IF(J21&gt;F21,F21-D21,F21-J21),0)</f>
        <v>0</v>
      </c>
      <c r="AJ5" s="121">
        <f>MAX(IF(J22&gt;F22,F22-D22,F22-J22),0)</f>
        <v>0</v>
      </c>
      <c r="AK5" s="121">
        <f>MAX(IF(J23&gt;F23,F23-D23,F23-J23),0)</f>
        <v>0</v>
      </c>
      <c r="AL5" s="122">
        <f>K18</f>
        <v>0</v>
      </c>
      <c r="AM5" s="122">
        <f>K19</f>
        <v>0</v>
      </c>
      <c r="AN5" s="122">
        <f>K20</f>
        <v>0</v>
      </c>
      <c r="AO5" s="122">
        <f>K21</f>
        <v>0</v>
      </c>
      <c r="AP5" s="122">
        <f>K22</f>
        <v>0</v>
      </c>
      <c r="AQ5" s="122">
        <f>K23</f>
        <v>0</v>
      </c>
      <c r="AR5" s="119">
        <f>L18</f>
        <v>0</v>
      </c>
      <c r="AS5" s="119">
        <f>L19</f>
        <v>0</v>
      </c>
      <c r="AT5" s="119">
        <f>L20</f>
        <v>0</v>
      </c>
      <c r="AU5" s="119">
        <f>L21</f>
        <v>0</v>
      </c>
      <c r="AV5" s="119">
        <f>L22</f>
        <v>0</v>
      </c>
      <c r="AW5" s="123">
        <f>L23</f>
        <v>0</v>
      </c>
      <c r="AX5" s="106" t="s">
        <v>88</v>
      </c>
      <c r="AY5" s="107"/>
      <c r="AZ5" s="107"/>
      <c r="BA5" s="107"/>
    </row>
    <row r="6" spans="1:53" s="27" customFormat="1" ht="18.75" customHeight="1">
      <c r="A6" s="54"/>
      <c r="B6" s="55"/>
      <c r="C6" s="54"/>
      <c r="D6" s="54"/>
      <c r="E6" s="54"/>
      <c r="F6" s="54"/>
      <c r="G6" s="55"/>
      <c r="H6" s="48" t="s">
        <v>87</v>
      </c>
      <c r="I6" s="172"/>
      <c r="J6" s="173"/>
      <c r="K6" s="173"/>
      <c r="L6" s="174"/>
      <c r="M6" s="43"/>
      <c r="N6" s="43"/>
      <c r="O6" s="43"/>
      <c r="P6" s="43"/>
      <c r="Q6" s="44"/>
      <c r="R6" s="44"/>
      <c r="S6" s="107"/>
      <c r="T6" s="124"/>
      <c r="U6" s="124"/>
      <c r="V6" s="125"/>
      <c r="W6" s="125"/>
      <c r="X6" s="125"/>
      <c r="Y6" s="125"/>
      <c r="Z6" s="125"/>
      <c r="AA6" s="125"/>
      <c r="AB6" s="125"/>
      <c r="AC6" s="125"/>
      <c r="AD6" s="125"/>
      <c r="AE6" s="125"/>
      <c r="AF6" s="126"/>
      <c r="AG6" s="126"/>
      <c r="AH6" s="126"/>
      <c r="AI6" s="126"/>
      <c r="AJ6" s="126"/>
      <c r="AK6" s="126"/>
      <c r="AL6" s="127"/>
      <c r="AM6" s="127"/>
      <c r="AN6" s="127"/>
      <c r="AO6" s="127"/>
      <c r="AP6" s="127"/>
      <c r="AQ6" s="127"/>
      <c r="AR6" s="125"/>
      <c r="AS6" s="125"/>
      <c r="AT6" s="125"/>
      <c r="AU6" s="125"/>
      <c r="AV6" s="125"/>
      <c r="AW6" s="125"/>
      <c r="AX6" s="107"/>
      <c r="AY6" s="107"/>
      <c r="AZ6" s="107"/>
      <c r="BA6" s="107"/>
    </row>
    <row r="7" spans="1:53" s="29" customFormat="1" ht="18.75" customHeight="1">
      <c r="A7" s="55"/>
      <c r="B7" s="54" t="s">
        <v>38</v>
      </c>
      <c r="C7" s="55"/>
      <c r="D7" s="55"/>
      <c r="E7" s="55"/>
      <c r="F7" s="55"/>
      <c r="G7" s="55"/>
      <c r="H7" s="47" t="s">
        <v>41</v>
      </c>
      <c r="I7" s="172"/>
      <c r="J7" s="173"/>
      <c r="K7" s="173"/>
      <c r="L7" s="174"/>
      <c r="M7" s="44" t="s">
        <v>83</v>
      </c>
      <c r="N7" s="44"/>
      <c r="O7" s="44"/>
      <c r="P7" s="44"/>
      <c r="Q7" s="44"/>
      <c r="R7" s="44"/>
      <c r="S7" s="59"/>
      <c r="T7" s="59"/>
      <c r="U7" s="59"/>
      <c r="V7" s="59"/>
      <c r="W7" s="59"/>
      <c r="X7" s="59"/>
      <c r="Y7" s="59"/>
      <c r="Z7" s="59"/>
      <c r="AA7" s="59"/>
      <c r="AB7" s="59"/>
      <c r="AC7" s="59"/>
      <c r="AD7" s="59"/>
      <c r="AE7" s="59"/>
      <c r="AF7" s="102" t="s">
        <v>76</v>
      </c>
      <c r="AG7" s="59"/>
      <c r="AH7" s="59"/>
      <c r="AI7" s="59"/>
      <c r="AJ7" s="59"/>
      <c r="AK7" s="59"/>
      <c r="AL7" s="59"/>
      <c r="AM7" s="59"/>
      <c r="AN7" s="59"/>
      <c r="AO7" s="59"/>
      <c r="AP7" s="59"/>
      <c r="AQ7" s="59"/>
      <c r="AR7" s="59"/>
      <c r="AS7" s="59"/>
      <c r="AT7" s="59"/>
      <c r="AU7" s="59"/>
      <c r="AV7" s="59"/>
      <c r="AW7" s="59"/>
      <c r="AX7" s="59"/>
      <c r="AY7" s="59"/>
      <c r="AZ7" s="59"/>
      <c r="BA7" s="59"/>
    </row>
    <row r="8" spans="1:53" s="27" customFormat="1" ht="19.149999999999999" customHeight="1">
      <c r="A8" s="213" t="s">
        <v>56</v>
      </c>
      <c r="B8" s="56" t="s">
        <v>4595</v>
      </c>
      <c r="C8" s="57"/>
      <c r="D8" s="31"/>
      <c r="E8" s="22"/>
      <c r="F8" s="22"/>
      <c r="G8" s="23"/>
      <c r="H8" s="49" t="s">
        <v>4538</v>
      </c>
      <c r="I8" s="196" t="s">
        <v>4541</v>
      </c>
      <c r="J8" s="197"/>
      <c r="K8" s="197"/>
      <c r="L8" s="198"/>
      <c r="M8" s="44"/>
      <c r="N8" s="44"/>
      <c r="O8" s="44"/>
      <c r="P8" s="44"/>
      <c r="Q8" s="44"/>
      <c r="R8" s="44"/>
      <c r="S8" s="107"/>
      <c r="T8" s="107"/>
      <c r="U8" s="107"/>
      <c r="V8" s="107"/>
      <c r="W8" s="107"/>
      <c r="X8" s="107"/>
      <c r="Y8" s="107"/>
      <c r="Z8" s="107"/>
      <c r="AA8" s="107"/>
      <c r="AB8" s="107"/>
      <c r="AC8" s="107"/>
      <c r="AD8" s="107"/>
      <c r="AE8" s="107"/>
      <c r="AF8" s="102" t="s">
        <v>77</v>
      </c>
      <c r="AG8" s="107"/>
      <c r="AH8" s="107"/>
      <c r="AI8" s="107"/>
      <c r="AJ8" s="107"/>
      <c r="AK8" s="107"/>
      <c r="AL8" s="107"/>
      <c r="AM8" s="107"/>
      <c r="AN8" s="107"/>
      <c r="AO8" s="107"/>
      <c r="AP8" s="107"/>
      <c r="AQ8" s="107"/>
      <c r="AR8" s="107"/>
      <c r="AS8" s="107"/>
      <c r="AT8" s="107"/>
      <c r="AU8" s="107"/>
      <c r="AV8" s="107"/>
      <c r="AW8" s="107"/>
      <c r="AX8" s="107"/>
      <c r="AY8" s="107"/>
      <c r="AZ8" s="107"/>
      <c r="BA8" s="107"/>
    </row>
    <row r="9" spans="1:53" s="27" customFormat="1" ht="19.149999999999999" customHeight="1">
      <c r="A9" s="214"/>
      <c r="B9" s="56" t="s">
        <v>4594</v>
      </c>
      <c r="C9" s="57"/>
      <c r="D9" s="31"/>
      <c r="E9" s="22"/>
      <c r="F9" s="22"/>
      <c r="G9" s="22"/>
      <c r="H9" s="50" t="s">
        <v>4539</v>
      </c>
      <c r="I9" s="172"/>
      <c r="J9" s="173"/>
      <c r="K9" s="173"/>
      <c r="L9" s="174"/>
      <c r="M9" s="44"/>
      <c r="N9" s="44"/>
      <c r="O9" s="44"/>
      <c r="P9" s="44"/>
      <c r="Q9" s="44"/>
      <c r="R9" s="44"/>
      <c r="S9" s="107"/>
      <c r="T9" s="107"/>
      <c r="U9" s="107"/>
      <c r="V9" s="107"/>
      <c r="W9" s="107"/>
      <c r="X9" s="107"/>
      <c r="Y9" s="107"/>
      <c r="Z9" s="107"/>
      <c r="AA9" s="107"/>
      <c r="AB9" s="107"/>
      <c r="AC9" s="107"/>
      <c r="AD9" s="107"/>
      <c r="AE9" s="107"/>
      <c r="AF9" s="102" t="s">
        <v>78</v>
      </c>
      <c r="AG9" s="107"/>
      <c r="AH9" s="107"/>
      <c r="AI9" s="107"/>
      <c r="AJ9" s="107"/>
      <c r="AK9" s="107"/>
      <c r="AL9" s="107"/>
      <c r="AM9" s="107"/>
      <c r="AN9" s="107"/>
      <c r="AO9" s="107"/>
      <c r="AP9" s="107"/>
      <c r="AQ9" s="107"/>
      <c r="AR9" s="107"/>
      <c r="AS9" s="107"/>
      <c r="AT9" s="107"/>
      <c r="AU9" s="107"/>
      <c r="AV9" s="107"/>
      <c r="AW9" s="107"/>
      <c r="AX9" s="107"/>
      <c r="AY9" s="107"/>
      <c r="AZ9" s="107"/>
      <c r="BA9" s="107"/>
    </row>
    <row r="10" spans="1:53" s="27" customFormat="1" ht="19.149999999999999" customHeight="1">
      <c r="A10" s="58"/>
      <c r="B10" s="56" t="s">
        <v>82</v>
      </c>
      <c r="C10" s="57"/>
      <c r="D10" s="31"/>
      <c r="E10" s="22"/>
      <c r="F10" s="22"/>
      <c r="G10" s="22"/>
      <c r="H10" s="50" t="s">
        <v>4531</v>
      </c>
      <c r="I10" s="175"/>
      <c r="J10" s="176"/>
      <c r="K10" s="176"/>
      <c r="L10" s="177"/>
      <c r="M10" s="44"/>
      <c r="N10" s="44"/>
      <c r="O10" s="44"/>
      <c r="P10" s="44"/>
      <c r="Q10" s="44"/>
      <c r="R10" s="44"/>
      <c r="S10" s="107"/>
      <c r="T10" s="107"/>
      <c r="U10" s="107"/>
      <c r="V10" s="107"/>
      <c r="W10" s="107"/>
      <c r="X10" s="107"/>
      <c r="Y10" s="107"/>
      <c r="Z10" s="107"/>
      <c r="AA10" s="107"/>
      <c r="AB10" s="107"/>
      <c r="AC10" s="107"/>
      <c r="AD10" s="107"/>
      <c r="AE10" s="107"/>
      <c r="AF10" s="102" t="s">
        <v>79</v>
      </c>
      <c r="AG10" s="107"/>
      <c r="AH10" s="107"/>
      <c r="AI10" s="107"/>
      <c r="AJ10" s="107"/>
      <c r="AK10" s="107"/>
      <c r="AL10" s="107"/>
      <c r="AM10" s="107"/>
      <c r="AN10" s="107"/>
      <c r="AO10" s="107"/>
      <c r="AP10" s="107"/>
      <c r="AQ10" s="107"/>
      <c r="AR10" s="107"/>
      <c r="AS10" s="107"/>
      <c r="AT10" s="107"/>
      <c r="AU10" s="107"/>
      <c r="AV10" s="107"/>
      <c r="AW10" s="107"/>
      <c r="AX10" s="107"/>
      <c r="AY10" s="107"/>
      <c r="AZ10" s="107"/>
      <c r="BA10" s="107"/>
    </row>
    <row r="11" spans="1:53" s="27" customFormat="1" ht="19.149999999999999" customHeight="1">
      <c r="A11" s="32"/>
      <c r="B11" s="33"/>
      <c r="C11" s="34"/>
      <c r="D11" s="35"/>
      <c r="E11" s="22"/>
      <c r="F11" s="22"/>
      <c r="G11" s="22"/>
      <c r="H11" s="50" t="s">
        <v>4540</v>
      </c>
      <c r="I11" s="175"/>
      <c r="J11" s="176"/>
      <c r="K11" s="176"/>
      <c r="L11" s="177"/>
      <c r="M11" s="44"/>
      <c r="N11" s="44"/>
      <c r="O11" s="44"/>
      <c r="P11" s="44"/>
      <c r="Q11" s="44"/>
      <c r="R11" s="44"/>
      <c r="S11" s="107"/>
      <c r="T11" s="107"/>
      <c r="U11" s="107"/>
      <c r="V11" s="107"/>
      <c r="W11" s="107"/>
      <c r="X11" s="107"/>
      <c r="Y11" s="107"/>
      <c r="Z11" s="107"/>
      <c r="AA11" s="107"/>
      <c r="AB11" s="107"/>
      <c r="AC11" s="107"/>
      <c r="AD11" s="107"/>
      <c r="AE11" s="107"/>
      <c r="AF11" s="102" t="s">
        <v>80</v>
      </c>
      <c r="AG11" s="107"/>
      <c r="AH11" s="107"/>
      <c r="AI11" s="107"/>
      <c r="AJ11" s="107"/>
      <c r="AK11" s="107"/>
      <c r="AL11" s="107"/>
      <c r="AM11" s="107"/>
      <c r="AN11" s="107"/>
      <c r="AO11" s="107"/>
      <c r="AP11" s="107"/>
      <c r="AQ11" s="107"/>
      <c r="AR11" s="107"/>
      <c r="AS11" s="107"/>
      <c r="AT11" s="107"/>
      <c r="AU11" s="107"/>
      <c r="AV11" s="107"/>
      <c r="AW11" s="107"/>
      <c r="AX11" s="107"/>
      <c r="AY11" s="107"/>
      <c r="AZ11" s="107"/>
      <c r="BA11" s="107"/>
    </row>
    <row r="12" spans="1:53" s="27" customFormat="1" ht="19.149999999999999" customHeight="1" thickBot="1">
      <c r="A12" s="32"/>
      <c r="B12" s="33"/>
      <c r="C12" s="34"/>
      <c r="D12" s="35"/>
      <c r="E12" s="22"/>
      <c r="F12" s="22"/>
      <c r="G12" s="22"/>
      <c r="H12" s="47" t="s">
        <v>43</v>
      </c>
      <c r="I12" s="172"/>
      <c r="J12" s="173"/>
      <c r="K12" s="173"/>
      <c r="L12" s="174"/>
      <c r="M12" s="44" t="s">
        <v>83</v>
      </c>
      <c r="N12" s="44"/>
      <c r="O12" s="44"/>
      <c r="P12" s="44"/>
      <c r="Q12" s="44"/>
      <c r="R12" s="44"/>
      <c r="S12" s="107"/>
      <c r="T12" s="107"/>
      <c r="U12" s="107"/>
      <c r="V12" s="107"/>
      <c r="W12" s="107"/>
      <c r="X12" s="107"/>
      <c r="Y12" s="107"/>
      <c r="Z12" s="107"/>
      <c r="AA12" s="107"/>
      <c r="AB12" s="107"/>
      <c r="AC12" s="107"/>
      <c r="AD12" s="107"/>
      <c r="AE12" s="107"/>
      <c r="AF12" s="102" t="s">
        <v>81</v>
      </c>
      <c r="AG12" s="107"/>
      <c r="AH12" s="107"/>
      <c r="AI12" s="107"/>
      <c r="AJ12" s="107"/>
      <c r="AK12" s="107"/>
      <c r="AL12" s="107"/>
      <c r="AM12" s="107"/>
      <c r="AN12" s="107"/>
      <c r="AO12" s="107"/>
      <c r="AP12" s="107"/>
      <c r="AQ12" s="107"/>
      <c r="AR12" s="107"/>
      <c r="AS12" s="107"/>
      <c r="AT12" s="107"/>
      <c r="AU12" s="107"/>
      <c r="AV12" s="107"/>
      <c r="AW12" s="107"/>
      <c r="AX12" s="107"/>
      <c r="AY12" s="107"/>
      <c r="AZ12" s="107"/>
      <c r="BA12" s="107"/>
    </row>
    <row r="13" spans="1:53" s="27" customFormat="1" ht="19.149999999999999" customHeight="1" thickBot="1">
      <c r="A13" s="22"/>
      <c r="B13" s="22"/>
      <c r="C13" s="22"/>
      <c r="D13" s="22"/>
      <c r="E13" s="36"/>
      <c r="F13" s="22"/>
      <c r="G13" s="22"/>
      <c r="H13" s="51" t="s">
        <v>44</v>
      </c>
      <c r="I13" s="199"/>
      <c r="J13" s="200"/>
      <c r="K13" s="200"/>
      <c r="L13" s="201"/>
      <c r="M13" s="44"/>
      <c r="N13" s="44"/>
      <c r="O13" s="44"/>
      <c r="P13" s="44"/>
      <c r="Q13" s="44"/>
      <c r="R13" s="44"/>
      <c r="S13" s="169" t="str">
        <f>+I3&amp;I6</f>
        <v/>
      </c>
      <c r="T13" s="170"/>
      <c r="U13" s="170"/>
      <c r="V13" s="171"/>
      <c r="W13" s="107"/>
      <c r="X13" s="107"/>
      <c r="Y13" s="107"/>
      <c r="Z13" s="107"/>
      <c r="AA13" s="107"/>
      <c r="AB13" s="107"/>
      <c r="AC13" s="107"/>
      <c r="AD13" s="107"/>
      <c r="AE13" s="107"/>
      <c r="AF13" s="102"/>
      <c r="AG13" s="107"/>
      <c r="AH13" s="107"/>
      <c r="AI13" s="107"/>
      <c r="AJ13" s="107"/>
      <c r="AK13" s="107"/>
      <c r="AL13" s="107"/>
      <c r="AM13" s="107"/>
      <c r="AN13" s="107"/>
      <c r="AO13" s="107"/>
      <c r="AP13" s="107"/>
      <c r="AQ13" s="107"/>
      <c r="AR13" s="107"/>
      <c r="AS13" s="107"/>
      <c r="AT13" s="107"/>
      <c r="AU13" s="107"/>
      <c r="AV13" s="107"/>
      <c r="AW13" s="107"/>
      <c r="AX13" s="107"/>
      <c r="AY13" s="107"/>
      <c r="AZ13" s="107"/>
      <c r="BA13" s="107"/>
    </row>
    <row r="14" spans="1:53" s="27" customFormat="1" ht="19.149999999999999" customHeight="1">
      <c r="A14" s="22"/>
      <c r="B14" s="22"/>
      <c r="C14" s="22"/>
      <c r="D14" s="22"/>
      <c r="E14" s="22"/>
      <c r="F14" s="22"/>
      <c r="G14" s="22"/>
      <c r="H14" s="22"/>
      <c r="I14" s="22"/>
      <c r="J14" s="22"/>
      <c r="K14" s="22"/>
      <c r="L14" s="22"/>
      <c r="M14" s="37"/>
      <c r="N14" s="37"/>
      <c r="O14" s="37"/>
      <c r="P14" s="37"/>
      <c r="Q14" s="23"/>
      <c r="R14" s="23"/>
      <c r="S14" s="107"/>
      <c r="T14" s="107"/>
      <c r="U14" s="107"/>
      <c r="V14" s="107"/>
      <c r="W14" s="107"/>
      <c r="X14" s="107"/>
      <c r="Y14" s="107"/>
      <c r="Z14" s="107"/>
      <c r="AA14" s="107"/>
      <c r="AB14" s="107"/>
      <c r="AC14" s="107"/>
      <c r="AD14" s="107"/>
      <c r="AE14" s="107"/>
      <c r="AF14" s="102"/>
      <c r="AG14" s="107"/>
      <c r="AH14" s="107"/>
      <c r="AI14" s="107"/>
      <c r="AJ14" s="107"/>
      <c r="AK14" s="107"/>
      <c r="AL14" s="107"/>
      <c r="AM14" s="107"/>
      <c r="AN14" s="107"/>
      <c r="AO14" s="107"/>
      <c r="AP14" s="107"/>
      <c r="AQ14" s="107"/>
      <c r="AR14" s="107"/>
      <c r="AS14" s="107"/>
      <c r="AT14" s="107"/>
      <c r="AU14" s="107"/>
      <c r="AV14" s="107"/>
      <c r="AW14" s="107"/>
      <c r="AX14" s="107"/>
      <c r="AY14" s="107"/>
      <c r="AZ14" s="107"/>
      <c r="BA14" s="107"/>
    </row>
    <row r="15" spans="1:53" s="27" customFormat="1" ht="19.149999999999999" customHeight="1" thickBot="1">
      <c r="A15" s="22"/>
      <c r="B15" s="22"/>
      <c r="C15" s="22"/>
      <c r="D15" s="22"/>
      <c r="E15" s="22"/>
      <c r="F15" s="22"/>
      <c r="G15" s="22"/>
      <c r="H15" s="22"/>
      <c r="I15" s="22"/>
      <c r="J15" s="22"/>
      <c r="K15" s="22"/>
      <c r="L15" s="22"/>
      <c r="M15" s="37"/>
      <c r="N15" s="37"/>
      <c r="O15" s="37"/>
      <c r="P15" s="37"/>
      <c r="Q15" s="22"/>
      <c r="R15" s="23"/>
    </row>
    <row r="16" spans="1:53" s="59" customFormat="1" ht="28.15" customHeight="1">
      <c r="A16" s="215" t="s">
        <v>9</v>
      </c>
      <c r="B16" s="217" t="s">
        <v>6</v>
      </c>
      <c r="C16" s="219" t="s">
        <v>12</v>
      </c>
      <c r="D16" s="208" t="s">
        <v>17</v>
      </c>
      <c r="E16" s="210" t="s">
        <v>53</v>
      </c>
      <c r="F16" s="211"/>
      <c r="G16" s="212"/>
      <c r="H16" s="221" t="s">
        <v>61</v>
      </c>
      <c r="I16" s="223" t="s">
        <v>52</v>
      </c>
      <c r="J16" s="224"/>
      <c r="K16" s="208" t="s">
        <v>98</v>
      </c>
      <c r="L16" s="208" t="s">
        <v>71</v>
      </c>
      <c r="M16" s="211" t="s">
        <v>5</v>
      </c>
      <c r="N16" s="211"/>
      <c r="O16" s="211"/>
      <c r="P16" s="211"/>
      <c r="Q16" s="225"/>
      <c r="R16" s="55"/>
    </row>
    <row r="17" spans="1:19" s="62" customFormat="1" ht="76.900000000000006" customHeight="1" thickBot="1">
      <c r="A17" s="216"/>
      <c r="B17" s="218"/>
      <c r="C17" s="220"/>
      <c r="D17" s="209"/>
      <c r="E17" s="60" t="s">
        <v>57</v>
      </c>
      <c r="F17" s="60" t="s">
        <v>54</v>
      </c>
      <c r="G17" s="60" t="s">
        <v>55</v>
      </c>
      <c r="H17" s="222"/>
      <c r="I17" s="61" t="s">
        <v>16</v>
      </c>
      <c r="J17" s="60" t="s">
        <v>4596</v>
      </c>
      <c r="K17" s="209"/>
      <c r="L17" s="209"/>
      <c r="M17" s="226"/>
      <c r="N17" s="226"/>
      <c r="O17" s="226"/>
      <c r="P17" s="226"/>
      <c r="Q17" s="227"/>
      <c r="R17" s="55"/>
    </row>
    <row r="18" spans="1:19" ht="30.6" customHeight="1">
      <c r="A18" s="63">
        <v>1</v>
      </c>
      <c r="B18" s="64" t="s">
        <v>4</v>
      </c>
      <c r="C18" s="65" t="s">
        <v>7</v>
      </c>
      <c r="D18" s="160"/>
      <c r="E18" s="76">
        <f>D8</f>
        <v>0</v>
      </c>
      <c r="F18" s="7">
        <f>E18*4</f>
        <v>0</v>
      </c>
      <c r="G18" s="65">
        <f>F18*10</f>
        <v>0</v>
      </c>
      <c r="H18" s="65">
        <f>MAX(G18-D18,0)</f>
        <v>0</v>
      </c>
      <c r="I18" s="20"/>
      <c r="J18" s="6"/>
      <c r="K18" s="69">
        <f>IF(G18&lt;J18,H18,J18-D18)</f>
        <v>0</v>
      </c>
      <c r="L18" s="18"/>
      <c r="M18" s="228"/>
      <c r="N18" s="229"/>
      <c r="O18" s="229"/>
      <c r="P18" s="229"/>
      <c r="Q18" s="230"/>
      <c r="R18" s="23"/>
    </row>
    <row r="19" spans="1:19" ht="30.6" customHeight="1">
      <c r="A19" s="66">
        <v>2</v>
      </c>
      <c r="B19" s="67" t="s">
        <v>3</v>
      </c>
      <c r="C19" s="68" t="s">
        <v>7</v>
      </c>
      <c r="D19" s="1"/>
      <c r="E19" s="77">
        <f>D8</f>
        <v>0</v>
      </c>
      <c r="F19" s="4">
        <f>E19*8</f>
        <v>0</v>
      </c>
      <c r="G19" s="78">
        <f t="shared" ref="G19:G21" si="0">F19*10</f>
        <v>0</v>
      </c>
      <c r="H19" s="68">
        <f t="shared" ref="H19:H21" si="1">MAX(G19-D19,0)</f>
        <v>0</v>
      </c>
      <c r="I19" s="21"/>
      <c r="J19" s="1"/>
      <c r="K19" s="69">
        <f>IF(G19&lt;J19,H19,J19-D19)</f>
        <v>0</v>
      </c>
      <c r="L19" s="39"/>
      <c r="M19" s="202"/>
      <c r="N19" s="203"/>
      <c r="O19" s="203"/>
      <c r="P19" s="203"/>
      <c r="Q19" s="204"/>
      <c r="R19" s="23"/>
    </row>
    <row r="20" spans="1:19" ht="30.6" customHeight="1">
      <c r="A20" s="66">
        <v>3</v>
      </c>
      <c r="B20" s="67" t="s">
        <v>2</v>
      </c>
      <c r="C20" s="68" t="s">
        <v>10</v>
      </c>
      <c r="D20" s="1"/>
      <c r="E20" s="77">
        <f>D9</f>
        <v>0</v>
      </c>
      <c r="F20" s="4">
        <f>E20*4</f>
        <v>0</v>
      </c>
      <c r="G20" s="69">
        <f>F20*10</f>
        <v>0</v>
      </c>
      <c r="H20" s="68">
        <f>MAX(G20-D20,0)</f>
        <v>0</v>
      </c>
      <c r="I20" s="21"/>
      <c r="J20" s="1"/>
      <c r="K20" s="69">
        <f>IF(G20&lt;J20,H20,J20-D20)</f>
        <v>0</v>
      </c>
      <c r="L20" s="39"/>
      <c r="M20" s="202"/>
      <c r="N20" s="203"/>
      <c r="O20" s="203"/>
      <c r="P20" s="203"/>
      <c r="Q20" s="204"/>
      <c r="R20" s="23"/>
    </row>
    <row r="21" spans="1:19" ht="30.6" customHeight="1">
      <c r="A21" s="66">
        <v>4</v>
      </c>
      <c r="B21" s="67" t="s">
        <v>1</v>
      </c>
      <c r="C21" s="69" t="s">
        <v>11</v>
      </c>
      <c r="D21" s="1"/>
      <c r="E21" s="79"/>
      <c r="F21" s="5">
        <f>D12*2</f>
        <v>0</v>
      </c>
      <c r="G21" s="68">
        <f t="shared" si="0"/>
        <v>0</v>
      </c>
      <c r="H21" s="68">
        <f t="shared" si="1"/>
        <v>0</v>
      </c>
      <c r="I21" s="21"/>
      <c r="J21" s="1"/>
      <c r="K21" s="69">
        <f>IF(G21&lt;J21,H21,J21-D21)</f>
        <v>0</v>
      </c>
      <c r="L21" s="39"/>
      <c r="M21" s="202"/>
      <c r="N21" s="203"/>
      <c r="O21" s="203"/>
      <c r="P21" s="203"/>
      <c r="Q21" s="204"/>
      <c r="R21" s="23"/>
    </row>
    <row r="22" spans="1:19" ht="30.6" customHeight="1">
      <c r="A22" s="70">
        <v>5</v>
      </c>
      <c r="B22" s="71" t="s">
        <v>0</v>
      </c>
      <c r="C22" s="72" t="s">
        <v>7</v>
      </c>
      <c r="D22" s="2"/>
      <c r="E22" s="80">
        <f>D9</f>
        <v>0</v>
      </c>
      <c r="F22" s="69">
        <f>E22</f>
        <v>0</v>
      </c>
      <c r="G22" s="79"/>
      <c r="H22" s="68">
        <f>MAX(F22-D22,0)</f>
        <v>0</v>
      </c>
      <c r="I22" s="21"/>
      <c r="J22" s="84"/>
      <c r="K22" s="68">
        <f>H22</f>
        <v>0</v>
      </c>
      <c r="L22" s="39"/>
      <c r="M22" s="202"/>
      <c r="N22" s="203"/>
      <c r="O22" s="203"/>
      <c r="P22" s="203"/>
      <c r="Q22" s="204"/>
      <c r="R22" s="23"/>
    </row>
    <row r="23" spans="1:19" ht="30.6" customHeight="1" thickBot="1">
      <c r="A23" s="73">
        <v>6</v>
      </c>
      <c r="B23" s="74" t="s">
        <v>64</v>
      </c>
      <c r="C23" s="75" t="s">
        <v>10</v>
      </c>
      <c r="D23" s="3"/>
      <c r="E23" s="81">
        <f>D8</f>
        <v>0</v>
      </c>
      <c r="F23" s="82">
        <f>E23</f>
        <v>0</v>
      </c>
      <c r="G23" s="83"/>
      <c r="H23" s="75">
        <f>MAX(F23-D23,0)</f>
        <v>0</v>
      </c>
      <c r="I23" s="19"/>
      <c r="J23" s="85"/>
      <c r="K23" s="75">
        <f>H23</f>
        <v>0</v>
      </c>
      <c r="L23" s="40"/>
      <c r="M23" s="205"/>
      <c r="N23" s="206"/>
      <c r="O23" s="206"/>
      <c r="P23" s="206"/>
      <c r="Q23" s="207"/>
      <c r="R23" s="23"/>
    </row>
    <row r="24" spans="1:19" ht="23.45" customHeight="1">
      <c r="A24" s="86"/>
      <c r="B24" s="87"/>
      <c r="C24" s="88"/>
      <c r="D24" s="89"/>
      <c r="E24" s="89"/>
      <c r="F24" s="90"/>
      <c r="G24" s="90"/>
      <c r="H24" s="90"/>
      <c r="I24" s="90"/>
      <c r="J24" s="87"/>
      <c r="K24" s="87"/>
      <c r="L24" s="87"/>
      <c r="M24" s="90"/>
      <c r="N24" s="90"/>
      <c r="O24" s="90"/>
      <c r="P24" s="90"/>
      <c r="Q24" s="54"/>
      <c r="R24" s="55"/>
      <c r="S24" s="62"/>
    </row>
    <row r="25" spans="1:19" ht="22.9" customHeight="1">
      <c r="A25" s="91" t="s">
        <v>18</v>
      </c>
      <c r="B25" s="89"/>
      <c r="C25" s="88"/>
      <c r="D25" s="91" t="s">
        <v>58</v>
      </c>
      <c r="E25" s="92"/>
      <c r="F25" s="92"/>
      <c r="G25" s="92"/>
      <c r="H25" s="93"/>
      <c r="I25" s="92"/>
      <c r="J25" s="87"/>
      <c r="K25" s="89"/>
      <c r="L25" s="89"/>
      <c r="M25" s="90"/>
      <c r="N25" s="90"/>
      <c r="O25" s="90"/>
      <c r="P25" s="90"/>
      <c r="Q25" s="54"/>
      <c r="R25" s="55"/>
      <c r="S25" s="62"/>
    </row>
    <row r="26" spans="1:19" ht="22.9" customHeight="1">
      <c r="A26" s="94" t="s">
        <v>19</v>
      </c>
      <c r="B26" s="62" t="s">
        <v>33</v>
      </c>
      <c r="C26" s="95"/>
      <c r="D26" s="89" t="s">
        <v>26</v>
      </c>
      <c r="E26" s="87" t="s">
        <v>23</v>
      </c>
      <c r="F26" s="89"/>
      <c r="G26" s="89"/>
      <c r="H26" s="89"/>
      <c r="I26" s="92"/>
      <c r="J26" s="87"/>
      <c r="K26" s="89"/>
      <c r="L26" s="89"/>
      <c r="M26" s="87"/>
      <c r="N26" s="87"/>
      <c r="O26" s="87"/>
      <c r="P26" s="87"/>
      <c r="Q26" s="54"/>
      <c r="R26" s="55"/>
      <c r="S26" s="62"/>
    </row>
    <row r="27" spans="1:19" ht="22.9" customHeight="1">
      <c r="A27" s="94" t="s">
        <v>20</v>
      </c>
      <c r="B27" s="87" t="s">
        <v>22</v>
      </c>
      <c r="C27" s="88"/>
      <c r="D27" s="87" t="s">
        <v>27</v>
      </c>
      <c r="E27" s="87" t="s">
        <v>89</v>
      </c>
      <c r="F27" s="89"/>
      <c r="G27" s="87"/>
      <c r="H27" s="87"/>
      <c r="I27" s="92"/>
      <c r="J27" s="87"/>
      <c r="K27" s="89"/>
      <c r="L27" s="89"/>
      <c r="M27" s="87"/>
      <c r="N27" s="87"/>
      <c r="O27" s="87"/>
      <c r="P27" s="87"/>
      <c r="Q27" s="55"/>
      <c r="R27" s="55"/>
      <c r="S27" s="62"/>
    </row>
    <row r="28" spans="1:19" ht="27.6" customHeight="1">
      <c r="A28" s="94" t="s">
        <v>21</v>
      </c>
      <c r="B28" s="62" t="s">
        <v>31</v>
      </c>
      <c r="C28" s="96"/>
      <c r="D28" s="87" t="s">
        <v>28</v>
      </c>
      <c r="E28" s="87" t="s">
        <v>36</v>
      </c>
      <c r="F28" s="89"/>
      <c r="G28" s="87"/>
      <c r="H28" s="87"/>
      <c r="I28" s="92"/>
      <c r="J28" s="92"/>
      <c r="K28" s="89"/>
      <c r="L28" s="89"/>
      <c r="M28" s="87"/>
      <c r="N28" s="87"/>
      <c r="O28" s="87"/>
      <c r="P28" s="87"/>
      <c r="Q28" s="55"/>
      <c r="R28" s="55"/>
      <c r="S28" s="62"/>
    </row>
    <row r="29" spans="1:19" ht="22.9" customHeight="1">
      <c r="A29" s="94" t="s">
        <v>13</v>
      </c>
      <c r="B29" s="87" t="s">
        <v>90</v>
      </c>
      <c r="C29" s="96"/>
      <c r="D29" s="87" t="s">
        <v>29</v>
      </c>
      <c r="E29" s="87" t="s">
        <v>45</v>
      </c>
      <c r="F29" s="89"/>
      <c r="G29" s="87"/>
      <c r="H29" s="87"/>
      <c r="I29" s="87"/>
      <c r="J29" s="92"/>
      <c r="K29" s="44"/>
      <c r="L29" s="44"/>
      <c r="M29" s="87"/>
      <c r="N29" s="87"/>
      <c r="O29" s="87"/>
      <c r="P29" s="87"/>
      <c r="Q29" s="54"/>
      <c r="R29" s="55"/>
      <c r="S29" s="62"/>
    </row>
    <row r="30" spans="1:19" ht="22.15" customHeight="1">
      <c r="A30" s="62"/>
      <c r="B30" s="178" t="s">
        <v>92</v>
      </c>
      <c r="C30" s="178"/>
      <c r="D30" s="87" t="s">
        <v>25</v>
      </c>
      <c r="E30" s="87" t="s">
        <v>37</v>
      </c>
      <c r="F30" s="89"/>
      <c r="G30" s="92"/>
      <c r="H30" s="92"/>
      <c r="I30" s="87"/>
      <c r="J30" s="92"/>
      <c r="K30" s="92"/>
      <c r="L30" s="92"/>
      <c r="M30" s="87"/>
      <c r="N30" s="87"/>
      <c r="O30" s="87"/>
      <c r="P30" s="87"/>
      <c r="Q30" s="55"/>
      <c r="R30" s="55"/>
      <c r="S30" s="62"/>
    </row>
    <row r="31" spans="1:19" ht="22.15" customHeight="1">
      <c r="A31" s="62"/>
      <c r="B31" s="178" t="s">
        <v>91</v>
      </c>
      <c r="C31" s="178"/>
      <c r="D31" s="87" t="s">
        <v>24</v>
      </c>
      <c r="E31" s="87" t="s">
        <v>30</v>
      </c>
      <c r="F31" s="87"/>
      <c r="G31" s="87"/>
      <c r="H31" s="92"/>
      <c r="I31" s="87"/>
      <c r="J31" s="92"/>
      <c r="K31" s="92"/>
      <c r="L31" s="92"/>
      <c r="M31" s="87"/>
      <c r="N31" s="87"/>
      <c r="O31" s="87"/>
      <c r="P31" s="87"/>
      <c r="Q31" s="55"/>
      <c r="R31" s="55"/>
      <c r="S31" s="62"/>
    </row>
    <row r="32" spans="1:19" ht="23.45" customHeight="1">
      <c r="A32" s="94" t="s">
        <v>14</v>
      </c>
      <c r="B32" s="97" t="s">
        <v>93</v>
      </c>
      <c r="C32" s="98"/>
      <c r="D32" s="99" t="s">
        <v>59</v>
      </c>
      <c r="E32" s="87"/>
      <c r="F32" s="87"/>
      <c r="G32" s="87"/>
      <c r="H32" s="89"/>
      <c r="I32" s="87"/>
      <c r="J32" s="92"/>
      <c r="K32" s="87"/>
      <c r="L32" s="87"/>
      <c r="M32" s="87"/>
      <c r="N32" s="87"/>
      <c r="O32" s="87"/>
      <c r="P32" s="87"/>
      <c r="Q32" s="54"/>
      <c r="R32" s="55"/>
      <c r="S32" s="62"/>
    </row>
    <row r="33" spans="1:19" ht="23.45" customHeight="1">
      <c r="A33" s="100" t="s">
        <v>15</v>
      </c>
      <c r="B33" s="101" t="s">
        <v>4597</v>
      </c>
      <c r="C33" s="98"/>
      <c r="D33" s="99" t="s">
        <v>60</v>
      </c>
      <c r="E33" s="87"/>
      <c r="F33" s="87"/>
      <c r="G33" s="87"/>
      <c r="H33" s="89"/>
      <c r="I33" s="87"/>
      <c r="J33" s="93"/>
      <c r="K33" s="87"/>
      <c r="L33" s="87"/>
      <c r="M33" s="87"/>
      <c r="N33" s="87"/>
      <c r="O33" s="87"/>
      <c r="P33" s="87"/>
      <c r="Q33" s="54"/>
      <c r="R33" s="55"/>
      <c r="S33" s="62"/>
    </row>
    <row r="34" spans="1:19" ht="23.45" customHeight="1">
      <c r="A34" s="94" t="s">
        <v>39</v>
      </c>
      <c r="B34" s="87" t="s">
        <v>50</v>
      </c>
      <c r="C34" s="96"/>
      <c r="D34" s="99" t="s">
        <v>32</v>
      </c>
      <c r="E34" s="87"/>
      <c r="F34" s="89"/>
      <c r="G34" s="87"/>
      <c r="H34" s="87"/>
      <c r="I34" s="87"/>
      <c r="J34" s="93"/>
      <c r="K34" s="87"/>
      <c r="L34" s="87"/>
      <c r="M34" s="87"/>
      <c r="N34" s="87"/>
      <c r="O34" s="87"/>
      <c r="P34" s="87"/>
      <c r="Q34" s="54"/>
      <c r="R34" s="55"/>
      <c r="S34" s="62"/>
    </row>
    <row r="35" spans="1:19" ht="23.45" customHeight="1">
      <c r="A35" s="94"/>
      <c r="B35" s="89" t="s">
        <v>86</v>
      </c>
      <c r="C35" s="96"/>
      <c r="D35" s="62"/>
      <c r="E35" s="62"/>
      <c r="F35" s="62"/>
      <c r="G35" s="62"/>
      <c r="H35" s="87"/>
      <c r="I35" s="87"/>
      <c r="J35" s="87"/>
      <c r="K35" s="87"/>
      <c r="L35" s="87"/>
      <c r="M35" s="87"/>
      <c r="N35" s="87"/>
      <c r="O35" s="87"/>
      <c r="P35" s="87"/>
      <c r="Q35" s="54"/>
      <c r="R35" s="55"/>
      <c r="S35" s="62"/>
    </row>
    <row r="36" spans="1:19" ht="23.45" customHeight="1">
      <c r="A36" s="94"/>
      <c r="B36" s="89" t="s">
        <v>62</v>
      </c>
      <c r="C36" s="96"/>
      <c r="D36" s="87"/>
      <c r="E36" s="87"/>
      <c r="F36" s="89"/>
      <c r="G36" s="92"/>
      <c r="H36" s="92"/>
      <c r="I36" s="87"/>
      <c r="J36" s="44"/>
      <c r="K36" s="44"/>
      <c r="L36" s="44"/>
      <c r="M36" s="92"/>
      <c r="N36" s="92"/>
      <c r="O36" s="92"/>
      <c r="P36" s="92"/>
      <c r="Q36" s="55"/>
      <c r="R36" s="55"/>
      <c r="S36" s="62"/>
    </row>
    <row r="37" spans="1:19" ht="23.45" customHeight="1">
      <c r="A37" s="94"/>
      <c r="B37" s="89" t="s">
        <v>63</v>
      </c>
      <c r="C37" s="96"/>
      <c r="D37" s="99"/>
      <c r="E37" s="89"/>
      <c r="F37" s="89"/>
      <c r="G37" s="89"/>
      <c r="H37" s="92"/>
      <c r="I37" s="44"/>
      <c r="J37" s="92"/>
      <c r="K37" s="92"/>
      <c r="L37" s="92"/>
      <c r="M37" s="89"/>
      <c r="N37" s="89"/>
      <c r="O37" s="89"/>
      <c r="P37" s="89"/>
      <c r="Q37" s="55"/>
      <c r="R37" s="55"/>
      <c r="S37" s="62"/>
    </row>
    <row r="38" spans="1:19" ht="21" customHeight="1">
      <c r="A38" s="89"/>
      <c r="B38" s="89"/>
      <c r="C38" s="96"/>
      <c r="D38" s="89"/>
      <c r="E38" s="89"/>
      <c r="F38" s="89"/>
      <c r="G38" s="89"/>
      <c r="H38" s="89"/>
      <c r="I38" s="89"/>
      <c r="J38" s="89"/>
      <c r="K38" s="89"/>
      <c r="L38" s="89"/>
      <c r="M38" s="89"/>
      <c r="N38" s="89"/>
      <c r="O38" s="89"/>
      <c r="P38" s="89"/>
      <c r="Q38" s="54"/>
      <c r="R38" s="55"/>
      <c r="S38" s="62"/>
    </row>
    <row r="39" spans="1:19" ht="21" customHeight="1">
      <c r="A39" s="62"/>
      <c r="B39" s="62"/>
      <c r="C39" s="102"/>
      <c r="D39" s="62"/>
      <c r="E39" s="62"/>
      <c r="F39" s="62"/>
      <c r="G39" s="62"/>
      <c r="H39" s="62"/>
      <c r="I39" s="62"/>
      <c r="J39" s="62"/>
      <c r="K39" s="62"/>
      <c r="L39" s="62"/>
      <c r="M39" s="62"/>
      <c r="N39" s="62"/>
      <c r="O39" s="62"/>
      <c r="P39" s="62"/>
      <c r="Q39" s="62"/>
      <c r="R39" s="62"/>
      <c r="S39" s="62"/>
    </row>
    <row r="40" spans="1:19">
      <c r="A40" s="62"/>
      <c r="B40" s="103"/>
      <c r="C40" s="102"/>
      <c r="D40" s="62"/>
      <c r="E40" s="62"/>
      <c r="F40" s="62"/>
      <c r="G40" s="62"/>
      <c r="H40" s="62"/>
      <c r="I40" s="62"/>
      <c r="J40" s="62" t="s">
        <v>4528</v>
      </c>
      <c r="K40" s="62"/>
      <c r="L40" s="104" t="s">
        <v>67</v>
      </c>
      <c r="M40" s="62"/>
      <c r="N40" s="62"/>
      <c r="O40" s="62"/>
      <c r="P40" s="62"/>
      <c r="Q40" s="62"/>
      <c r="R40" s="62"/>
      <c r="S40" s="62"/>
    </row>
    <row r="41" spans="1:19">
      <c r="A41" s="62"/>
      <c r="B41" s="103"/>
      <c r="C41" s="102"/>
      <c r="D41" s="62"/>
      <c r="E41" s="62"/>
      <c r="F41" s="62"/>
      <c r="G41" s="62"/>
      <c r="H41" s="62"/>
      <c r="I41" s="62"/>
      <c r="J41" s="62" t="s">
        <v>185</v>
      </c>
      <c r="K41" s="62"/>
      <c r="L41" s="104" t="s">
        <v>68</v>
      </c>
      <c r="M41" s="62"/>
      <c r="N41" s="62"/>
      <c r="O41" s="62"/>
      <c r="P41" s="62"/>
      <c r="Q41" s="62"/>
      <c r="R41" s="62"/>
      <c r="S41" s="62"/>
    </row>
    <row r="42" spans="1:19">
      <c r="A42" s="62"/>
      <c r="B42" s="103"/>
      <c r="C42" s="102"/>
      <c r="D42" s="62"/>
      <c r="E42" s="62"/>
      <c r="F42" s="62"/>
      <c r="G42" s="62"/>
      <c r="H42" s="62"/>
      <c r="I42" s="62"/>
      <c r="J42" s="62" t="s">
        <v>187</v>
      </c>
      <c r="K42" s="62"/>
      <c r="L42" s="104" t="s">
        <v>69</v>
      </c>
      <c r="M42" s="62"/>
      <c r="N42" s="62"/>
      <c r="O42" s="62"/>
      <c r="P42" s="62"/>
      <c r="Q42" s="62"/>
      <c r="R42" s="62"/>
      <c r="S42" s="62"/>
    </row>
    <row r="43" spans="1:19">
      <c r="A43" s="62"/>
      <c r="B43" s="103"/>
      <c r="C43" s="102"/>
      <c r="D43" s="62"/>
      <c r="E43" s="62"/>
      <c r="F43" s="62"/>
      <c r="G43" s="62"/>
      <c r="H43" s="62"/>
      <c r="I43" s="62"/>
      <c r="J43" s="62" t="s">
        <v>188</v>
      </c>
      <c r="K43" s="62"/>
      <c r="L43" s="105" t="s">
        <v>70</v>
      </c>
      <c r="M43" s="62"/>
      <c r="N43" s="62"/>
      <c r="O43" s="62"/>
      <c r="P43" s="62"/>
      <c r="Q43" s="62"/>
      <c r="R43" s="62"/>
      <c r="S43" s="62"/>
    </row>
    <row r="44" spans="1:19">
      <c r="A44" s="62"/>
      <c r="B44" s="103"/>
      <c r="C44" s="102"/>
      <c r="D44" s="62"/>
      <c r="E44" s="62"/>
      <c r="F44" s="62"/>
      <c r="G44" s="62"/>
      <c r="H44" s="62"/>
      <c r="I44" s="62"/>
      <c r="J44" s="62" t="s">
        <v>191</v>
      </c>
      <c r="K44" s="62"/>
      <c r="L44" s="62"/>
      <c r="M44" s="62"/>
      <c r="N44" s="62"/>
      <c r="O44" s="62"/>
      <c r="P44" s="62"/>
      <c r="Q44" s="62"/>
      <c r="R44" s="62"/>
      <c r="S44" s="62"/>
    </row>
    <row r="45" spans="1:19">
      <c r="A45" s="62"/>
      <c r="B45" s="103"/>
      <c r="C45" s="102"/>
      <c r="D45" s="62"/>
      <c r="E45" s="62"/>
      <c r="F45" s="62"/>
      <c r="G45" s="62"/>
      <c r="H45" s="62"/>
      <c r="I45" s="62"/>
      <c r="J45" s="62" t="s">
        <v>447</v>
      </c>
      <c r="K45" s="62"/>
      <c r="L45" s="62"/>
      <c r="M45" s="62"/>
      <c r="N45" s="62"/>
      <c r="O45" s="62"/>
      <c r="P45" s="62"/>
      <c r="Q45" s="62"/>
      <c r="R45" s="62"/>
      <c r="S45" s="62"/>
    </row>
    <row r="46" spans="1:19">
      <c r="A46" s="62"/>
      <c r="B46" s="103"/>
      <c r="C46" s="102"/>
      <c r="D46" s="62"/>
      <c r="E46" s="62"/>
      <c r="F46" s="62"/>
      <c r="G46" s="62"/>
      <c r="H46" s="62"/>
      <c r="I46" s="62"/>
      <c r="J46" s="62" t="s">
        <v>802</v>
      </c>
      <c r="K46" s="62"/>
      <c r="L46" s="62"/>
      <c r="M46" s="62"/>
      <c r="N46" s="62"/>
      <c r="O46" s="62"/>
      <c r="P46" s="62"/>
      <c r="Q46" s="62"/>
      <c r="R46" s="62"/>
      <c r="S46" s="62"/>
    </row>
    <row r="47" spans="1:19">
      <c r="A47" s="62"/>
      <c r="B47" s="103"/>
      <c r="C47" s="102"/>
      <c r="D47" s="62"/>
      <c r="E47" s="62"/>
      <c r="F47" s="62"/>
      <c r="G47" s="62"/>
      <c r="H47" s="62"/>
      <c r="I47" s="62"/>
      <c r="J47" s="62" t="s">
        <v>692</v>
      </c>
      <c r="K47" s="62"/>
      <c r="L47" s="62"/>
      <c r="M47" s="62"/>
      <c r="N47" s="62"/>
      <c r="O47" s="62"/>
      <c r="P47" s="62"/>
      <c r="Q47" s="62"/>
      <c r="R47" s="62"/>
      <c r="S47" s="62"/>
    </row>
    <row r="48" spans="1:19">
      <c r="A48" s="62"/>
      <c r="B48" s="103"/>
      <c r="C48" s="102"/>
      <c r="D48" s="62"/>
      <c r="E48" s="62"/>
      <c r="F48" s="62"/>
      <c r="G48" s="62"/>
      <c r="H48" s="62"/>
      <c r="I48" s="62"/>
      <c r="J48" s="62" t="s">
        <v>2237</v>
      </c>
      <c r="K48" s="62"/>
      <c r="L48" s="62"/>
      <c r="M48" s="62"/>
      <c r="N48" s="62"/>
      <c r="O48" s="62"/>
      <c r="P48" s="62"/>
      <c r="Q48" s="62"/>
      <c r="R48" s="62"/>
      <c r="S48" s="62"/>
    </row>
    <row r="49" spans="1:19">
      <c r="A49" s="62"/>
      <c r="B49" s="103"/>
      <c r="C49" s="102"/>
      <c r="D49" s="62"/>
      <c r="E49" s="62"/>
      <c r="F49" s="62"/>
      <c r="G49" s="62"/>
      <c r="H49" s="62"/>
      <c r="I49" s="62"/>
      <c r="J49" s="62" t="s">
        <v>2433</v>
      </c>
      <c r="K49" s="62"/>
      <c r="L49" s="62"/>
      <c r="M49" s="62"/>
      <c r="N49" s="62"/>
      <c r="O49" s="62"/>
      <c r="P49" s="62"/>
      <c r="Q49" s="62"/>
      <c r="R49" s="62"/>
      <c r="S49" s="62"/>
    </row>
    <row r="50" spans="1:19">
      <c r="A50" s="62"/>
      <c r="B50" s="103"/>
      <c r="C50" s="102"/>
      <c r="D50" s="62"/>
      <c r="E50" s="62"/>
      <c r="F50" s="62"/>
      <c r="G50" s="62"/>
      <c r="H50" s="62"/>
      <c r="I50" s="62"/>
      <c r="J50" s="62" t="s">
        <v>4529</v>
      </c>
      <c r="K50" s="62"/>
      <c r="L50" s="62"/>
      <c r="M50" s="62"/>
      <c r="N50" s="62"/>
      <c r="O50" s="62"/>
      <c r="P50" s="62"/>
      <c r="Q50" s="62"/>
      <c r="R50" s="62"/>
      <c r="S50" s="62"/>
    </row>
    <row r="51" spans="1:19">
      <c r="A51" s="62"/>
      <c r="B51" s="103"/>
      <c r="C51" s="102"/>
      <c r="D51" s="62"/>
      <c r="E51" s="62"/>
      <c r="F51" s="62"/>
      <c r="G51" s="62"/>
      <c r="H51" s="62"/>
      <c r="I51" s="62"/>
      <c r="J51" s="62" t="s">
        <v>2468</v>
      </c>
      <c r="K51" s="62"/>
      <c r="L51" s="62"/>
      <c r="M51" s="62"/>
      <c r="N51" s="62"/>
      <c r="O51" s="62"/>
      <c r="P51" s="62"/>
      <c r="Q51" s="62"/>
      <c r="R51" s="62"/>
      <c r="S51" s="62"/>
    </row>
    <row r="52" spans="1:19">
      <c r="A52" s="62"/>
      <c r="B52" s="103"/>
      <c r="C52" s="102"/>
      <c r="D52" s="62"/>
      <c r="E52" s="62"/>
      <c r="F52" s="62"/>
      <c r="G52" s="62"/>
      <c r="H52" s="62"/>
      <c r="I52" s="62"/>
      <c r="J52" s="62" t="s">
        <v>2470</v>
      </c>
      <c r="K52" s="62"/>
      <c r="L52" s="62"/>
      <c r="M52" s="62"/>
      <c r="N52" s="62"/>
      <c r="O52" s="62"/>
      <c r="P52" s="62"/>
      <c r="Q52" s="62"/>
      <c r="R52" s="62"/>
      <c r="S52" s="62"/>
    </row>
    <row r="53" spans="1:19">
      <c r="A53" s="62"/>
      <c r="B53" s="103"/>
      <c r="C53" s="102"/>
      <c r="D53" s="62"/>
      <c r="E53" s="62"/>
      <c r="F53" s="62"/>
      <c r="G53" s="62"/>
      <c r="H53" s="62"/>
      <c r="I53" s="62"/>
      <c r="J53" s="62" t="s">
        <v>2479</v>
      </c>
      <c r="K53" s="62"/>
      <c r="L53" s="62"/>
      <c r="M53" s="62"/>
      <c r="N53" s="62"/>
      <c r="O53" s="62"/>
      <c r="P53" s="62"/>
      <c r="Q53" s="62"/>
      <c r="R53" s="62"/>
      <c r="S53" s="62"/>
    </row>
    <row r="54" spans="1:19">
      <c r="A54" s="62"/>
      <c r="B54" s="103"/>
      <c r="C54" s="102"/>
      <c r="D54" s="62"/>
      <c r="E54" s="62"/>
      <c r="F54" s="62"/>
      <c r="G54" s="62"/>
      <c r="H54" s="62"/>
      <c r="I54" s="62"/>
      <c r="J54" s="62" t="s">
        <v>2486</v>
      </c>
      <c r="K54" s="62"/>
      <c r="L54" s="62"/>
      <c r="M54" s="62"/>
      <c r="N54" s="62"/>
      <c r="O54" s="62"/>
      <c r="P54" s="62"/>
      <c r="Q54" s="62"/>
      <c r="R54" s="62"/>
      <c r="S54" s="62"/>
    </row>
    <row r="55" spans="1:19">
      <c r="A55" s="62"/>
      <c r="B55" s="103"/>
      <c r="C55" s="102"/>
      <c r="D55" s="62"/>
      <c r="E55" s="62"/>
      <c r="F55" s="62"/>
      <c r="G55" s="62"/>
      <c r="H55" s="62"/>
      <c r="I55" s="62"/>
      <c r="J55" s="62" t="s">
        <v>2497</v>
      </c>
      <c r="K55" s="62"/>
      <c r="L55" s="62"/>
      <c r="M55" s="62"/>
      <c r="N55" s="62"/>
      <c r="O55" s="62"/>
      <c r="P55" s="62"/>
      <c r="Q55" s="62"/>
      <c r="R55" s="62"/>
      <c r="S55" s="62"/>
    </row>
    <row r="56" spans="1:19">
      <c r="A56" s="62"/>
      <c r="B56" s="103"/>
      <c r="C56" s="102"/>
      <c r="D56" s="62"/>
      <c r="E56" s="62"/>
      <c r="F56" s="62"/>
      <c r="G56" s="62"/>
      <c r="H56" s="62"/>
      <c r="I56" s="62"/>
      <c r="J56" s="62" t="s">
        <v>2504</v>
      </c>
      <c r="K56" s="62"/>
      <c r="L56" s="62"/>
      <c r="M56" s="62"/>
      <c r="N56" s="62"/>
      <c r="O56" s="62"/>
      <c r="P56" s="62"/>
      <c r="Q56" s="62"/>
      <c r="R56" s="62"/>
      <c r="S56" s="62"/>
    </row>
    <row r="57" spans="1:19">
      <c r="A57" s="62"/>
      <c r="B57" s="103"/>
      <c r="C57" s="102"/>
      <c r="D57" s="62"/>
      <c r="E57" s="62"/>
      <c r="F57" s="62"/>
      <c r="G57" s="62"/>
      <c r="H57" s="62"/>
      <c r="I57" s="62"/>
      <c r="J57" s="62" t="s">
        <v>2575</v>
      </c>
      <c r="K57" s="62"/>
      <c r="L57" s="62"/>
      <c r="M57" s="62"/>
      <c r="N57" s="62"/>
      <c r="O57" s="62"/>
      <c r="P57" s="62"/>
      <c r="Q57" s="62"/>
      <c r="R57" s="62"/>
      <c r="S57" s="62"/>
    </row>
    <row r="58" spans="1:19">
      <c r="A58" s="62"/>
      <c r="B58" s="103"/>
      <c r="C58" s="102"/>
      <c r="D58" s="62"/>
      <c r="E58" s="62"/>
      <c r="F58" s="62"/>
      <c r="G58" s="62"/>
      <c r="H58" s="62"/>
      <c r="I58" s="62"/>
      <c r="J58" s="62" t="s">
        <v>2513</v>
      </c>
      <c r="K58" s="62"/>
      <c r="L58" s="62"/>
      <c r="M58" s="62"/>
      <c r="N58" s="62"/>
      <c r="O58" s="62"/>
      <c r="P58" s="62"/>
      <c r="Q58" s="62"/>
      <c r="R58" s="62"/>
      <c r="S58" s="62"/>
    </row>
    <row r="59" spans="1:19">
      <c r="A59" s="62"/>
      <c r="B59" s="103"/>
      <c r="C59" s="102"/>
      <c r="D59" s="62"/>
      <c r="E59" s="62"/>
      <c r="F59" s="62"/>
      <c r="G59" s="62"/>
      <c r="H59" s="62"/>
      <c r="I59" s="62"/>
      <c r="J59" s="62" t="s">
        <v>3049</v>
      </c>
      <c r="K59" s="62"/>
      <c r="L59" s="62"/>
      <c r="M59" s="62"/>
      <c r="N59" s="62"/>
      <c r="O59" s="62"/>
      <c r="P59" s="62"/>
      <c r="Q59" s="62"/>
      <c r="R59" s="62"/>
      <c r="S59" s="62"/>
    </row>
    <row r="60" spans="1:19">
      <c r="A60" s="62"/>
      <c r="B60" s="103"/>
      <c r="C60" s="102"/>
      <c r="D60" s="62"/>
      <c r="E60" s="62"/>
      <c r="F60" s="62"/>
      <c r="G60" s="62"/>
      <c r="H60" s="62"/>
      <c r="I60" s="62"/>
      <c r="J60" s="62" t="s">
        <v>4159</v>
      </c>
      <c r="K60" s="62"/>
      <c r="L60" s="62"/>
      <c r="M60" s="62"/>
      <c r="N60" s="62"/>
      <c r="O60" s="62"/>
      <c r="P60" s="62"/>
      <c r="Q60" s="62"/>
      <c r="R60" s="62"/>
      <c r="S60" s="62"/>
    </row>
    <row r="61" spans="1:19">
      <c r="A61" s="62"/>
      <c r="B61" s="103"/>
      <c r="C61" s="102"/>
      <c r="D61" s="62"/>
      <c r="E61" s="62"/>
      <c r="F61" s="62"/>
      <c r="G61" s="62"/>
      <c r="H61" s="62"/>
      <c r="I61" s="62"/>
      <c r="J61" s="62" t="s">
        <v>4179</v>
      </c>
      <c r="K61" s="62"/>
      <c r="L61" s="62"/>
      <c r="M61" s="62"/>
      <c r="N61" s="62"/>
      <c r="O61" s="62"/>
      <c r="P61" s="62"/>
      <c r="Q61" s="62"/>
      <c r="R61" s="62"/>
      <c r="S61" s="62"/>
    </row>
    <row r="62" spans="1:19">
      <c r="A62" s="62"/>
      <c r="B62" s="103"/>
      <c r="C62" s="102"/>
      <c r="D62" s="62"/>
      <c r="E62" s="62"/>
      <c r="F62" s="62"/>
      <c r="G62" s="62"/>
      <c r="H62" s="62"/>
      <c r="I62" s="62"/>
      <c r="J62" s="62" t="s">
        <v>4180</v>
      </c>
      <c r="K62" s="62"/>
      <c r="L62" s="62"/>
      <c r="M62" s="62"/>
      <c r="N62" s="62"/>
      <c r="O62" s="62"/>
      <c r="P62" s="62"/>
      <c r="Q62" s="62"/>
      <c r="R62" s="62"/>
      <c r="S62" s="62"/>
    </row>
    <row r="63" spans="1:19">
      <c r="A63" s="62"/>
      <c r="B63" s="103"/>
      <c r="C63" s="102"/>
      <c r="D63" s="62"/>
      <c r="E63" s="62"/>
      <c r="F63" s="62"/>
      <c r="G63" s="62"/>
      <c r="H63" s="62"/>
      <c r="I63" s="62"/>
      <c r="J63" s="62" t="s">
        <v>4215</v>
      </c>
      <c r="K63" s="62"/>
      <c r="L63" s="62"/>
      <c r="M63" s="62"/>
      <c r="N63" s="62"/>
      <c r="O63" s="62"/>
      <c r="P63" s="62"/>
      <c r="Q63" s="62"/>
      <c r="R63" s="62"/>
      <c r="S63" s="62"/>
    </row>
    <row r="64" spans="1:19">
      <c r="A64" s="62"/>
      <c r="B64" s="103"/>
      <c r="C64" s="102"/>
      <c r="D64" s="62"/>
      <c r="E64" s="62"/>
      <c r="F64" s="62"/>
      <c r="G64" s="62"/>
      <c r="H64" s="62"/>
      <c r="I64" s="62"/>
      <c r="J64" s="62" t="s">
        <v>4511</v>
      </c>
      <c r="K64" s="62"/>
      <c r="L64" s="62"/>
      <c r="M64" s="62"/>
      <c r="N64" s="62"/>
      <c r="O64" s="62"/>
      <c r="P64" s="62"/>
      <c r="Q64" s="62"/>
      <c r="R64" s="62"/>
      <c r="S64" s="62"/>
    </row>
    <row r="65" spans="1:19">
      <c r="A65" s="62"/>
      <c r="B65" s="62"/>
      <c r="C65" s="102"/>
      <c r="D65" s="62"/>
      <c r="E65" s="62"/>
      <c r="F65" s="62"/>
      <c r="G65" s="62"/>
      <c r="H65" s="62"/>
      <c r="I65" s="62"/>
      <c r="J65" s="62" t="s">
        <v>4509</v>
      </c>
      <c r="K65" s="62"/>
      <c r="L65" s="62"/>
      <c r="M65" s="62"/>
      <c r="N65" s="62"/>
      <c r="O65" s="62"/>
      <c r="P65" s="62"/>
      <c r="Q65" s="62"/>
      <c r="R65" s="62"/>
      <c r="S65" s="62"/>
    </row>
    <row r="66" spans="1:19">
      <c r="A66" s="62"/>
      <c r="B66" s="62"/>
      <c r="C66" s="102"/>
      <c r="D66" s="62"/>
      <c r="E66" s="62"/>
      <c r="F66" s="62"/>
      <c r="G66" s="62"/>
      <c r="H66" s="62"/>
      <c r="I66" s="62"/>
      <c r="J66" s="62" t="s">
        <v>4510</v>
      </c>
      <c r="K66" s="62"/>
      <c r="L66" s="62"/>
      <c r="M66" s="62"/>
      <c r="N66" s="62"/>
      <c r="O66" s="62"/>
      <c r="P66" s="62"/>
      <c r="Q66" s="62"/>
      <c r="R66" s="62"/>
      <c r="S66" s="62"/>
    </row>
    <row r="67" spans="1:19">
      <c r="A67" s="62"/>
      <c r="B67" s="62"/>
      <c r="C67" s="102"/>
      <c r="D67" s="62"/>
      <c r="E67" s="62"/>
      <c r="F67" s="62"/>
      <c r="G67" s="62"/>
      <c r="H67" s="62"/>
      <c r="I67" s="62"/>
      <c r="J67" s="62" t="s">
        <v>4530</v>
      </c>
      <c r="K67" s="62"/>
      <c r="L67" s="62"/>
      <c r="M67" s="62"/>
      <c r="N67" s="62"/>
      <c r="O67" s="62"/>
      <c r="P67" s="62"/>
      <c r="Q67" s="62"/>
      <c r="R67" s="62"/>
      <c r="S67" s="62"/>
    </row>
    <row r="68" spans="1:19">
      <c r="A68" s="62"/>
      <c r="B68" s="62"/>
      <c r="C68" s="102"/>
      <c r="D68" s="62"/>
      <c r="E68" s="62"/>
      <c r="F68" s="62"/>
      <c r="G68" s="62"/>
      <c r="H68" s="62"/>
      <c r="I68" s="62"/>
      <c r="J68" s="62"/>
      <c r="K68" s="62"/>
      <c r="L68" s="62"/>
      <c r="M68" s="62"/>
      <c r="N68" s="62"/>
      <c r="O68" s="62"/>
      <c r="P68" s="62"/>
      <c r="Q68" s="62"/>
      <c r="R68" s="62"/>
      <c r="S68" s="62"/>
    </row>
    <row r="69" spans="1:19">
      <c r="A69" s="62"/>
      <c r="B69" s="62"/>
      <c r="C69" s="102"/>
      <c r="D69" s="62"/>
      <c r="E69" s="62"/>
      <c r="F69" s="62"/>
      <c r="G69" s="62"/>
      <c r="H69" s="62"/>
      <c r="I69" s="62"/>
      <c r="J69" s="62"/>
      <c r="K69" s="62"/>
      <c r="L69" s="62"/>
      <c r="M69" s="62"/>
      <c r="N69" s="62"/>
      <c r="O69" s="62"/>
      <c r="P69" s="62"/>
      <c r="Q69" s="62"/>
      <c r="R69" s="62"/>
      <c r="S69" s="62"/>
    </row>
    <row r="70" spans="1:19">
      <c r="A70" s="62"/>
      <c r="B70" s="62"/>
      <c r="C70" s="102"/>
      <c r="D70" s="62"/>
      <c r="E70" s="62"/>
      <c r="F70" s="62"/>
      <c r="G70" s="62"/>
      <c r="H70" s="62"/>
      <c r="I70" s="62"/>
      <c r="J70" s="62"/>
      <c r="K70" s="62"/>
      <c r="L70" s="62"/>
      <c r="M70" s="62"/>
      <c r="N70" s="62"/>
      <c r="O70" s="62"/>
      <c r="P70" s="62"/>
      <c r="Q70" s="62"/>
      <c r="R70" s="62"/>
      <c r="S70" s="62"/>
    </row>
    <row r="71" spans="1:19">
      <c r="A71" s="62"/>
      <c r="B71" s="62"/>
      <c r="C71" s="102"/>
      <c r="D71" s="62"/>
      <c r="E71" s="62"/>
      <c r="F71" s="62"/>
      <c r="G71" s="62"/>
      <c r="H71" s="62"/>
      <c r="I71" s="62"/>
      <c r="J71" s="62"/>
      <c r="K71" s="62"/>
      <c r="L71" s="62"/>
      <c r="M71" s="62"/>
      <c r="N71" s="62"/>
      <c r="O71" s="62"/>
      <c r="P71" s="62"/>
      <c r="Q71" s="62"/>
      <c r="R71" s="62"/>
      <c r="S71" s="62"/>
    </row>
    <row r="72" spans="1:19">
      <c r="A72" s="62"/>
      <c r="B72" s="62"/>
      <c r="C72" s="102"/>
      <c r="D72" s="62"/>
      <c r="E72" s="62"/>
      <c r="F72" s="62"/>
      <c r="G72" s="62"/>
      <c r="H72" s="62"/>
      <c r="I72" s="62"/>
      <c r="J72" s="62"/>
      <c r="K72" s="62"/>
      <c r="L72" s="62"/>
      <c r="M72" s="62"/>
      <c r="N72" s="62"/>
      <c r="O72" s="62"/>
      <c r="P72" s="62"/>
      <c r="Q72" s="62"/>
      <c r="R72" s="62"/>
      <c r="S72" s="62"/>
    </row>
    <row r="73" spans="1:19">
      <c r="A73" s="62"/>
      <c r="B73" s="62"/>
      <c r="C73" s="102"/>
      <c r="D73" s="62"/>
      <c r="E73" s="62"/>
      <c r="F73" s="62"/>
      <c r="G73" s="62"/>
      <c r="H73" s="62"/>
      <c r="I73" s="62"/>
      <c r="J73" s="62"/>
      <c r="K73" s="62"/>
      <c r="L73" s="62"/>
      <c r="M73" s="62"/>
      <c r="N73" s="62"/>
      <c r="O73" s="62"/>
      <c r="P73" s="62"/>
      <c r="Q73" s="62"/>
      <c r="R73" s="62"/>
      <c r="S73" s="62"/>
    </row>
    <row r="74" spans="1:19">
      <c r="A74" s="62"/>
      <c r="B74" s="62"/>
      <c r="C74" s="102"/>
      <c r="D74" s="62"/>
      <c r="E74" s="62"/>
      <c r="F74" s="62"/>
      <c r="G74" s="62"/>
      <c r="H74" s="62"/>
      <c r="I74" s="62"/>
      <c r="J74" s="62"/>
      <c r="K74" s="62"/>
      <c r="L74" s="62"/>
      <c r="M74" s="62"/>
      <c r="N74" s="62"/>
      <c r="O74" s="62"/>
      <c r="P74" s="62"/>
      <c r="Q74" s="62"/>
      <c r="R74" s="62"/>
      <c r="S74" s="62"/>
    </row>
    <row r="75" spans="1:19">
      <c r="A75" s="62"/>
      <c r="B75" s="62"/>
      <c r="C75" s="102"/>
      <c r="D75" s="62"/>
      <c r="E75" s="62"/>
      <c r="F75" s="62"/>
      <c r="G75" s="62"/>
      <c r="H75" s="62"/>
      <c r="I75" s="62"/>
      <c r="J75" s="62"/>
      <c r="K75" s="62"/>
      <c r="L75" s="62"/>
      <c r="M75" s="62"/>
      <c r="N75" s="62"/>
      <c r="O75" s="62"/>
      <c r="P75" s="62"/>
      <c r="Q75" s="62"/>
      <c r="R75" s="62"/>
      <c r="S75" s="62"/>
    </row>
    <row r="76" spans="1:19">
      <c r="A76" s="62"/>
      <c r="B76" s="62"/>
      <c r="C76" s="102"/>
      <c r="D76" s="62"/>
      <c r="E76" s="62"/>
      <c r="F76" s="62"/>
      <c r="G76" s="62"/>
      <c r="H76" s="62"/>
      <c r="I76" s="62"/>
      <c r="J76" s="62"/>
      <c r="K76" s="62"/>
      <c r="L76" s="62"/>
      <c r="M76" s="62"/>
      <c r="N76" s="62"/>
      <c r="O76" s="62"/>
      <c r="P76" s="62"/>
      <c r="Q76" s="62"/>
      <c r="R76" s="62"/>
      <c r="S76" s="62"/>
    </row>
    <row r="77" spans="1:19">
      <c r="A77" s="62"/>
      <c r="B77" s="62"/>
      <c r="C77" s="102"/>
      <c r="D77" s="62"/>
      <c r="E77" s="62"/>
      <c r="F77" s="62"/>
      <c r="G77" s="62"/>
      <c r="H77" s="62"/>
      <c r="I77" s="62"/>
      <c r="J77" s="62"/>
      <c r="K77" s="62"/>
      <c r="L77" s="62"/>
      <c r="M77" s="62"/>
      <c r="N77" s="62"/>
      <c r="O77" s="62"/>
      <c r="P77" s="62"/>
      <c r="Q77" s="62"/>
      <c r="R77" s="62"/>
      <c r="S77" s="62"/>
    </row>
    <row r="78" spans="1:19">
      <c r="A78" s="62"/>
      <c r="B78" s="62"/>
      <c r="C78" s="102"/>
      <c r="D78" s="62"/>
      <c r="E78" s="62"/>
      <c r="F78" s="62"/>
      <c r="G78" s="62"/>
      <c r="H78" s="62"/>
      <c r="I78" s="62"/>
      <c r="J78" s="62"/>
      <c r="K78" s="62"/>
      <c r="L78" s="62"/>
      <c r="M78" s="62"/>
      <c r="N78" s="62"/>
      <c r="O78" s="62"/>
      <c r="P78" s="62"/>
      <c r="Q78" s="62"/>
      <c r="R78" s="62"/>
      <c r="S78" s="62"/>
    </row>
    <row r="79" spans="1:19">
      <c r="A79" s="62"/>
      <c r="B79" s="62"/>
      <c r="C79" s="102"/>
      <c r="D79" s="62"/>
      <c r="E79" s="62"/>
      <c r="F79" s="62"/>
      <c r="G79" s="62"/>
      <c r="H79" s="62"/>
      <c r="I79" s="62"/>
      <c r="J79" s="62"/>
      <c r="K79" s="62"/>
      <c r="L79" s="62"/>
      <c r="M79" s="62"/>
      <c r="N79" s="62"/>
      <c r="O79" s="62"/>
      <c r="P79" s="62"/>
      <c r="Q79" s="62"/>
      <c r="R79" s="62"/>
      <c r="S79" s="62"/>
    </row>
    <row r="80" spans="1:19">
      <c r="A80" s="62"/>
      <c r="B80" s="62"/>
      <c r="C80" s="102"/>
      <c r="D80" s="62"/>
      <c r="E80" s="62"/>
      <c r="F80" s="62"/>
      <c r="G80" s="62"/>
      <c r="H80" s="62"/>
      <c r="I80" s="62"/>
      <c r="J80" s="62"/>
      <c r="K80" s="62"/>
      <c r="L80" s="62"/>
      <c r="M80" s="62"/>
      <c r="N80" s="62"/>
      <c r="O80" s="62"/>
      <c r="P80" s="62"/>
      <c r="Q80" s="62"/>
      <c r="R80" s="62"/>
      <c r="S80" s="62"/>
    </row>
    <row r="81" spans="1:19">
      <c r="A81" s="62"/>
      <c r="B81" s="62"/>
      <c r="C81" s="102"/>
      <c r="D81" s="62"/>
      <c r="E81" s="62"/>
      <c r="F81" s="62"/>
      <c r="G81" s="62"/>
      <c r="H81" s="62"/>
      <c r="I81" s="62"/>
      <c r="J81" s="62"/>
      <c r="K81" s="62"/>
      <c r="L81" s="62"/>
      <c r="M81" s="62"/>
      <c r="N81" s="62"/>
      <c r="O81" s="62"/>
      <c r="P81" s="62"/>
      <c r="Q81" s="62"/>
      <c r="R81" s="62"/>
      <c r="S81" s="62"/>
    </row>
    <row r="82" spans="1:19">
      <c r="A82" s="62"/>
      <c r="B82" s="62"/>
      <c r="C82" s="102"/>
      <c r="D82" s="62"/>
      <c r="E82" s="62"/>
      <c r="F82" s="62"/>
      <c r="G82" s="62"/>
      <c r="H82" s="62"/>
      <c r="I82" s="62"/>
      <c r="J82" s="62"/>
      <c r="K82" s="62"/>
      <c r="L82" s="62"/>
      <c r="M82" s="62"/>
      <c r="N82" s="62"/>
      <c r="O82" s="62"/>
      <c r="P82" s="62"/>
      <c r="Q82" s="62"/>
      <c r="R82" s="62"/>
      <c r="S82" s="62"/>
    </row>
    <row r="83" spans="1:19">
      <c r="A83" s="62"/>
      <c r="B83" s="62"/>
      <c r="C83" s="102"/>
      <c r="D83" s="62"/>
      <c r="E83" s="62"/>
      <c r="F83" s="62"/>
      <c r="G83" s="62"/>
      <c r="H83" s="62"/>
      <c r="I83" s="62"/>
      <c r="J83" s="62"/>
      <c r="K83" s="62"/>
      <c r="L83" s="62"/>
      <c r="M83" s="62"/>
      <c r="N83" s="62"/>
      <c r="O83" s="62"/>
      <c r="P83" s="62"/>
      <c r="Q83" s="62"/>
      <c r="R83" s="62"/>
      <c r="S83" s="62"/>
    </row>
  </sheetData>
  <sheetProtection sheet="1" objects="1" scenarios="1"/>
  <mergeCells count="38">
    <mergeCell ref="M19:Q19"/>
    <mergeCell ref="L16:L17"/>
    <mergeCell ref="E16:G16"/>
    <mergeCell ref="A8:A9"/>
    <mergeCell ref="A16:A17"/>
    <mergeCell ref="B16:B17"/>
    <mergeCell ref="C16:C17"/>
    <mergeCell ref="D16:D17"/>
    <mergeCell ref="H16:H17"/>
    <mergeCell ref="I16:J16"/>
    <mergeCell ref="K16:K17"/>
    <mergeCell ref="M16:Q17"/>
    <mergeCell ref="M18:Q18"/>
    <mergeCell ref="B30:C30"/>
    <mergeCell ref="B31:C31"/>
    <mergeCell ref="AF1:AK2"/>
    <mergeCell ref="AL1:AQ2"/>
    <mergeCell ref="AR1:AW2"/>
    <mergeCell ref="I4:L4"/>
    <mergeCell ref="I5:L5"/>
    <mergeCell ref="H2:P2"/>
    <mergeCell ref="I8:L8"/>
    <mergeCell ref="I9:L9"/>
    <mergeCell ref="I12:L12"/>
    <mergeCell ref="I13:L13"/>
    <mergeCell ref="M20:Q20"/>
    <mergeCell ref="M21:Q21"/>
    <mergeCell ref="M22:Q22"/>
    <mergeCell ref="M23:Q23"/>
    <mergeCell ref="Z4:AC4"/>
    <mergeCell ref="I3:L3"/>
    <mergeCell ref="M4:R4"/>
    <mergeCell ref="S13:V13"/>
    <mergeCell ref="M5:R5"/>
    <mergeCell ref="I6:L6"/>
    <mergeCell ref="I7:L7"/>
    <mergeCell ref="I10:L10"/>
    <mergeCell ref="I11:L11"/>
  </mergeCells>
  <phoneticPr fontId="2"/>
  <conditionalFormatting sqref="L18:L23">
    <cfRule type="cellIs" dxfId="34" priority="20" operator="equal">
      <formula>"×"</formula>
    </cfRule>
  </conditionalFormatting>
  <conditionalFormatting sqref="G18">
    <cfRule type="expression" dxfId="33" priority="17">
      <formula>$G$18&gt;$D$18</formula>
    </cfRule>
  </conditionalFormatting>
  <conditionalFormatting sqref="G19">
    <cfRule type="expression" dxfId="32" priority="16">
      <formula>$G$19&gt;$D$19</formula>
    </cfRule>
  </conditionalFormatting>
  <conditionalFormatting sqref="G20">
    <cfRule type="expression" dxfId="31" priority="15">
      <formula>$G$20&gt;$D$20</formula>
    </cfRule>
  </conditionalFormatting>
  <conditionalFormatting sqref="G21">
    <cfRule type="expression" dxfId="30" priority="14">
      <formula>$G$21&gt;$D$21</formula>
    </cfRule>
  </conditionalFormatting>
  <conditionalFormatting sqref="H18">
    <cfRule type="expression" dxfId="29" priority="13">
      <formula>$H$18&gt;0</formula>
    </cfRule>
  </conditionalFormatting>
  <conditionalFormatting sqref="H19">
    <cfRule type="expression" dxfId="28" priority="12">
      <formula>$H$19&gt;0</formula>
    </cfRule>
  </conditionalFormatting>
  <conditionalFormatting sqref="H20">
    <cfRule type="expression" dxfId="27" priority="11">
      <formula>$H$20&gt;0</formula>
    </cfRule>
  </conditionalFormatting>
  <conditionalFormatting sqref="H21">
    <cfRule type="expression" dxfId="26" priority="10">
      <formula>$H$21&gt;0</formula>
    </cfRule>
  </conditionalFormatting>
  <conditionalFormatting sqref="H22">
    <cfRule type="expression" dxfId="25" priority="9">
      <formula>$H$22&gt;0</formula>
    </cfRule>
  </conditionalFormatting>
  <conditionalFormatting sqref="H23">
    <cfRule type="expression" dxfId="24" priority="8">
      <formula>$H$23&gt;0</formula>
    </cfRule>
  </conditionalFormatting>
  <conditionalFormatting sqref="F18">
    <cfRule type="expression" dxfId="23" priority="7">
      <formula>$F$18&gt;$D$18</formula>
    </cfRule>
  </conditionalFormatting>
  <conditionalFormatting sqref="F19">
    <cfRule type="expression" dxfId="22" priority="6">
      <formula>$F$19&gt;$D$19</formula>
    </cfRule>
  </conditionalFormatting>
  <conditionalFormatting sqref="F20">
    <cfRule type="expression" dxfId="21" priority="5">
      <formula>$F$20&gt;$D$20</formula>
    </cfRule>
  </conditionalFormatting>
  <conditionalFormatting sqref="F21">
    <cfRule type="expression" dxfId="20" priority="4">
      <formula>$F$21&gt;$D$21</formula>
    </cfRule>
  </conditionalFormatting>
  <conditionalFormatting sqref="F22">
    <cfRule type="expression" dxfId="19" priority="3">
      <formula>$F$22&gt;$D$22</formula>
    </cfRule>
  </conditionalFormatting>
  <conditionalFormatting sqref="F23">
    <cfRule type="expression" dxfId="18" priority="2">
      <formula>$F$23&gt;$D$23</formula>
    </cfRule>
  </conditionalFormatting>
  <conditionalFormatting sqref="K18:K23">
    <cfRule type="cellIs" dxfId="17" priority="1" operator="equal">
      <formula>"×"</formula>
    </cfRule>
  </conditionalFormatting>
  <dataValidations count="12">
    <dataValidation type="list" allowBlank="1" showInputMessage="1" showErrorMessage="1" sqref="R6">
      <formula1>$J$42:$J$66</formula1>
    </dataValidation>
    <dataValidation type="list" allowBlank="1" showInputMessage="1" showErrorMessage="1" sqref="Q6 M6">
      <formula1>$J$43:$J$67</formula1>
    </dataValidation>
    <dataValidation type="list" allowBlank="1" showInputMessage="1" showErrorMessage="1" sqref="L18:L23">
      <formula1>$L$40:$L$43</formula1>
    </dataValidation>
    <dataValidation type="list" allowBlank="1" showInputMessage="1" showErrorMessage="1" sqref="I6">
      <formula1>$J$40:$J$67</formula1>
    </dataValidation>
    <dataValidation imeMode="disabled" allowBlank="1" showInputMessage="1" showErrorMessage="1" sqref="M7"/>
    <dataValidation type="custom" imeMode="disabled" operator="lessThanOrEqual" allowBlank="1" showInputMessage="1" showErrorMessage="1" errorTitle="入力に誤りがあります" error="半角数字（ハイフンなし）でご入力ください。" sqref="I7:L7">
      <formula1>AND(I7&lt;DBCS(I7),LEN(I7)&lt;=7)</formula1>
    </dataValidation>
    <dataValidation type="custom" allowBlank="1" showInputMessage="1" showErrorMessage="1" errorTitle="入力に誤りがあります" error="「神奈川県」とご入力ください。_x000a_※衛生用品の配布は基本的に、各事業所宛てに配送します。" sqref="I8:L8">
      <formula1>AND(I8=DBCS(I8),LEN(I8)&lt;=4)</formula1>
    </dataValidation>
    <dataValidation type="custom" allowBlank="1" showInputMessage="1" showErrorMessage="1" errorTitle="入力に誤りがあります" error="全角１２文字以内でご入力ください。_x000a_例）川崎市川崎区宮本町" sqref="I9:L9">
      <formula1>AND(I9=DBCS(I9),LEN(I9)&lt;=12)</formula1>
    </dataValidation>
    <dataValidation type="custom" allowBlank="1" showInputMessage="1" showErrorMessage="1" errorTitle="入力に誤りがあります" error="半角１２文字以内でご入力ください。_x000a_例）1-2-3" sqref="I10:L10">
      <formula1>AND(I10&lt;DBCS(I10),LEN(I10)&lt;=12)</formula1>
    </dataValidation>
    <dataValidation type="custom" allowBlank="1" showInputMessage="1" showErrorMessage="1" errorTitle="入力に誤りがあります。" error="全角１６文字以内で入力ください。_x000a_例）川崎ビル" sqref="I11:L11">
      <formula1>AND(I11=DBCS(I11),LEN(I11)&lt;=16)</formula1>
    </dataValidation>
    <dataValidation type="custom" allowBlank="1" showInputMessage="1" showErrorMessage="1" errorTitle="入力に誤りがあります" error="半角１５文字以内（ハイフンなし）でご入力ください。_x000a_例）044123456" sqref="I12:L12">
      <formula1>AND(I12&lt;DBCS(I12),LEN(I12)&lt;=11)</formula1>
    </dataValidation>
    <dataValidation type="custom" allowBlank="1" showInputMessage="1" showErrorMessage="1" errorTitle="入力に誤りがあります" error="半角数字１０文字でご入力ください。_x000a_例）1234567890" sqref="I3:L3">
      <formula1>AND(I3&lt;DBCS(I3),LEN(I3)&lt;=10)</formula1>
    </dataValidation>
  </dataValidations>
  <pageMargins left="0.23622047244094491" right="0.23622047244094491" top="0.74803149606299213" bottom="0.74803149606299213" header="0.31496062992125984" footer="0.31496062992125984"/>
  <pageSetup paperSize="9" scale="44" orientation="landscape" cellComments="asDisplayed" r:id="rId1"/>
  <headerFooter>
    <oddFooter>&amp;P / &amp;N ページ</oddFooter>
  </headerFooter>
  <colBreaks count="1" manualBreakCount="1">
    <brk id="18" max="3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66"/>
  <sheetViews>
    <sheetView view="pageBreakPreview" topLeftCell="AF1" zoomScale="80" zoomScaleNormal="100" zoomScaleSheetLayoutView="80" workbookViewId="0">
      <selection activeCell="AS5" sqref="AS5"/>
    </sheetView>
  </sheetViews>
  <sheetFormatPr defaultColWidth="8.125" defaultRowHeight="15.75"/>
  <cols>
    <col min="1" max="1" width="4.375" style="62" customWidth="1"/>
    <col min="2" max="2" width="29.875" style="62" customWidth="1"/>
    <col min="3" max="3" width="14.5" style="102" customWidth="1"/>
    <col min="4" max="5" width="15.625" style="62" customWidth="1"/>
    <col min="6" max="12" width="14.5" style="62" customWidth="1"/>
    <col min="13" max="18" width="3.25" style="62" customWidth="1"/>
    <col min="19" max="19" width="6.875" style="62" customWidth="1"/>
    <col min="20" max="25" width="12.75" style="62" customWidth="1"/>
    <col min="26" max="29" width="9.625" style="62" customWidth="1"/>
    <col min="30" max="31" width="12.75" style="62" customWidth="1"/>
    <col min="32" max="43" width="4.375" style="116" customWidth="1"/>
    <col min="44" max="49" width="2.875" style="62" customWidth="1"/>
    <col min="50" max="16384" width="8.125" style="62"/>
  </cols>
  <sheetData>
    <row r="1" spans="1:50" s="107" customFormat="1" ht="19.899999999999999" customHeight="1">
      <c r="A1" s="54" t="s">
        <v>4593</v>
      </c>
      <c r="B1" s="54"/>
      <c r="C1" s="54"/>
      <c r="D1" s="54"/>
      <c r="E1" s="54"/>
      <c r="F1" s="54"/>
      <c r="G1" s="55"/>
      <c r="H1" s="54"/>
      <c r="I1" s="130"/>
      <c r="J1" s="130"/>
      <c r="K1" s="131"/>
      <c r="L1" s="52" t="s">
        <v>65</v>
      </c>
      <c r="M1" s="132">
        <v>3</v>
      </c>
      <c r="N1" s="53" t="s">
        <v>47</v>
      </c>
      <c r="O1" s="132">
        <v>10</v>
      </c>
      <c r="P1" s="53" t="s">
        <v>48</v>
      </c>
      <c r="Q1" s="132">
        <v>1</v>
      </c>
      <c r="R1" s="53" t="s">
        <v>49</v>
      </c>
      <c r="S1" s="106" t="s">
        <v>94</v>
      </c>
      <c r="T1" s="106"/>
      <c r="U1" s="106"/>
      <c r="V1" s="106"/>
      <c r="W1" s="106"/>
      <c r="X1" s="106"/>
      <c r="Y1" s="106"/>
      <c r="Z1" s="106"/>
      <c r="AA1" s="106"/>
      <c r="AB1" s="106"/>
      <c r="AC1" s="106"/>
      <c r="AD1" s="106"/>
      <c r="AE1" s="106"/>
      <c r="AF1" s="179" t="s">
        <v>99</v>
      </c>
      <c r="AG1" s="180"/>
      <c r="AH1" s="180"/>
      <c r="AI1" s="180"/>
      <c r="AJ1" s="180"/>
      <c r="AK1" s="180"/>
      <c r="AL1" s="183" t="s">
        <v>101</v>
      </c>
      <c r="AM1" s="184"/>
      <c r="AN1" s="184"/>
      <c r="AO1" s="184"/>
      <c r="AP1" s="184"/>
      <c r="AQ1" s="184"/>
      <c r="AR1" s="184" t="s">
        <v>72</v>
      </c>
      <c r="AS1" s="184"/>
      <c r="AT1" s="184"/>
      <c r="AU1" s="184"/>
      <c r="AV1" s="184"/>
      <c r="AW1" s="186"/>
    </row>
    <row r="2" spans="1:50" s="59" customFormat="1" ht="22.9" customHeight="1" thickBot="1">
      <c r="A2" s="55" t="s">
        <v>85</v>
      </c>
      <c r="B2" s="55"/>
      <c r="C2" s="55"/>
      <c r="D2" s="55"/>
      <c r="E2" s="55"/>
      <c r="F2" s="55"/>
      <c r="G2" s="55"/>
      <c r="H2" s="194" t="s">
        <v>97</v>
      </c>
      <c r="I2" s="194"/>
      <c r="J2" s="194"/>
      <c r="K2" s="194"/>
      <c r="L2" s="194"/>
      <c r="M2" s="195"/>
      <c r="N2" s="195"/>
      <c r="O2" s="195"/>
      <c r="P2" s="195"/>
      <c r="Q2" s="42"/>
      <c r="R2" s="42"/>
      <c r="S2" s="106" t="s">
        <v>51</v>
      </c>
      <c r="T2" s="106"/>
      <c r="U2" s="106"/>
      <c r="AF2" s="181"/>
      <c r="AG2" s="182"/>
      <c r="AH2" s="182"/>
      <c r="AI2" s="182"/>
      <c r="AJ2" s="182"/>
      <c r="AK2" s="182"/>
      <c r="AL2" s="185"/>
      <c r="AM2" s="185"/>
      <c r="AN2" s="185"/>
      <c r="AO2" s="185"/>
      <c r="AP2" s="185"/>
      <c r="AQ2" s="185"/>
      <c r="AR2" s="185"/>
      <c r="AS2" s="185"/>
      <c r="AT2" s="185"/>
      <c r="AU2" s="185"/>
      <c r="AV2" s="185"/>
      <c r="AW2" s="187"/>
    </row>
    <row r="3" spans="1:50" s="59" customFormat="1" ht="22.9" customHeight="1">
      <c r="A3" s="55" t="s">
        <v>84</v>
      </c>
      <c r="B3" s="55"/>
      <c r="C3" s="55"/>
      <c r="D3" s="55"/>
      <c r="E3" s="55"/>
      <c r="F3" s="55"/>
      <c r="G3" s="55"/>
      <c r="H3" s="45" t="s">
        <v>4527</v>
      </c>
      <c r="I3" s="249">
        <v>1234567890</v>
      </c>
      <c r="J3" s="250"/>
      <c r="K3" s="250"/>
      <c r="L3" s="251"/>
      <c r="M3" s="128"/>
      <c r="N3" s="128"/>
      <c r="O3" s="128"/>
      <c r="P3" s="128"/>
      <c r="Q3" s="42"/>
      <c r="R3" s="42"/>
      <c r="T3" s="106"/>
      <c r="U3" s="106"/>
      <c r="AF3" s="108"/>
      <c r="AG3" s="109"/>
      <c r="AH3" s="109"/>
      <c r="AI3" s="109"/>
      <c r="AJ3" s="109"/>
      <c r="AK3" s="109"/>
      <c r="AL3" s="110"/>
      <c r="AM3" s="110"/>
      <c r="AN3" s="110"/>
      <c r="AO3" s="110"/>
      <c r="AP3" s="110"/>
      <c r="AQ3" s="110"/>
      <c r="AR3" s="110"/>
      <c r="AS3" s="110"/>
      <c r="AT3" s="110"/>
      <c r="AU3" s="110"/>
      <c r="AV3" s="110"/>
      <c r="AW3" s="111"/>
    </row>
    <row r="4" spans="1:50" s="59" customFormat="1" ht="22.5" customHeight="1" thickBot="1">
      <c r="A4" s="55" t="s">
        <v>95</v>
      </c>
      <c r="B4" s="55"/>
      <c r="C4" s="55"/>
      <c r="D4" s="55"/>
      <c r="E4" s="55"/>
      <c r="F4" s="55"/>
      <c r="G4" s="54"/>
      <c r="H4" s="46" t="s">
        <v>40</v>
      </c>
      <c r="I4" s="231" t="s">
        <v>4532</v>
      </c>
      <c r="J4" s="232"/>
      <c r="K4" s="232"/>
      <c r="L4" s="233"/>
      <c r="M4" s="167" t="s">
        <v>4543</v>
      </c>
      <c r="N4" s="168"/>
      <c r="O4" s="168"/>
      <c r="P4" s="168"/>
      <c r="Q4" s="168"/>
      <c r="R4" s="168"/>
      <c r="T4" s="112" t="s">
        <v>46</v>
      </c>
      <c r="U4" s="112" t="s">
        <v>4598</v>
      </c>
      <c r="V4" s="112" t="s">
        <v>66</v>
      </c>
      <c r="W4" s="112" t="s">
        <v>73</v>
      </c>
      <c r="X4" s="112" t="s">
        <v>4599</v>
      </c>
      <c r="Y4" s="112" t="s">
        <v>41</v>
      </c>
      <c r="Z4" s="161" t="s">
        <v>42</v>
      </c>
      <c r="AA4" s="162"/>
      <c r="AB4" s="162"/>
      <c r="AC4" s="163"/>
      <c r="AD4" s="112" t="s">
        <v>43</v>
      </c>
      <c r="AE4" s="112" t="s">
        <v>44</v>
      </c>
      <c r="AF4" s="114">
        <v>1</v>
      </c>
      <c r="AG4" s="114">
        <v>2</v>
      </c>
      <c r="AH4" s="114">
        <v>3</v>
      </c>
      <c r="AI4" s="114">
        <v>4</v>
      </c>
      <c r="AJ4" s="114">
        <v>5</v>
      </c>
      <c r="AK4" s="114">
        <v>6</v>
      </c>
      <c r="AL4" s="115">
        <v>1</v>
      </c>
      <c r="AM4" s="115">
        <v>2</v>
      </c>
      <c r="AN4" s="115">
        <v>3</v>
      </c>
      <c r="AO4" s="115">
        <v>4</v>
      </c>
      <c r="AP4" s="115">
        <v>5</v>
      </c>
      <c r="AQ4" s="115">
        <v>6</v>
      </c>
      <c r="AR4" s="115">
        <v>1</v>
      </c>
      <c r="AS4" s="115">
        <v>2</v>
      </c>
      <c r="AT4" s="115">
        <v>3</v>
      </c>
      <c r="AU4" s="115">
        <v>4</v>
      </c>
      <c r="AV4" s="115">
        <v>5</v>
      </c>
      <c r="AW4" s="115">
        <v>6</v>
      </c>
      <c r="AX4" s="116"/>
    </row>
    <row r="5" spans="1:50" s="107" customFormat="1" ht="18.75" customHeight="1" thickBot="1">
      <c r="A5" s="54"/>
      <c r="B5" s="55" t="s">
        <v>96</v>
      </c>
      <c r="C5" s="54"/>
      <c r="D5" s="54"/>
      <c r="E5" s="54"/>
      <c r="F5" s="54"/>
      <c r="G5" s="55"/>
      <c r="H5" s="47" t="s">
        <v>73</v>
      </c>
      <c r="I5" s="234" t="s">
        <v>4533</v>
      </c>
      <c r="J5" s="235"/>
      <c r="K5" s="235"/>
      <c r="L5" s="236"/>
      <c r="M5" s="167" t="s">
        <v>4543</v>
      </c>
      <c r="N5" s="168"/>
      <c r="O5" s="168"/>
      <c r="P5" s="168"/>
      <c r="Q5" s="168"/>
      <c r="R5" s="168"/>
      <c r="T5" s="117" t="str">
        <f>"令和"&amp;M1&amp;"年"&amp;O1&amp;"月"&amp;Q1&amp;"日"</f>
        <v>令和3年10月1日</v>
      </c>
      <c r="U5" s="158">
        <f>I3</f>
        <v>1234567890</v>
      </c>
      <c r="V5" s="119" t="str">
        <f>I4</f>
        <v>特別養護老人ホーム　川崎</v>
      </c>
      <c r="W5" s="119" t="str">
        <f>I5</f>
        <v>社会福祉法人　川崎</v>
      </c>
      <c r="X5" s="119" t="str">
        <f>I6</f>
        <v>介護老人福祉施設</v>
      </c>
      <c r="Y5" s="119">
        <f>I7</f>
        <v>2108577</v>
      </c>
      <c r="Z5" s="119" t="str">
        <f>I8</f>
        <v>神奈川県</v>
      </c>
      <c r="AA5" s="119" t="str">
        <f>I9</f>
        <v>川崎市川崎区宮本町</v>
      </c>
      <c r="AB5" s="159" t="str">
        <f>I10</f>
        <v>1-2-3</v>
      </c>
      <c r="AC5" s="159" t="str">
        <f>I11</f>
        <v>川崎ビル</v>
      </c>
      <c r="AD5" s="120" t="str">
        <f>I12</f>
        <v>044123456</v>
      </c>
      <c r="AE5" s="119" t="str">
        <f>I13</f>
        <v>川崎　太郎</v>
      </c>
      <c r="AF5" s="133">
        <f>MAX(IF(J18&gt;F18,F18-D18,F18-J18),0)</f>
        <v>0</v>
      </c>
      <c r="AG5" s="133">
        <f>MAX(IF(J19&gt;F19,F19-D19,F19-J19),0)</f>
        <v>0</v>
      </c>
      <c r="AH5" s="133">
        <f>MAX(IF(J20&gt;F20,F20-D20,F20-J20),0)</f>
        <v>0</v>
      </c>
      <c r="AI5" s="133">
        <f>MAX(IF(J21&gt;F21,F21-D21,F21-J21),0)</f>
        <v>0</v>
      </c>
      <c r="AJ5" s="133" t="s">
        <v>74</v>
      </c>
      <c r="AK5" s="134" t="s">
        <v>75</v>
      </c>
      <c r="AL5" s="135">
        <f>K18</f>
        <v>0</v>
      </c>
      <c r="AM5" s="135">
        <f>K19</f>
        <v>300</v>
      </c>
      <c r="AN5" s="135">
        <f>K20</f>
        <v>0</v>
      </c>
      <c r="AO5" s="135">
        <f>K21</f>
        <v>0</v>
      </c>
      <c r="AP5" s="135">
        <f>K22</f>
        <v>5</v>
      </c>
      <c r="AQ5" s="135">
        <f>K23</f>
        <v>0</v>
      </c>
      <c r="AR5" s="119">
        <f>L18</f>
        <v>0</v>
      </c>
      <c r="AS5" s="119" t="str">
        <f>L19</f>
        <v>①　備蓄スペースが確保できない</v>
      </c>
      <c r="AT5" s="119">
        <f>L20</f>
        <v>0</v>
      </c>
      <c r="AU5" s="119" t="str">
        <f>L21</f>
        <v>③　価格が高騰しており、調達困難である</v>
      </c>
      <c r="AV5" s="119" t="str">
        <f>L22</f>
        <v>②　調達スキームがなく調達困難である</v>
      </c>
      <c r="AW5" s="123">
        <f>L23</f>
        <v>0</v>
      </c>
      <c r="AX5" s="107" t="s">
        <v>88</v>
      </c>
    </row>
    <row r="6" spans="1:50" s="59" customFormat="1" ht="18.75" customHeight="1">
      <c r="A6" s="54"/>
      <c r="B6" s="55"/>
      <c r="C6" s="54"/>
      <c r="D6" s="54"/>
      <c r="E6" s="54"/>
      <c r="F6" s="54"/>
      <c r="G6" s="55"/>
      <c r="H6" s="48" t="s">
        <v>87</v>
      </c>
      <c r="I6" s="252" t="s">
        <v>2479</v>
      </c>
      <c r="J6" s="253"/>
      <c r="K6" s="253"/>
      <c r="L6" s="254"/>
      <c r="M6" s="43"/>
      <c r="N6" s="43"/>
      <c r="O6" s="43"/>
      <c r="P6" s="43"/>
      <c r="Q6" s="44"/>
      <c r="R6" s="44"/>
      <c r="S6" s="107"/>
      <c r="AF6" s="116"/>
      <c r="AG6" s="116"/>
      <c r="AH6" s="116"/>
      <c r="AI6" s="116"/>
      <c r="AJ6" s="116"/>
      <c r="AK6" s="116"/>
      <c r="AL6" s="116"/>
      <c r="AM6" s="116"/>
      <c r="AN6" s="116"/>
      <c r="AO6" s="116"/>
      <c r="AP6" s="116"/>
      <c r="AQ6" s="116"/>
    </row>
    <row r="7" spans="1:50" s="59" customFormat="1" ht="18.75" customHeight="1">
      <c r="A7" s="55"/>
      <c r="B7" s="54" t="s">
        <v>38</v>
      </c>
      <c r="C7" s="55"/>
      <c r="D7" s="55"/>
      <c r="E7" s="55"/>
      <c r="F7" s="55"/>
      <c r="G7" s="55"/>
      <c r="H7" s="47" t="s">
        <v>41</v>
      </c>
      <c r="I7" s="252">
        <v>2108577</v>
      </c>
      <c r="J7" s="253"/>
      <c r="K7" s="253"/>
      <c r="L7" s="254"/>
      <c r="M7" s="44" t="s">
        <v>83</v>
      </c>
      <c r="N7" s="44"/>
      <c r="O7" s="44"/>
      <c r="P7" s="44"/>
      <c r="Q7" s="44"/>
      <c r="R7" s="44"/>
      <c r="AF7" s="102" t="s">
        <v>76</v>
      </c>
      <c r="AG7" s="116"/>
      <c r="AH7" s="116"/>
      <c r="AI7" s="116"/>
      <c r="AJ7" s="116"/>
      <c r="AK7" s="116"/>
      <c r="AL7" s="116"/>
      <c r="AM7" s="116"/>
      <c r="AN7" s="116"/>
      <c r="AO7" s="116"/>
      <c r="AP7" s="116"/>
      <c r="AQ7" s="116"/>
    </row>
    <row r="8" spans="1:50" s="107" customFormat="1" ht="19.149999999999999" customHeight="1">
      <c r="A8" s="213" t="s">
        <v>56</v>
      </c>
      <c r="B8" s="56" t="s">
        <v>34</v>
      </c>
      <c r="C8" s="57"/>
      <c r="D8" s="136">
        <v>30</v>
      </c>
      <c r="E8" s="54"/>
      <c r="F8" s="54"/>
      <c r="G8" s="55"/>
      <c r="H8" s="49" t="s">
        <v>4538</v>
      </c>
      <c r="I8" s="262" t="s">
        <v>4541</v>
      </c>
      <c r="J8" s="263"/>
      <c r="K8" s="263"/>
      <c r="L8" s="264"/>
      <c r="M8" s="44"/>
      <c r="N8" s="44"/>
      <c r="O8" s="44"/>
      <c r="P8" s="44"/>
      <c r="Q8" s="44"/>
      <c r="R8" s="44"/>
      <c r="W8" s="137"/>
      <c r="X8" s="137"/>
      <c r="Y8" s="137"/>
      <c r="AF8" s="102" t="s">
        <v>77</v>
      </c>
      <c r="AG8" s="138"/>
      <c r="AH8" s="138"/>
      <c r="AI8" s="138"/>
      <c r="AJ8" s="138"/>
      <c r="AK8" s="138"/>
      <c r="AL8" s="138"/>
      <c r="AM8" s="138"/>
      <c r="AN8" s="138"/>
      <c r="AO8" s="138"/>
      <c r="AP8" s="138"/>
      <c r="AQ8" s="138"/>
    </row>
    <row r="9" spans="1:50" s="107" customFormat="1" ht="19.149999999999999" customHeight="1">
      <c r="A9" s="214"/>
      <c r="B9" s="56" t="s">
        <v>35</v>
      </c>
      <c r="C9" s="57"/>
      <c r="D9" s="136">
        <v>5</v>
      </c>
      <c r="E9" s="54"/>
      <c r="F9" s="54"/>
      <c r="G9" s="54"/>
      <c r="H9" s="50" t="s">
        <v>4539</v>
      </c>
      <c r="I9" s="252" t="s">
        <v>4542</v>
      </c>
      <c r="J9" s="253"/>
      <c r="K9" s="253"/>
      <c r="L9" s="254"/>
      <c r="M9" s="44"/>
      <c r="N9" s="44"/>
      <c r="O9" s="44"/>
      <c r="P9" s="44"/>
      <c r="Q9" s="44"/>
      <c r="R9" s="44"/>
      <c r="W9" s="137"/>
      <c r="X9" s="137"/>
      <c r="Y9" s="125"/>
      <c r="AF9" s="102" t="s">
        <v>78</v>
      </c>
      <c r="AG9" s="138"/>
      <c r="AH9" s="138"/>
      <c r="AI9" s="138"/>
      <c r="AJ9" s="138"/>
      <c r="AK9" s="138"/>
      <c r="AL9" s="138"/>
      <c r="AM9" s="138"/>
      <c r="AN9" s="138"/>
      <c r="AO9" s="138"/>
      <c r="AP9" s="138"/>
      <c r="AQ9" s="138"/>
    </row>
    <row r="10" spans="1:50" s="107" customFormat="1" ht="19.149999999999999" customHeight="1">
      <c r="A10" s="58"/>
      <c r="B10" s="56" t="s">
        <v>82</v>
      </c>
      <c r="C10" s="57"/>
      <c r="D10" s="136">
        <v>1</v>
      </c>
      <c r="E10" s="54"/>
      <c r="F10" s="54"/>
      <c r="G10" s="54"/>
      <c r="H10" s="50" t="s">
        <v>4531</v>
      </c>
      <c r="I10" s="259" t="s">
        <v>4534</v>
      </c>
      <c r="J10" s="260"/>
      <c r="K10" s="260"/>
      <c r="L10" s="261"/>
      <c r="M10" s="44"/>
      <c r="N10" s="44"/>
      <c r="O10" s="44"/>
      <c r="P10" s="44"/>
      <c r="Q10" s="44"/>
      <c r="R10" s="44"/>
      <c r="W10" s="137"/>
      <c r="X10" s="137"/>
      <c r="Y10" s="125"/>
      <c r="AF10" s="102" t="s">
        <v>79</v>
      </c>
      <c r="AG10" s="138"/>
      <c r="AH10" s="138"/>
      <c r="AI10" s="138"/>
      <c r="AJ10" s="138"/>
      <c r="AK10" s="138"/>
      <c r="AL10" s="138"/>
      <c r="AM10" s="138"/>
      <c r="AN10" s="138"/>
      <c r="AO10" s="138"/>
      <c r="AP10" s="138"/>
      <c r="AQ10" s="138"/>
    </row>
    <row r="11" spans="1:50" s="107" customFormat="1" ht="19.149999999999999" customHeight="1">
      <c r="A11" s="139"/>
      <c r="B11" s="140"/>
      <c r="C11" s="141"/>
      <c r="D11" s="142"/>
      <c r="E11" s="54"/>
      <c r="F11" s="54"/>
      <c r="G11" s="54"/>
      <c r="H11" s="50" t="s">
        <v>4540</v>
      </c>
      <c r="I11" s="259" t="s">
        <v>4535</v>
      </c>
      <c r="J11" s="260"/>
      <c r="K11" s="260"/>
      <c r="L11" s="261"/>
      <c r="M11" s="44"/>
      <c r="N11" s="44"/>
      <c r="O11" s="44"/>
      <c r="P11" s="44"/>
      <c r="Q11" s="44"/>
      <c r="R11" s="44"/>
      <c r="W11" s="137"/>
      <c r="X11" s="137"/>
      <c r="Y11" s="125"/>
      <c r="AF11" s="102" t="s">
        <v>80</v>
      </c>
      <c r="AG11" s="138"/>
      <c r="AH11" s="138"/>
      <c r="AI11" s="138"/>
      <c r="AJ11" s="138"/>
      <c r="AK11" s="138"/>
      <c r="AL11" s="138"/>
      <c r="AM11" s="138"/>
      <c r="AN11" s="138"/>
      <c r="AO11" s="138"/>
      <c r="AP11" s="138"/>
      <c r="AQ11" s="138"/>
    </row>
    <row r="12" spans="1:50" s="107" customFormat="1" ht="19.149999999999999" customHeight="1" thickBot="1">
      <c r="A12" s="143"/>
      <c r="B12" s="87"/>
      <c r="C12" s="88"/>
      <c r="D12" s="144"/>
      <c r="E12" s="54"/>
      <c r="F12" s="54"/>
      <c r="G12" s="54"/>
      <c r="H12" s="47" t="s">
        <v>43</v>
      </c>
      <c r="I12" s="246" t="s">
        <v>4536</v>
      </c>
      <c r="J12" s="247"/>
      <c r="K12" s="247"/>
      <c r="L12" s="248"/>
      <c r="M12" s="44" t="s">
        <v>83</v>
      </c>
      <c r="N12" s="44"/>
      <c r="O12" s="44"/>
      <c r="P12" s="44"/>
      <c r="Q12" s="44"/>
      <c r="R12" s="44"/>
      <c r="W12" s="137"/>
      <c r="X12" s="137"/>
      <c r="Y12" s="137"/>
      <c r="AF12" s="102" t="s">
        <v>81</v>
      </c>
      <c r="AG12" s="138"/>
      <c r="AH12" s="138"/>
      <c r="AI12" s="138"/>
      <c r="AJ12" s="138"/>
      <c r="AK12" s="138"/>
      <c r="AL12" s="138"/>
      <c r="AM12" s="138"/>
      <c r="AN12" s="138"/>
      <c r="AO12" s="138"/>
      <c r="AP12" s="138"/>
      <c r="AQ12" s="138"/>
    </row>
    <row r="13" spans="1:50" s="107" customFormat="1" ht="19.149999999999999" customHeight="1" thickBot="1">
      <c r="A13" s="54"/>
      <c r="B13" s="54"/>
      <c r="C13" s="54"/>
      <c r="D13" s="54"/>
      <c r="E13" s="145"/>
      <c r="F13" s="54"/>
      <c r="G13" s="54"/>
      <c r="H13" s="51" t="s">
        <v>44</v>
      </c>
      <c r="I13" s="256" t="s">
        <v>4537</v>
      </c>
      <c r="J13" s="257"/>
      <c r="K13" s="257"/>
      <c r="L13" s="258"/>
      <c r="M13" s="44"/>
      <c r="N13" s="44"/>
      <c r="O13" s="44"/>
      <c r="P13" s="44"/>
      <c r="Q13" s="44"/>
      <c r="R13" s="44"/>
      <c r="S13" s="169" t="str">
        <f>+I3&amp;I6</f>
        <v>1234567890介護老人福祉施設</v>
      </c>
      <c r="T13" s="170"/>
      <c r="U13" s="170"/>
      <c r="V13" s="171"/>
      <c r="AF13" s="102"/>
      <c r="AG13" s="138"/>
      <c r="AH13" s="138"/>
      <c r="AI13" s="138"/>
      <c r="AJ13" s="138"/>
      <c r="AK13" s="138"/>
      <c r="AL13" s="138"/>
      <c r="AM13" s="138"/>
      <c r="AN13" s="138"/>
      <c r="AO13" s="138"/>
      <c r="AP13" s="138"/>
      <c r="AQ13" s="138"/>
    </row>
    <row r="14" spans="1:50" s="107" customFormat="1" ht="19.149999999999999" customHeight="1">
      <c r="A14" s="54"/>
      <c r="B14" s="54"/>
      <c r="C14" s="54"/>
      <c r="D14" s="54"/>
      <c r="E14" s="54"/>
      <c r="F14" s="54"/>
      <c r="G14" s="54"/>
      <c r="H14" s="54"/>
      <c r="I14" s="54"/>
      <c r="J14" s="54"/>
      <c r="K14" s="54"/>
      <c r="L14" s="54"/>
      <c r="M14" s="146"/>
      <c r="N14" s="146"/>
      <c r="O14" s="146"/>
      <c r="P14" s="146"/>
      <c r="Q14" s="55"/>
      <c r="R14" s="55"/>
      <c r="AF14" s="102"/>
      <c r="AG14" s="138"/>
      <c r="AH14" s="138"/>
      <c r="AI14" s="138"/>
      <c r="AJ14" s="138"/>
      <c r="AK14" s="138"/>
      <c r="AL14" s="138"/>
      <c r="AM14" s="138"/>
      <c r="AN14" s="138"/>
      <c r="AO14" s="138"/>
      <c r="AP14" s="138"/>
      <c r="AQ14" s="138"/>
    </row>
    <row r="15" spans="1:50" s="107" customFormat="1" ht="19.149999999999999" customHeight="1" thickBot="1">
      <c r="A15" s="54"/>
      <c r="B15" s="54"/>
      <c r="C15" s="54"/>
      <c r="D15" s="54"/>
      <c r="E15" s="54"/>
      <c r="F15" s="54"/>
      <c r="G15" s="54"/>
      <c r="H15" s="54"/>
      <c r="I15" s="54"/>
      <c r="J15" s="54"/>
      <c r="K15" s="54"/>
      <c r="L15" s="54"/>
      <c r="M15" s="146"/>
      <c r="N15" s="146"/>
      <c r="O15" s="146"/>
      <c r="P15" s="146"/>
      <c r="Q15" s="54"/>
      <c r="R15" s="55"/>
      <c r="AG15" s="138"/>
      <c r="AH15" s="138"/>
      <c r="AI15" s="138"/>
      <c r="AJ15" s="138"/>
      <c r="AK15" s="138"/>
      <c r="AL15" s="138"/>
      <c r="AM15" s="138"/>
      <c r="AN15" s="138"/>
      <c r="AO15" s="138"/>
      <c r="AP15" s="138"/>
      <c r="AQ15" s="138"/>
    </row>
    <row r="16" spans="1:50" s="59" customFormat="1" ht="28.15" customHeight="1">
      <c r="A16" s="215" t="s">
        <v>9</v>
      </c>
      <c r="B16" s="217" t="s">
        <v>6</v>
      </c>
      <c r="C16" s="219" t="s">
        <v>12</v>
      </c>
      <c r="D16" s="208" t="s">
        <v>17</v>
      </c>
      <c r="E16" s="210" t="s">
        <v>53</v>
      </c>
      <c r="F16" s="211"/>
      <c r="G16" s="212"/>
      <c r="H16" s="221" t="s">
        <v>61</v>
      </c>
      <c r="I16" s="223" t="s">
        <v>52</v>
      </c>
      <c r="J16" s="224"/>
      <c r="K16" s="208" t="s">
        <v>98</v>
      </c>
      <c r="L16" s="208" t="s">
        <v>71</v>
      </c>
      <c r="M16" s="211" t="s">
        <v>5</v>
      </c>
      <c r="N16" s="211"/>
      <c r="O16" s="211"/>
      <c r="P16" s="211"/>
      <c r="Q16" s="225"/>
      <c r="R16" s="55"/>
      <c r="AF16" s="102"/>
      <c r="AG16" s="116"/>
      <c r="AH16" s="116"/>
      <c r="AI16" s="116"/>
      <c r="AJ16" s="116"/>
      <c r="AK16" s="116"/>
      <c r="AL16" s="116"/>
      <c r="AM16" s="116"/>
      <c r="AN16" s="116"/>
      <c r="AO16" s="116"/>
      <c r="AP16" s="116"/>
      <c r="AQ16" s="116"/>
    </row>
    <row r="17" spans="1:43" ht="76.900000000000006" customHeight="1" thickBot="1">
      <c r="A17" s="216"/>
      <c r="B17" s="218"/>
      <c r="C17" s="220"/>
      <c r="D17" s="209"/>
      <c r="E17" s="129" t="s">
        <v>57</v>
      </c>
      <c r="F17" s="129" t="s">
        <v>54</v>
      </c>
      <c r="G17" s="129" t="s">
        <v>55</v>
      </c>
      <c r="H17" s="222"/>
      <c r="I17" s="61" t="s">
        <v>16</v>
      </c>
      <c r="J17" s="129" t="s">
        <v>4596</v>
      </c>
      <c r="K17" s="209"/>
      <c r="L17" s="209"/>
      <c r="M17" s="226"/>
      <c r="N17" s="226"/>
      <c r="O17" s="226"/>
      <c r="P17" s="226"/>
      <c r="Q17" s="227"/>
      <c r="R17" s="55"/>
      <c r="AF17" s="102"/>
    </row>
    <row r="18" spans="1:43" ht="30.6" customHeight="1">
      <c r="A18" s="63">
        <v>1</v>
      </c>
      <c r="B18" s="64" t="s">
        <v>4</v>
      </c>
      <c r="C18" s="65" t="s">
        <v>7</v>
      </c>
      <c r="D18" s="147">
        <v>1400</v>
      </c>
      <c r="E18" s="76">
        <f>D8</f>
        <v>30</v>
      </c>
      <c r="F18" s="7">
        <f>E18*4</f>
        <v>120</v>
      </c>
      <c r="G18" s="65">
        <f>F18*10</f>
        <v>1200</v>
      </c>
      <c r="H18" s="65">
        <f>MAX(G18-D18,0)</f>
        <v>0</v>
      </c>
      <c r="I18" s="148" t="s">
        <v>8</v>
      </c>
      <c r="J18" s="147">
        <v>1500</v>
      </c>
      <c r="K18" s="69">
        <f>IF(G18&lt;J18,H18,J18-D18)</f>
        <v>0</v>
      </c>
      <c r="L18" s="149"/>
      <c r="M18" s="240"/>
      <c r="N18" s="241"/>
      <c r="O18" s="241"/>
      <c r="P18" s="241"/>
      <c r="Q18" s="242"/>
      <c r="R18" s="55"/>
    </row>
    <row r="19" spans="1:43" ht="30.6" customHeight="1">
      <c r="A19" s="66">
        <v>2</v>
      </c>
      <c r="B19" s="67" t="s">
        <v>3</v>
      </c>
      <c r="C19" s="68" t="s">
        <v>7</v>
      </c>
      <c r="D19" s="150">
        <v>1200</v>
      </c>
      <c r="E19" s="77">
        <f>D8</f>
        <v>30</v>
      </c>
      <c r="F19" s="4">
        <f>E19*8</f>
        <v>240</v>
      </c>
      <c r="G19" s="78">
        <f t="shared" ref="G19:G21" si="0">F19*10</f>
        <v>2400</v>
      </c>
      <c r="H19" s="68">
        <f t="shared" ref="H19:H21" si="1">MAX(G19-D19,0)</f>
        <v>1200</v>
      </c>
      <c r="I19" s="151" t="s">
        <v>8</v>
      </c>
      <c r="J19" s="150">
        <v>1500</v>
      </c>
      <c r="K19" s="69">
        <f>IF(G19&lt;J19,H19,J19-D19)</f>
        <v>300</v>
      </c>
      <c r="L19" s="152" t="s">
        <v>67</v>
      </c>
      <c r="M19" s="243"/>
      <c r="N19" s="244"/>
      <c r="O19" s="244"/>
      <c r="P19" s="244"/>
      <c r="Q19" s="245"/>
      <c r="R19" s="55"/>
    </row>
    <row r="20" spans="1:43" ht="30.6" customHeight="1">
      <c r="A20" s="66">
        <v>3</v>
      </c>
      <c r="B20" s="67" t="s">
        <v>2</v>
      </c>
      <c r="C20" s="68" t="s">
        <v>10</v>
      </c>
      <c r="D20" s="150">
        <v>300</v>
      </c>
      <c r="E20" s="77">
        <f>D9</f>
        <v>5</v>
      </c>
      <c r="F20" s="4">
        <f>E20*4</f>
        <v>20</v>
      </c>
      <c r="G20" s="69">
        <f>F20*10</f>
        <v>200</v>
      </c>
      <c r="H20" s="68">
        <f>MAX(G20-D20,0)</f>
        <v>0</v>
      </c>
      <c r="I20" s="151" t="s">
        <v>8</v>
      </c>
      <c r="J20" s="150">
        <v>300</v>
      </c>
      <c r="K20" s="69">
        <f>IF(G20&lt;J20,H20,J20-D20)</f>
        <v>0</v>
      </c>
      <c r="L20" s="152"/>
      <c r="M20" s="243"/>
      <c r="N20" s="244"/>
      <c r="O20" s="244"/>
      <c r="P20" s="244"/>
      <c r="Q20" s="245"/>
      <c r="R20" s="55"/>
    </row>
    <row r="21" spans="1:43" ht="30.6" customHeight="1">
      <c r="A21" s="66">
        <v>4</v>
      </c>
      <c r="B21" s="67" t="s">
        <v>1</v>
      </c>
      <c r="C21" s="69" t="s">
        <v>11</v>
      </c>
      <c r="D21" s="150">
        <v>10</v>
      </c>
      <c r="E21" s="79"/>
      <c r="F21" s="5">
        <f>D12*2</f>
        <v>0</v>
      </c>
      <c r="G21" s="68">
        <f t="shared" si="0"/>
        <v>0</v>
      </c>
      <c r="H21" s="68">
        <f t="shared" si="1"/>
        <v>0</v>
      </c>
      <c r="I21" s="151" t="s">
        <v>8</v>
      </c>
      <c r="J21" s="150">
        <v>30</v>
      </c>
      <c r="K21" s="69">
        <f>IF(G21&lt;J21,H21,J21-D21)</f>
        <v>0</v>
      </c>
      <c r="L21" s="152" t="s">
        <v>69</v>
      </c>
      <c r="M21" s="243"/>
      <c r="N21" s="244"/>
      <c r="O21" s="244"/>
      <c r="P21" s="244"/>
      <c r="Q21" s="245"/>
      <c r="R21" s="55"/>
    </row>
    <row r="22" spans="1:43" ht="30.6" customHeight="1">
      <c r="A22" s="70">
        <v>5</v>
      </c>
      <c r="B22" s="71" t="s">
        <v>0</v>
      </c>
      <c r="C22" s="72" t="s">
        <v>7</v>
      </c>
      <c r="D22" s="153">
        <v>0</v>
      </c>
      <c r="E22" s="80">
        <f>D9</f>
        <v>5</v>
      </c>
      <c r="F22" s="69">
        <f>E22</f>
        <v>5</v>
      </c>
      <c r="G22" s="79"/>
      <c r="H22" s="68">
        <f>MAX(F22-D22,0)</f>
        <v>5</v>
      </c>
      <c r="I22" s="151" t="s">
        <v>8</v>
      </c>
      <c r="J22" s="84"/>
      <c r="K22" s="68">
        <f>H22</f>
        <v>5</v>
      </c>
      <c r="L22" s="152" t="s">
        <v>68</v>
      </c>
      <c r="M22" s="243"/>
      <c r="N22" s="244"/>
      <c r="O22" s="244"/>
      <c r="P22" s="244"/>
      <c r="Q22" s="245"/>
      <c r="R22" s="55"/>
    </row>
    <row r="23" spans="1:43" ht="30.6" customHeight="1" thickBot="1">
      <c r="A23" s="73">
        <v>6</v>
      </c>
      <c r="B23" s="74" t="s">
        <v>64</v>
      </c>
      <c r="C23" s="75" t="s">
        <v>10</v>
      </c>
      <c r="D23" s="154">
        <v>50</v>
      </c>
      <c r="E23" s="81">
        <f>D8</f>
        <v>30</v>
      </c>
      <c r="F23" s="82">
        <f>E23</f>
        <v>30</v>
      </c>
      <c r="G23" s="83"/>
      <c r="H23" s="75">
        <f>MAX(F23-D23,0)</f>
        <v>0</v>
      </c>
      <c r="I23" s="155" t="s">
        <v>8</v>
      </c>
      <c r="J23" s="85"/>
      <c r="K23" s="75">
        <f>H23</f>
        <v>0</v>
      </c>
      <c r="L23" s="156"/>
      <c r="M23" s="237"/>
      <c r="N23" s="238"/>
      <c r="O23" s="238"/>
      <c r="P23" s="238"/>
      <c r="Q23" s="239"/>
      <c r="R23" s="55"/>
    </row>
    <row r="24" spans="1:43" ht="23.45" customHeight="1">
      <c r="A24" s="86"/>
      <c r="B24" s="87"/>
      <c r="C24" s="88"/>
      <c r="D24" s="89"/>
      <c r="E24" s="89"/>
      <c r="F24" s="90"/>
      <c r="G24" s="90"/>
      <c r="H24" s="90"/>
      <c r="I24" s="90"/>
      <c r="J24" s="87"/>
      <c r="K24" s="87"/>
      <c r="L24" s="87"/>
      <c r="M24" s="90"/>
      <c r="N24" s="90"/>
      <c r="O24" s="90"/>
      <c r="P24" s="90"/>
      <c r="Q24" s="54"/>
      <c r="R24" s="55"/>
    </row>
    <row r="25" spans="1:43" ht="22.9" customHeight="1">
      <c r="A25" s="91" t="s">
        <v>18</v>
      </c>
      <c r="B25" s="89"/>
      <c r="C25" s="88"/>
      <c r="D25" s="91" t="s">
        <v>58</v>
      </c>
      <c r="E25" s="92"/>
      <c r="F25" s="92"/>
      <c r="G25" s="92"/>
      <c r="H25" s="93"/>
      <c r="I25" s="92"/>
      <c r="J25" s="87"/>
      <c r="K25" s="89"/>
      <c r="L25" s="89"/>
      <c r="M25" s="90"/>
      <c r="N25" s="90"/>
      <c r="O25" s="90"/>
      <c r="P25" s="90"/>
      <c r="Q25" s="54"/>
      <c r="R25" s="55"/>
    </row>
    <row r="26" spans="1:43" ht="22.9" customHeight="1">
      <c r="A26" s="94" t="s">
        <v>19</v>
      </c>
      <c r="B26" s="62" t="s">
        <v>33</v>
      </c>
      <c r="C26" s="95"/>
      <c r="D26" s="89" t="s">
        <v>26</v>
      </c>
      <c r="E26" s="87" t="s">
        <v>23</v>
      </c>
      <c r="F26" s="89"/>
      <c r="G26" s="89"/>
      <c r="H26" s="89"/>
      <c r="I26" s="92"/>
      <c r="J26" s="87"/>
      <c r="K26" s="89"/>
      <c r="L26" s="89"/>
      <c r="M26" s="87"/>
      <c r="N26" s="87"/>
      <c r="O26" s="87"/>
      <c r="P26" s="87"/>
      <c r="Q26" s="54"/>
      <c r="R26" s="55"/>
    </row>
    <row r="27" spans="1:43" ht="22.9" customHeight="1">
      <c r="A27" s="94" t="s">
        <v>20</v>
      </c>
      <c r="B27" s="87" t="s">
        <v>22</v>
      </c>
      <c r="C27" s="88"/>
      <c r="D27" s="87" t="s">
        <v>27</v>
      </c>
      <c r="E27" s="87" t="s">
        <v>89</v>
      </c>
      <c r="F27" s="89"/>
      <c r="G27" s="87"/>
      <c r="H27" s="87"/>
      <c r="I27" s="92"/>
      <c r="J27" s="87"/>
      <c r="K27" s="89"/>
      <c r="L27" s="89"/>
      <c r="M27" s="87"/>
      <c r="N27" s="87"/>
      <c r="O27" s="87"/>
      <c r="P27" s="87"/>
      <c r="Q27" s="55"/>
      <c r="R27" s="55"/>
    </row>
    <row r="28" spans="1:43" ht="27.6" customHeight="1">
      <c r="A28" s="94" t="s">
        <v>21</v>
      </c>
      <c r="B28" s="62" t="s">
        <v>31</v>
      </c>
      <c r="C28" s="96"/>
      <c r="D28" s="87" t="s">
        <v>28</v>
      </c>
      <c r="E28" s="87" t="s">
        <v>36</v>
      </c>
      <c r="F28" s="89"/>
      <c r="G28" s="87"/>
      <c r="H28" s="87"/>
      <c r="I28" s="92"/>
      <c r="J28" s="92"/>
      <c r="K28" s="89"/>
      <c r="L28" s="89"/>
      <c r="M28" s="87"/>
      <c r="N28" s="87"/>
      <c r="O28" s="87"/>
      <c r="P28" s="87"/>
      <c r="Q28" s="55"/>
      <c r="R28" s="55"/>
    </row>
    <row r="29" spans="1:43" ht="22.9" customHeight="1">
      <c r="A29" s="94" t="s">
        <v>13</v>
      </c>
      <c r="B29" s="87" t="s">
        <v>90</v>
      </c>
      <c r="C29" s="96"/>
      <c r="D29" s="87" t="s">
        <v>29</v>
      </c>
      <c r="E29" s="87" t="s">
        <v>45</v>
      </c>
      <c r="F29" s="89"/>
      <c r="G29" s="87"/>
      <c r="H29" s="87"/>
      <c r="I29" s="87"/>
      <c r="J29" s="92"/>
      <c r="K29" s="44"/>
      <c r="L29" s="44"/>
      <c r="M29" s="87"/>
      <c r="N29" s="87"/>
      <c r="O29" s="87"/>
      <c r="P29" s="87"/>
      <c r="Q29" s="54"/>
      <c r="R29" s="55"/>
      <c r="AF29" s="62"/>
      <c r="AG29" s="62"/>
      <c r="AH29" s="62"/>
      <c r="AI29" s="62"/>
      <c r="AJ29" s="62"/>
      <c r="AK29" s="62"/>
      <c r="AL29" s="62"/>
      <c r="AM29" s="62"/>
      <c r="AN29" s="62"/>
      <c r="AO29" s="62"/>
      <c r="AP29" s="62"/>
      <c r="AQ29" s="62"/>
    </row>
    <row r="30" spans="1:43" ht="22.15" customHeight="1">
      <c r="B30" s="255" t="s">
        <v>92</v>
      </c>
      <c r="C30" s="255"/>
      <c r="D30" s="87" t="s">
        <v>25</v>
      </c>
      <c r="E30" s="87" t="s">
        <v>37</v>
      </c>
      <c r="F30" s="89"/>
      <c r="G30" s="92"/>
      <c r="H30" s="92"/>
      <c r="I30" s="87"/>
      <c r="J30" s="92"/>
      <c r="K30" s="92"/>
      <c r="L30" s="92"/>
      <c r="M30" s="87"/>
      <c r="N30" s="87"/>
      <c r="O30" s="87"/>
      <c r="P30" s="87"/>
      <c r="Q30" s="55"/>
      <c r="R30" s="55"/>
      <c r="AF30" s="62"/>
      <c r="AG30" s="62"/>
      <c r="AH30" s="62"/>
      <c r="AI30" s="62"/>
      <c r="AJ30" s="62"/>
      <c r="AK30" s="62"/>
      <c r="AL30" s="62"/>
      <c r="AM30" s="62"/>
      <c r="AN30" s="62"/>
      <c r="AO30" s="62"/>
      <c r="AP30" s="62"/>
      <c r="AQ30" s="62"/>
    </row>
    <row r="31" spans="1:43" ht="22.15" customHeight="1">
      <c r="B31" s="255" t="s">
        <v>91</v>
      </c>
      <c r="C31" s="255"/>
      <c r="D31" s="87" t="s">
        <v>24</v>
      </c>
      <c r="E31" s="87" t="s">
        <v>30</v>
      </c>
      <c r="F31" s="87"/>
      <c r="G31" s="87"/>
      <c r="H31" s="92"/>
      <c r="I31" s="87"/>
      <c r="J31" s="92"/>
      <c r="K31" s="92"/>
      <c r="L31" s="92"/>
      <c r="M31" s="87"/>
      <c r="N31" s="87"/>
      <c r="O31" s="87"/>
      <c r="P31" s="87"/>
      <c r="Q31" s="55"/>
      <c r="R31" s="55"/>
      <c r="AF31" s="62"/>
      <c r="AG31" s="62"/>
      <c r="AH31" s="62"/>
      <c r="AI31" s="62"/>
      <c r="AJ31" s="62"/>
      <c r="AK31" s="62"/>
      <c r="AL31" s="62"/>
      <c r="AM31" s="62"/>
      <c r="AN31" s="62"/>
      <c r="AO31" s="62"/>
      <c r="AP31" s="62"/>
      <c r="AQ31" s="62"/>
    </row>
    <row r="32" spans="1:43" ht="23.45" customHeight="1">
      <c r="A32" s="94" t="s">
        <v>14</v>
      </c>
      <c r="B32" s="87" t="s">
        <v>93</v>
      </c>
      <c r="C32" s="157"/>
      <c r="D32" s="99" t="s">
        <v>59</v>
      </c>
      <c r="E32" s="87"/>
      <c r="F32" s="87"/>
      <c r="G32" s="87"/>
      <c r="H32" s="89"/>
      <c r="I32" s="87"/>
      <c r="J32" s="92"/>
      <c r="K32" s="87"/>
      <c r="L32" s="87"/>
      <c r="M32" s="87"/>
      <c r="N32" s="87"/>
      <c r="O32" s="87"/>
      <c r="P32" s="87"/>
      <c r="Q32" s="54"/>
      <c r="R32" s="55"/>
      <c r="AF32" s="62"/>
      <c r="AG32" s="62"/>
      <c r="AH32" s="62"/>
      <c r="AI32" s="62"/>
      <c r="AJ32" s="62"/>
      <c r="AK32" s="62"/>
      <c r="AL32" s="62"/>
      <c r="AM32" s="62"/>
      <c r="AN32" s="62"/>
      <c r="AO32" s="62"/>
      <c r="AP32" s="62"/>
      <c r="AQ32" s="62"/>
    </row>
    <row r="33" spans="1:43" ht="23.45" customHeight="1">
      <c r="A33" s="100" t="s">
        <v>15</v>
      </c>
      <c r="B33" s="101" t="s">
        <v>4597</v>
      </c>
      <c r="C33" s="96"/>
      <c r="D33" s="99" t="s">
        <v>60</v>
      </c>
      <c r="E33" s="87"/>
      <c r="F33" s="87"/>
      <c r="G33" s="87"/>
      <c r="H33" s="89"/>
      <c r="I33" s="87"/>
      <c r="J33" s="93"/>
      <c r="K33" s="87"/>
      <c r="L33" s="87"/>
      <c r="M33" s="87"/>
      <c r="N33" s="87"/>
      <c r="O33" s="87"/>
      <c r="P33" s="87"/>
      <c r="Q33" s="54"/>
      <c r="R33" s="55"/>
      <c r="AF33" s="62"/>
      <c r="AG33" s="62"/>
      <c r="AH33" s="62"/>
      <c r="AI33" s="62"/>
      <c r="AJ33" s="62"/>
      <c r="AK33" s="62"/>
      <c r="AL33" s="62"/>
      <c r="AM33" s="62"/>
      <c r="AN33" s="62"/>
      <c r="AO33" s="62"/>
      <c r="AP33" s="62"/>
      <c r="AQ33" s="62"/>
    </row>
    <row r="34" spans="1:43" ht="23.45" customHeight="1">
      <c r="A34" s="94" t="s">
        <v>39</v>
      </c>
      <c r="B34" s="87" t="s">
        <v>50</v>
      </c>
      <c r="C34" s="96"/>
      <c r="D34" s="99" t="s">
        <v>32</v>
      </c>
      <c r="E34" s="87"/>
      <c r="F34" s="89"/>
      <c r="G34" s="87"/>
      <c r="H34" s="87"/>
      <c r="I34" s="87"/>
      <c r="J34" s="93"/>
      <c r="K34" s="87"/>
      <c r="L34" s="87"/>
      <c r="M34" s="87"/>
      <c r="N34" s="87"/>
      <c r="O34" s="87"/>
      <c r="P34" s="87"/>
      <c r="Q34" s="54"/>
      <c r="R34" s="55"/>
      <c r="AF34" s="62"/>
      <c r="AG34" s="62"/>
      <c r="AH34" s="62"/>
      <c r="AI34" s="62"/>
      <c r="AJ34" s="62"/>
      <c r="AK34" s="62"/>
      <c r="AL34" s="62"/>
      <c r="AM34" s="62"/>
      <c r="AN34" s="62"/>
      <c r="AO34" s="62"/>
      <c r="AP34" s="62"/>
      <c r="AQ34" s="62"/>
    </row>
    <row r="35" spans="1:43" ht="23.45" customHeight="1">
      <c r="A35" s="94"/>
      <c r="B35" s="89" t="s">
        <v>86</v>
      </c>
      <c r="C35" s="96"/>
      <c r="H35" s="87"/>
      <c r="I35" s="87"/>
      <c r="J35" s="87"/>
      <c r="K35" s="87"/>
      <c r="L35" s="87"/>
      <c r="M35" s="87"/>
      <c r="N35" s="87"/>
      <c r="O35" s="87"/>
      <c r="P35" s="87"/>
      <c r="Q35" s="54"/>
      <c r="R35" s="55"/>
      <c r="AF35" s="62"/>
      <c r="AG35" s="62"/>
      <c r="AH35" s="62"/>
      <c r="AI35" s="62"/>
      <c r="AJ35" s="62"/>
      <c r="AK35" s="62"/>
      <c r="AL35" s="62"/>
      <c r="AM35" s="62"/>
      <c r="AN35" s="62"/>
      <c r="AO35" s="62"/>
      <c r="AP35" s="62"/>
      <c r="AQ35" s="62"/>
    </row>
    <row r="36" spans="1:43" ht="23.45" customHeight="1">
      <c r="A36" s="94"/>
      <c r="B36" s="89" t="s">
        <v>62</v>
      </c>
      <c r="C36" s="96"/>
      <c r="D36" s="87"/>
      <c r="E36" s="87"/>
      <c r="F36" s="89"/>
      <c r="G36" s="92"/>
      <c r="H36" s="92"/>
      <c r="I36" s="87"/>
      <c r="J36" s="44"/>
      <c r="K36" s="44"/>
      <c r="L36" s="44"/>
      <c r="M36" s="92"/>
      <c r="N36" s="92"/>
      <c r="O36" s="92"/>
      <c r="P36" s="92"/>
      <c r="Q36" s="55"/>
      <c r="R36" s="55"/>
      <c r="AF36" s="62"/>
      <c r="AG36" s="62"/>
      <c r="AH36" s="62"/>
      <c r="AI36" s="62"/>
      <c r="AJ36" s="62"/>
      <c r="AK36" s="62"/>
      <c r="AL36" s="62"/>
      <c r="AM36" s="62"/>
      <c r="AN36" s="62"/>
      <c r="AO36" s="62"/>
      <c r="AP36" s="62"/>
      <c r="AQ36" s="62"/>
    </row>
    <row r="37" spans="1:43" ht="23.45" customHeight="1">
      <c r="A37" s="94"/>
      <c r="B37" s="89" t="s">
        <v>63</v>
      </c>
      <c r="C37" s="96"/>
      <c r="D37" s="99"/>
      <c r="E37" s="89"/>
      <c r="F37" s="89"/>
      <c r="G37" s="89"/>
      <c r="H37" s="92"/>
      <c r="I37" s="44"/>
      <c r="J37" s="92"/>
      <c r="K37" s="92"/>
      <c r="L37" s="92"/>
      <c r="M37" s="89"/>
      <c r="N37" s="89"/>
      <c r="O37" s="89"/>
      <c r="P37" s="89"/>
      <c r="Q37" s="55"/>
      <c r="R37" s="55"/>
      <c r="AF37" s="62"/>
      <c r="AG37" s="62"/>
      <c r="AH37" s="62"/>
      <c r="AI37" s="62"/>
      <c r="AJ37" s="62"/>
      <c r="AK37" s="62"/>
      <c r="AL37" s="62"/>
      <c r="AM37" s="62"/>
      <c r="AN37" s="62"/>
      <c r="AO37" s="62"/>
      <c r="AP37" s="62"/>
      <c r="AQ37" s="62"/>
    </row>
    <row r="38" spans="1:43" ht="21" customHeight="1"/>
    <row r="39" spans="1:43">
      <c r="B39" s="103"/>
      <c r="J39" s="62" t="s">
        <v>4528</v>
      </c>
      <c r="L39" s="104" t="s">
        <v>67</v>
      </c>
    </row>
    <row r="40" spans="1:43">
      <c r="B40" s="103"/>
      <c r="J40" s="62" t="s">
        <v>185</v>
      </c>
      <c r="L40" s="104" t="s">
        <v>68</v>
      </c>
    </row>
    <row r="41" spans="1:43">
      <c r="B41" s="103"/>
      <c r="J41" s="62" t="s">
        <v>187</v>
      </c>
      <c r="L41" s="104" t="s">
        <v>69</v>
      </c>
    </row>
    <row r="42" spans="1:43">
      <c r="B42" s="103"/>
      <c r="J42" s="62" t="s">
        <v>188</v>
      </c>
      <c r="L42" s="105" t="s">
        <v>70</v>
      </c>
    </row>
    <row r="43" spans="1:43">
      <c r="B43" s="103"/>
      <c r="J43" s="62" t="s">
        <v>191</v>
      </c>
    </row>
    <row r="44" spans="1:43">
      <c r="B44" s="103"/>
      <c r="J44" s="62" t="s">
        <v>447</v>
      </c>
    </row>
    <row r="45" spans="1:43">
      <c r="B45" s="103"/>
      <c r="J45" s="62" t="s">
        <v>802</v>
      </c>
    </row>
    <row r="46" spans="1:43">
      <c r="B46" s="103"/>
      <c r="J46" s="62" t="s">
        <v>692</v>
      </c>
    </row>
    <row r="47" spans="1:43">
      <c r="B47" s="103"/>
      <c r="J47" s="62" t="s">
        <v>2237</v>
      </c>
    </row>
    <row r="48" spans="1:43">
      <c r="B48" s="103"/>
      <c r="J48" s="62" t="s">
        <v>2433</v>
      </c>
    </row>
    <row r="49" spans="2:10">
      <c r="B49" s="103"/>
      <c r="J49" s="62" t="s">
        <v>4529</v>
      </c>
    </row>
    <row r="50" spans="2:10">
      <c r="B50" s="103"/>
      <c r="J50" s="62" t="s">
        <v>2468</v>
      </c>
    </row>
    <row r="51" spans="2:10">
      <c r="B51" s="103"/>
      <c r="J51" s="62" t="s">
        <v>2470</v>
      </c>
    </row>
    <row r="52" spans="2:10">
      <c r="B52" s="103"/>
      <c r="J52" s="62" t="s">
        <v>2479</v>
      </c>
    </row>
    <row r="53" spans="2:10">
      <c r="B53" s="103"/>
      <c r="J53" s="62" t="s">
        <v>2486</v>
      </c>
    </row>
    <row r="54" spans="2:10">
      <c r="B54" s="103"/>
      <c r="J54" s="62" t="s">
        <v>2497</v>
      </c>
    </row>
    <row r="55" spans="2:10">
      <c r="B55" s="103"/>
      <c r="J55" s="62" t="s">
        <v>2504</v>
      </c>
    </row>
    <row r="56" spans="2:10">
      <c r="B56" s="103"/>
      <c r="J56" s="62" t="s">
        <v>2575</v>
      </c>
    </row>
    <row r="57" spans="2:10">
      <c r="B57" s="103"/>
      <c r="J57" s="62" t="s">
        <v>2513</v>
      </c>
    </row>
    <row r="58" spans="2:10">
      <c r="B58" s="103"/>
      <c r="J58" s="62" t="s">
        <v>3049</v>
      </c>
    </row>
    <row r="59" spans="2:10">
      <c r="B59" s="103"/>
      <c r="J59" s="62" t="s">
        <v>4159</v>
      </c>
    </row>
    <row r="60" spans="2:10">
      <c r="B60" s="103"/>
      <c r="J60" s="62" t="s">
        <v>4179</v>
      </c>
    </row>
    <row r="61" spans="2:10">
      <c r="B61" s="103"/>
      <c r="J61" s="62" t="s">
        <v>4180</v>
      </c>
    </row>
    <row r="62" spans="2:10">
      <c r="B62" s="103"/>
      <c r="J62" s="62" t="s">
        <v>4215</v>
      </c>
    </row>
    <row r="63" spans="2:10">
      <c r="B63" s="103"/>
      <c r="J63" s="62" t="s">
        <v>4511</v>
      </c>
    </row>
    <row r="64" spans="2:10">
      <c r="B64" s="103"/>
      <c r="J64" s="62" t="s">
        <v>4509</v>
      </c>
    </row>
    <row r="65" spans="10:10">
      <c r="J65" s="62" t="s">
        <v>4510</v>
      </c>
    </row>
    <row r="66" spans="10:10">
      <c r="J66" s="62" t="s">
        <v>4530</v>
      </c>
    </row>
  </sheetData>
  <sheetProtection sheet="1" objects="1" scenarios="1"/>
  <mergeCells count="38">
    <mergeCell ref="A8:A9"/>
    <mergeCell ref="I8:L8"/>
    <mergeCell ref="I9:L9"/>
    <mergeCell ref="A16:A17"/>
    <mergeCell ref="B16:B17"/>
    <mergeCell ref="C16:C17"/>
    <mergeCell ref="D16:D17"/>
    <mergeCell ref="E16:G16"/>
    <mergeCell ref="B30:C30"/>
    <mergeCell ref="B31:C31"/>
    <mergeCell ref="AF1:AK2"/>
    <mergeCell ref="AL1:AQ2"/>
    <mergeCell ref="I13:L13"/>
    <mergeCell ref="H16:H17"/>
    <mergeCell ref="I16:J16"/>
    <mergeCell ref="K16:K17"/>
    <mergeCell ref="L16:L17"/>
    <mergeCell ref="M4:R4"/>
    <mergeCell ref="M5:R5"/>
    <mergeCell ref="S13:V13"/>
    <mergeCell ref="I10:L10"/>
    <mergeCell ref="I11:L11"/>
    <mergeCell ref="Z4:AC4"/>
    <mergeCell ref="AR1:AW2"/>
    <mergeCell ref="I4:L4"/>
    <mergeCell ref="I5:L5"/>
    <mergeCell ref="M23:Q23"/>
    <mergeCell ref="M16:Q17"/>
    <mergeCell ref="M18:Q18"/>
    <mergeCell ref="M19:Q19"/>
    <mergeCell ref="M20:Q20"/>
    <mergeCell ref="M21:Q21"/>
    <mergeCell ref="M22:Q22"/>
    <mergeCell ref="H2:P2"/>
    <mergeCell ref="I12:L12"/>
    <mergeCell ref="I3:L3"/>
    <mergeCell ref="I6:L6"/>
    <mergeCell ref="I7:L7"/>
  </mergeCells>
  <phoneticPr fontId="2"/>
  <conditionalFormatting sqref="K18:L23">
    <cfRule type="cellIs" dxfId="16" priority="21" operator="equal">
      <formula>"×"</formula>
    </cfRule>
  </conditionalFormatting>
  <conditionalFormatting sqref="G18">
    <cfRule type="expression" dxfId="15" priority="18">
      <formula>$G$18&gt;$D$18</formula>
    </cfRule>
  </conditionalFormatting>
  <conditionalFormatting sqref="G19">
    <cfRule type="expression" dxfId="14" priority="17">
      <formula>$G$19&gt;$D$19</formula>
    </cfRule>
  </conditionalFormatting>
  <conditionalFormatting sqref="G20">
    <cfRule type="expression" dxfId="13" priority="14">
      <formula>$G$20&gt;$D$20</formula>
    </cfRule>
  </conditionalFormatting>
  <conditionalFormatting sqref="G21">
    <cfRule type="expression" dxfId="12" priority="13">
      <formula>$G$21&gt;$D$21</formula>
    </cfRule>
  </conditionalFormatting>
  <conditionalFormatting sqref="H18">
    <cfRule type="expression" dxfId="11" priority="12">
      <formula>$H$18&gt;0</formula>
    </cfRule>
  </conditionalFormatting>
  <conditionalFormatting sqref="H19">
    <cfRule type="expression" dxfId="10" priority="11">
      <formula>$H$19&gt;0</formula>
    </cfRule>
  </conditionalFormatting>
  <conditionalFormatting sqref="H20">
    <cfRule type="expression" dxfId="9" priority="10">
      <formula>$H$20&gt;0</formula>
    </cfRule>
  </conditionalFormatting>
  <conditionalFormatting sqref="H21">
    <cfRule type="expression" dxfId="8" priority="9">
      <formula>$H$21&gt;0</formula>
    </cfRule>
  </conditionalFormatting>
  <conditionalFormatting sqref="H22">
    <cfRule type="expression" dxfId="7" priority="8">
      <formula>$H$22&gt;0</formula>
    </cfRule>
  </conditionalFormatting>
  <conditionalFormatting sqref="H23">
    <cfRule type="expression" dxfId="6" priority="7">
      <formula>$H$23&gt;0</formula>
    </cfRule>
  </conditionalFormatting>
  <conditionalFormatting sqref="F18">
    <cfRule type="expression" dxfId="5" priority="6">
      <formula>$F$18&gt;$D$18</formula>
    </cfRule>
  </conditionalFormatting>
  <conditionalFormatting sqref="F19">
    <cfRule type="expression" dxfId="4" priority="5">
      <formula>$F$19&gt;$D$19</formula>
    </cfRule>
  </conditionalFormatting>
  <conditionalFormatting sqref="F20">
    <cfRule type="expression" dxfId="3" priority="4">
      <formula>$F$20&gt;$D$20</formula>
    </cfRule>
  </conditionalFormatting>
  <conditionalFormatting sqref="F21">
    <cfRule type="expression" dxfId="2" priority="3">
      <formula>$F$21&gt;$D$21</formula>
    </cfRule>
  </conditionalFormatting>
  <conditionalFormatting sqref="F22">
    <cfRule type="expression" dxfId="1" priority="2">
      <formula>$F$22&gt;$D$22</formula>
    </cfRule>
  </conditionalFormatting>
  <conditionalFormatting sqref="F23">
    <cfRule type="expression" dxfId="0" priority="1">
      <formula>$F$23&gt;$D$23</formula>
    </cfRule>
  </conditionalFormatting>
  <dataValidations count="6">
    <dataValidation type="list" allowBlank="1" showInputMessage="1" showErrorMessage="1" sqref="Q6 M6">
      <formula1>$J$43:$J$67</formula1>
    </dataValidation>
    <dataValidation type="list" allowBlank="1" showInputMessage="1" showErrorMessage="1" sqref="L18:L23">
      <formula1>$L$39:$L$42</formula1>
    </dataValidation>
    <dataValidation type="textLength" imeMode="disabled" operator="lessThanOrEqual" allowBlank="1" showInputMessage="1" showErrorMessage="1" errorTitle="入力に誤りがあります" error="半角数字（ハイフンなし）でご入力ください。" sqref="I7:L7">
      <formula1>AND(I7&lt;DBCS(I7),LEN(I7)&lt;=7)</formula1>
    </dataValidation>
    <dataValidation imeMode="disabled" allowBlank="1" showInputMessage="1" showErrorMessage="1" sqref="M7"/>
    <dataValidation type="list" allowBlank="1" showInputMessage="1" showErrorMessage="1" sqref="R6">
      <formula1>$J$42:$J$66</formula1>
    </dataValidation>
    <dataValidation type="list" allowBlank="1" showInputMessage="1" showErrorMessage="1" sqref="I6:L6">
      <formula1>$J$39:$J$66</formula1>
    </dataValidation>
  </dataValidations>
  <pageMargins left="0.23622047244094491" right="0.23622047244094491" top="0.74803149606299213" bottom="0.74803149606299213" header="0.31496062992125984" footer="0.31496062992125984"/>
  <pageSetup paperSize="9" scale="44" orientation="landscape" cellComments="asDisplayed" r:id="rId1"/>
  <headerFooter>
    <oddFooter>&amp;P / &amp;N ページ</oddFooter>
  </headerFooter>
  <colBreaks count="1" manualBreakCount="1">
    <brk id="18" max="3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069"/>
  <sheetViews>
    <sheetView zoomScale="90" zoomScaleNormal="90" workbookViewId="0"/>
  </sheetViews>
  <sheetFormatPr defaultRowHeight="14.25"/>
  <cols>
    <col min="1" max="1" width="3.75" customWidth="1"/>
    <col min="2" max="2" width="5" customWidth="1"/>
    <col min="3" max="3" width="19.875" style="9" customWidth="1"/>
    <col min="4" max="5" width="35.125" customWidth="1"/>
    <col min="6" max="6" width="22.75" hidden="1" customWidth="1"/>
    <col min="7" max="7" width="53.5" customWidth="1"/>
    <col min="8" max="8" width="22.75" hidden="1" customWidth="1"/>
  </cols>
  <sheetData>
    <row r="2" spans="2:8" ht="17.25">
      <c r="B2" s="8" t="s">
        <v>4546</v>
      </c>
    </row>
    <row r="3" spans="2:8">
      <c r="B3" s="10" t="s">
        <v>4547</v>
      </c>
      <c r="C3" s="11"/>
      <c r="D3" s="12"/>
    </row>
    <row r="4" spans="2:8">
      <c r="B4" s="10" t="s">
        <v>4548</v>
      </c>
      <c r="C4" s="11"/>
      <c r="D4" s="12"/>
    </row>
    <row r="5" spans="2:8">
      <c r="B5" s="10" t="s">
        <v>102</v>
      </c>
      <c r="C5" s="11"/>
      <c r="D5" s="12"/>
    </row>
    <row r="8" spans="2:8">
      <c r="B8" s="13"/>
      <c r="C8" s="13" t="s">
        <v>103</v>
      </c>
      <c r="D8" s="13" t="s">
        <v>104</v>
      </c>
      <c r="E8" s="13" t="s">
        <v>105</v>
      </c>
      <c r="F8" s="13"/>
      <c r="G8" s="13" t="s">
        <v>106</v>
      </c>
      <c r="H8" s="13"/>
    </row>
    <row r="9" spans="2:8">
      <c r="B9" s="14">
        <v>1</v>
      </c>
      <c r="C9" s="15">
        <v>1405000017</v>
      </c>
      <c r="D9" s="16" t="s">
        <v>107</v>
      </c>
      <c r="E9" s="17" t="s">
        <v>108</v>
      </c>
      <c r="F9" s="17" t="str">
        <f>+C9&amp;E9</f>
        <v>1405000017地域包括支援センター</v>
      </c>
      <c r="G9" s="17" t="s">
        <v>109</v>
      </c>
      <c r="H9" s="17" t="str">
        <f>D9</f>
        <v>社会福祉法人　馬島福祉会</v>
      </c>
    </row>
    <row r="10" spans="2:8">
      <c r="B10" s="14">
        <v>2</v>
      </c>
      <c r="C10" s="15">
        <v>1405000025</v>
      </c>
      <c r="D10" s="16" t="s">
        <v>107</v>
      </c>
      <c r="E10" s="17" t="s">
        <v>108</v>
      </c>
      <c r="F10" s="17" t="str">
        <f t="shared" ref="F10:F73" si="0">+C10&amp;E10</f>
        <v>1405000025地域包括支援センター</v>
      </c>
      <c r="G10" s="17" t="s">
        <v>110</v>
      </c>
      <c r="H10" s="17" t="str">
        <f t="shared" ref="H10:H73" si="1">D10</f>
        <v>社会福祉法人　馬島福祉会</v>
      </c>
    </row>
    <row r="11" spans="2:8">
      <c r="B11" s="14">
        <v>3</v>
      </c>
      <c r="C11" s="15">
        <v>1405000033</v>
      </c>
      <c r="D11" s="16" t="s">
        <v>111</v>
      </c>
      <c r="E11" s="17" t="s">
        <v>108</v>
      </c>
      <c r="F11" s="17" t="str">
        <f t="shared" si="0"/>
        <v>1405000033地域包括支援センター</v>
      </c>
      <c r="G11" s="17" t="s">
        <v>112</v>
      </c>
      <c r="H11" s="17" t="str">
        <f t="shared" si="1"/>
        <v>川崎医療生活協同組合</v>
      </c>
    </row>
    <row r="12" spans="2:8">
      <c r="B12" s="14">
        <v>4</v>
      </c>
      <c r="C12" s="15">
        <v>1405000041</v>
      </c>
      <c r="D12" s="16" t="s">
        <v>113</v>
      </c>
      <c r="E12" s="17" t="s">
        <v>108</v>
      </c>
      <c r="F12" s="17" t="str">
        <f t="shared" si="0"/>
        <v>1405000041地域包括支援センター</v>
      </c>
      <c r="G12" s="17" t="s">
        <v>114</v>
      </c>
      <c r="H12" s="17" t="str">
        <f t="shared" si="1"/>
        <v>社会福祉法人母子育成会</v>
      </c>
    </row>
    <row r="13" spans="2:8">
      <c r="B13" s="14">
        <v>5</v>
      </c>
      <c r="C13" s="15">
        <v>1405000058</v>
      </c>
      <c r="D13" s="16" t="s">
        <v>2466</v>
      </c>
      <c r="E13" s="17" t="s">
        <v>108</v>
      </c>
      <c r="F13" s="17" t="str">
        <f t="shared" si="0"/>
        <v>1405000058地域包括支援センター</v>
      </c>
      <c r="G13" s="17" t="s">
        <v>115</v>
      </c>
      <c r="H13" s="17" t="str">
        <f t="shared" si="1"/>
        <v>社会福祉法人セイワ</v>
      </c>
    </row>
    <row r="14" spans="2:8">
      <c r="B14" s="14">
        <v>6</v>
      </c>
      <c r="C14" s="15">
        <v>1405000066</v>
      </c>
      <c r="D14" s="16" t="s">
        <v>116</v>
      </c>
      <c r="E14" s="17" t="s">
        <v>108</v>
      </c>
      <c r="F14" s="17" t="str">
        <f t="shared" si="0"/>
        <v>1405000066地域包括支援センター</v>
      </c>
      <c r="G14" s="17" t="s">
        <v>117</v>
      </c>
      <c r="H14" s="17" t="str">
        <f t="shared" si="1"/>
        <v>社会福祉法人　川崎市社会福祉協議会</v>
      </c>
    </row>
    <row r="15" spans="2:8">
      <c r="B15" s="14">
        <v>7</v>
      </c>
      <c r="C15" s="15">
        <v>1405000074</v>
      </c>
      <c r="D15" s="16" t="s">
        <v>118</v>
      </c>
      <c r="E15" s="17" t="s">
        <v>108</v>
      </c>
      <c r="F15" s="17" t="str">
        <f t="shared" si="0"/>
        <v>1405000074地域包括支援センター</v>
      </c>
      <c r="G15" s="17" t="s">
        <v>119</v>
      </c>
      <c r="H15" s="17" t="str">
        <f t="shared" si="1"/>
        <v>社会福祉法人　中川徳生会</v>
      </c>
    </row>
    <row r="16" spans="2:8">
      <c r="B16" s="14">
        <v>8</v>
      </c>
      <c r="C16" s="15">
        <v>1405000082</v>
      </c>
      <c r="D16" s="16" t="s">
        <v>111</v>
      </c>
      <c r="E16" s="17" t="s">
        <v>108</v>
      </c>
      <c r="F16" s="17" t="str">
        <f t="shared" si="0"/>
        <v>1405000082地域包括支援センター</v>
      </c>
      <c r="G16" s="17" t="s">
        <v>120</v>
      </c>
      <c r="H16" s="17" t="str">
        <f t="shared" si="1"/>
        <v>川崎医療生活協同組合</v>
      </c>
    </row>
    <row r="17" spans="2:8">
      <c r="B17" s="14">
        <v>9</v>
      </c>
      <c r="C17" s="15">
        <v>1405000090</v>
      </c>
      <c r="D17" s="16" t="s">
        <v>121</v>
      </c>
      <c r="E17" s="17" t="s">
        <v>108</v>
      </c>
      <c r="F17" s="17" t="str">
        <f t="shared" si="0"/>
        <v>1405000090地域包括支援センター</v>
      </c>
      <c r="G17" s="17" t="s">
        <v>122</v>
      </c>
      <c r="H17" s="17" t="str">
        <f t="shared" si="1"/>
        <v>医療法人　啓和会</v>
      </c>
    </row>
    <row r="18" spans="2:8">
      <c r="B18" s="14">
        <v>10</v>
      </c>
      <c r="C18" s="15">
        <v>1405100015</v>
      </c>
      <c r="D18" s="16" t="s">
        <v>4601</v>
      </c>
      <c r="E18" s="17" t="s">
        <v>108</v>
      </c>
      <c r="F18" s="17" t="str">
        <f t="shared" si="0"/>
        <v>1405100015地域包括支援センター</v>
      </c>
      <c r="G18" s="17" t="s">
        <v>123</v>
      </c>
      <c r="H18" s="17" t="str">
        <f t="shared" si="1"/>
        <v>社会福祉法人母子育成会</v>
      </c>
    </row>
    <row r="19" spans="2:8">
      <c r="B19" s="14">
        <v>11</v>
      </c>
      <c r="C19" s="15">
        <v>1405100023</v>
      </c>
      <c r="D19" s="16" t="s">
        <v>124</v>
      </c>
      <c r="E19" s="17" t="s">
        <v>108</v>
      </c>
      <c r="F19" s="17" t="str">
        <f t="shared" si="0"/>
        <v>1405100023地域包括支援センター</v>
      </c>
      <c r="G19" s="17" t="s">
        <v>125</v>
      </c>
      <c r="H19" s="17" t="str">
        <f t="shared" si="1"/>
        <v>社会福祉法人　和楽会</v>
      </c>
    </row>
    <row r="20" spans="2:8">
      <c r="B20" s="14">
        <v>12</v>
      </c>
      <c r="C20" s="15">
        <v>1405100031</v>
      </c>
      <c r="D20" s="16" t="s">
        <v>4600</v>
      </c>
      <c r="E20" s="17" t="s">
        <v>108</v>
      </c>
      <c r="F20" s="17" t="str">
        <f t="shared" si="0"/>
        <v>1405100031地域包括支援センター</v>
      </c>
      <c r="G20" s="17" t="s">
        <v>126</v>
      </c>
      <c r="H20" s="17" t="str">
        <f t="shared" si="1"/>
        <v>社会福祉法人セイワ</v>
      </c>
    </row>
    <row r="21" spans="2:8">
      <c r="B21" s="14">
        <v>13</v>
      </c>
      <c r="C21" s="15">
        <v>1405100049</v>
      </c>
      <c r="D21" s="16" t="s">
        <v>127</v>
      </c>
      <c r="E21" s="17" t="s">
        <v>108</v>
      </c>
      <c r="F21" s="17" t="str">
        <f t="shared" si="0"/>
        <v>1405100049地域包括支援センター</v>
      </c>
      <c r="G21" s="17" t="s">
        <v>128</v>
      </c>
      <c r="H21" s="17" t="str">
        <f t="shared" si="1"/>
        <v>社会医療法人財団　石心会</v>
      </c>
    </row>
    <row r="22" spans="2:8">
      <c r="B22" s="14">
        <v>14</v>
      </c>
      <c r="C22" s="15">
        <v>1405100056</v>
      </c>
      <c r="D22" s="16" t="s">
        <v>129</v>
      </c>
      <c r="E22" s="17" t="s">
        <v>108</v>
      </c>
      <c r="F22" s="17" t="str">
        <f t="shared" si="0"/>
        <v>1405100056地域包括支援センター</v>
      </c>
      <c r="G22" s="17" t="s">
        <v>130</v>
      </c>
      <c r="H22" s="17" t="str">
        <f t="shared" si="1"/>
        <v>社会福祉法人　照陽会</v>
      </c>
    </row>
    <row r="23" spans="2:8">
      <c r="B23" s="14">
        <v>15</v>
      </c>
      <c r="C23" s="15">
        <v>1405100064</v>
      </c>
      <c r="D23" s="16" t="s">
        <v>121</v>
      </c>
      <c r="E23" s="17" t="s">
        <v>108</v>
      </c>
      <c r="F23" s="17" t="str">
        <f t="shared" si="0"/>
        <v>1405100064地域包括支援センター</v>
      </c>
      <c r="G23" s="17" t="s">
        <v>131</v>
      </c>
      <c r="H23" s="17" t="str">
        <f t="shared" si="1"/>
        <v>医療法人　啓和会</v>
      </c>
    </row>
    <row r="24" spans="2:8">
      <c r="B24" s="14">
        <v>16</v>
      </c>
      <c r="C24" s="15">
        <v>1405200021</v>
      </c>
      <c r="D24" s="16" t="s">
        <v>132</v>
      </c>
      <c r="E24" s="17" t="s">
        <v>108</v>
      </c>
      <c r="F24" s="17" t="str">
        <f t="shared" si="0"/>
        <v>1405200021地域包括支援センター</v>
      </c>
      <c r="G24" s="17" t="s">
        <v>133</v>
      </c>
      <c r="H24" s="17" t="str">
        <f t="shared" si="1"/>
        <v>社会福祉法人　川崎市社会福祉事業団</v>
      </c>
    </row>
    <row r="25" spans="2:8">
      <c r="B25" s="14">
        <v>17</v>
      </c>
      <c r="C25" s="15">
        <v>1405200039</v>
      </c>
      <c r="D25" s="16" t="s">
        <v>2466</v>
      </c>
      <c r="E25" s="17" t="s">
        <v>108</v>
      </c>
      <c r="F25" s="17" t="str">
        <f t="shared" si="0"/>
        <v>1405200039地域包括支援センター</v>
      </c>
      <c r="G25" s="17" t="s">
        <v>134</v>
      </c>
      <c r="H25" s="17" t="str">
        <f t="shared" si="1"/>
        <v>社会福祉法人セイワ</v>
      </c>
    </row>
    <row r="26" spans="2:8">
      <c r="B26" s="14">
        <v>18</v>
      </c>
      <c r="C26" s="15">
        <v>1405200047</v>
      </c>
      <c r="D26" s="16" t="s">
        <v>2466</v>
      </c>
      <c r="E26" s="17" t="s">
        <v>108</v>
      </c>
      <c r="F26" s="17" t="str">
        <f t="shared" si="0"/>
        <v>1405200047地域包括支援センター</v>
      </c>
      <c r="G26" s="17" t="s">
        <v>135</v>
      </c>
      <c r="H26" s="17" t="str">
        <f t="shared" si="1"/>
        <v>社会福祉法人セイワ</v>
      </c>
    </row>
    <row r="27" spans="2:8">
      <c r="B27" s="14">
        <v>19</v>
      </c>
      <c r="C27" s="15">
        <v>1405200054</v>
      </c>
      <c r="D27" s="16" t="s">
        <v>136</v>
      </c>
      <c r="E27" s="17" t="s">
        <v>108</v>
      </c>
      <c r="F27" s="17" t="str">
        <f t="shared" si="0"/>
        <v>1405200054地域包括支援センター</v>
      </c>
      <c r="G27" s="17" t="s">
        <v>137</v>
      </c>
      <c r="H27" s="17" t="str">
        <f t="shared" si="1"/>
        <v>社会福祉法人和楽会</v>
      </c>
    </row>
    <row r="28" spans="2:8">
      <c r="B28" s="14">
        <v>20</v>
      </c>
      <c r="C28" s="15">
        <v>1405200062</v>
      </c>
      <c r="D28" s="16" t="s">
        <v>138</v>
      </c>
      <c r="E28" s="17" t="s">
        <v>108</v>
      </c>
      <c r="F28" s="17" t="str">
        <f t="shared" si="0"/>
        <v>1405200062地域包括支援センター</v>
      </c>
      <c r="G28" s="17" t="s">
        <v>139</v>
      </c>
      <c r="H28" s="17" t="str">
        <f t="shared" si="1"/>
        <v>社会福祉法人春日会</v>
      </c>
    </row>
    <row r="29" spans="2:8">
      <c r="B29" s="14">
        <v>21</v>
      </c>
      <c r="C29" s="15">
        <v>1405200070</v>
      </c>
      <c r="D29" s="16" t="s">
        <v>118</v>
      </c>
      <c r="E29" s="17" t="s">
        <v>108</v>
      </c>
      <c r="F29" s="17" t="str">
        <f t="shared" si="0"/>
        <v>1405200070地域包括支援センター</v>
      </c>
      <c r="G29" s="17" t="s">
        <v>140</v>
      </c>
      <c r="H29" s="17" t="str">
        <f t="shared" si="1"/>
        <v>社会福祉法人　中川徳生会</v>
      </c>
    </row>
    <row r="30" spans="2:8">
      <c r="B30" s="14">
        <v>22</v>
      </c>
      <c r="C30" s="15">
        <v>1405300011</v>
      </c>
      <c r="D30" s="16" t="s">
        <v>129</v>
      </c>
      <c r="E30" s="17" t="s">
        <v>108</v>
      </c>
      <c r="F30" s="17" t="str">
        <f t="shared" si="0"/>
        <v>1405300011地域包括支援センター</v>
      </c>
      <c r="G30" s="17" t="s">
        <v>141</v>
      </c>
      <c r="H30" s="17" t="str">
        <f t="shared" si="1"/>
        <v>社会福祉法人　照陽会</v>
      </c>
    </row>
    <row r="31" spans="2:8">
      <c r="B31" s="14">
        <v>23</v>
      </c>
      <c r="C31" s="15">
        <v>1405300029</v>
      </c>
      <c r="D31" s="16" t="s">
        <v>2466</v>
      </c>
      <c r="E31" s="17" t="s">
        <v>108</v>
      </c>
      <c r="F31" s="17" t="str">
        <f t="shared" si="0"/>
        <v>1405300029地域包括支援センター</v>
      </c>
      <c r="G31" s="17" t="s">
        <v>142</v>
      </c>
      <c r="H31" s="17" t="str">
        <f t="shared" si="1"/>
        <v>社会福祉法人セイワ</v>
      </c>
    </row>
    <row r="32" spans="2:8">
      <c r="B32" s="14">
        <v>24</v>
      </c>
      <c r="C32" s="15">
        <v>1405300037</v>
      </c>
      <c r="D32" s="16" t="s">
        <v>136</v>
      </c>
      <c r="E32" s="17" t="s">
        <v>108</v>
      </c>
      <c r="F32" s="17" t="str">
        <f t="shared" si="0"/>
        <v>1405300037地域包括支援センター</v>
      </c>
      <c r="G32" s="17" t="s">
        <v>143</v>
      </c>
      <c r="H32" s="17" t="str">
        <f t="shared" si="1"/>
        <v>社会福祉法人和楽会</v>
      </c>
    </row>
    <row r="33" spans="2:8">
      <c r="B33" s="14">
        <v>25</v>
      </c>
      <c r="C33" s="15">
        <v>1405300045</v>
      </c>
      <c r="D33" s="16" t="s">
        <v>136</v>
      </c>
      <c r="E33" s="17" t="s">
        <v>108</v>
      </c>
      <c r="F33" s="17" t="str">
        <f t="shared" si="0"/>
        <v>1405300045地域包括支援センター</v>
      </c>
      <c r="G33" s="17" t="s">
        <v>144</v>
      </c>
      <c r="H33" s="17" t="str">
        <f t="shared" si="1"/>
        <v>社会福祉法人和楽会</v>
      </c>
    </row>
    <row r="34" spans="2:8">
      <c r="B34" s="14">
        <v>26</v>
      </c>
      <c r="C34" s="15">
        <v>1405300052</v>
      </c>
      <c r="D34" s="16" t="s">
        <v>116</v>
      </c>
      <c r="E34" s="17" t="s">
        <v>108</v>
      </c>
      <c r="F34" s="17" t="str">
        <f t="shared" si="0"/>
        <v>1405300052地域包括支援センター</v>
      </c>
      <c r="G34" s="17" t="s">
        <v>145</v>
      </c>
      <c r="H34" s="17" t="str">
        <f t="shared" si="1"/>
        <v>社会福祉法人　川崎市社会福祉協議会</v>
      </c>
    </row>
    <row r="35" spans="2:8">
      <c r="B35" s="14">
        <v>27</v>
      </c>
      <c r="C35" s="15">
        <v>1405300060</v>
      </c>
      <c r="D35" s="16" t="s">
        <v>111</v>
      </c>
      <c r="E35" s="17" t="s">
        <v>108</v>
      </c>
      <c r="F35" s="17" t="str">
        <f t="shared" si="0"/>
        <v>1405300060地域包括支援センター</v>
      </c>
      <c r="G35" s="17" t="s">
        <v>146</v>
      </c>
      <c r="H35" s="17" t="str">
        <f t="shared" si="1"/>
        <v>川崎医療生活協同組合</v>
      </c>
    </row>
    <row r="36" spans="2:8">
      <c r="B36" s="14">
        <v>28</v>
      </c>
      <c r="C36" s="15">
        <v>1405300078</v>
      </c>
      <c r="D36" s="16" t="s">
        <v>147</v>
      </c>
      <c r="E36" s="17" t="s">
        <v>108</v>
      </c>
      <c r="F36" s="17" t="str">
        <f t="shared" si="0"/>
        <v>1405300078地域包括支援センター</v>
      </c>
      <c r="G36" s="17" t="s">
        <v>148</v>
      </c>
      <c r="H36" s="17" t="str">
        <f t="shared" si="1"/>
        <v>特定非営利活動法人リ・ケア福祉サービス</v>
      </c>
    </row>
    <row r="37" spans="2:8">
      <c r="B37" s="14">
        <v>29</v>
      </c>
      <c r="C37" s="15">
        <v>1405400019</v>
      </c>
      <c r="D37" s="16" t="s">
        <v>129</v>
      </c>
      <c r="E37" s="17" t="s">
        <v>108</v>
      </c>
      <c r="F37" s="17" t="str">
        <f t="shared" si="0"/>
        <v>1405400019地域包括支援センター</v>
      </c>
      <c r="G37" s="17" t="s">
        <v>149</v>
      </c>
      <c r="H37" s="17" t="str">
        <f t="shared" si="1"/>
        <v>社会福祉法人　照陽会</v>
      </c>
    </row>
    <row r="38" spans="2:8">
      <c r="B38" s="14">
        <v>30</v>
      </c>
      <c r="C38" s="15">
        <v>1405400035</v>
      </c>
      <c r="D38" s="16" t="s">
        <v>132</v>
      </c>
      <c r="E38" s="17" t="s">
        <v>108</v>
      </c>
      <c r="F38" s="17" t="str">
        <f t="shared" si="0"/>
        <v>1405400035地域包括支援センター</v>
      </c>
      <c r="G38" s="17" t="s">
        <v>150</v>
      </c>
      <c r="H38" s="17" t="str">
        <f t="shared" si="1"/>
        <v>社会福祉法人　川崎市社会福祉事業団</v>
      </c>
    </row>
    <row r="39" spans="2:8">
      <c r="B39" s="14">
        <v>31</v>
      </c>
      <c r="C39" s="15">
        <v>1405400043</v>
      </c>
      <c r="D39" s="16" t="s">
        <v>151</v>
      </c>
      <c r="E39" s="17" t="s">
        <v>108</v>
      </c>
      <c r="F39" s="17" t="str">
        <f t="shared" si="0"/>
        <v>1405400043地域包括支援センター</v>
      </c>
      <c r="G39" s="17" t="s">
        <v>152</v>
      </c>
      <c r="H39" s="17" t="str">
        <f t="shared" si="1"/>
        <v>社会福祉法人　徳心会</v>
      </c>
    </row>
    <row r="40" spans="2:8">
      <c r="B40" s="14">
        <v>32</v>
      </c>
      <c r="C40" s="15">
        <v>1405400050</v>
      </c>
      <c r="D40" s="16" t="s">
        <v>153</v>
      </c>
      <c r="E40" s="17" t="s">
        <v>108</v>
      </c>
      <c r="F40" s="17" t="str">
        <f t="shared" si="0"/>
        <v>1405400050地域包括支援センター</v>
      </c>
      <c r="G40" s="17" t="s">
        <v>154</v>
      </c>
      <c r="H40" s="17" t="str">
        <f t="shared" si="1"/>
        <v>社会福祉法人　読売光と愛の事業団</v>
      </c>
    </row>
    <row r="41" spans="2:8">
      <c r="B41" s="14">
        <v>33</v>
      </c>
      <c r="C41" s="15">
        <v>1405400068</v>
      </c>
      <c r="D41" s="16" t="s">
        <v>155</v>
      </c>
      <c r="E41" s="17" t="s">
        <v>108</v>
      </c>
      <c r="F41" s="17" t="str">
        <f t="shared" si="0"/>
        <v>1405400068地域包括支援センター</v>
      </c>
      <c r="G41" s="17" t="s">
        <v>156</v>
      </c>
      <c r="H41" s="17" t="str">
        <f t="shared" si="1"/>
        <v>社会福祉法人　鈴保福祉会</v>
      </c>
    </row>
    <row r="42" spans="2:8">
      <c r="B42" s="14">
        <v>34</v>
      </c>
      <c r="C42" s="15">
        <v>1405400076</v>
      </c>
      <c r="D42" s="16" t="s">
        <v>157</v>
      </c>
      <c r="E42" s="17" t="s">
        <v>108</v>
      </c>
      <c r="F42" s="17" t="str">
        <f t="shared" si="0"/>
        <v>1405400076地域包括支援センター</v>
      </c>
      <c r="G42" s="17" t="s">
        <v>158</v>
      </c>
      <c r="H42" s="17" t="str">
        <f t="shared" si="1"/>
        <v>社会福祉法人川崎市社会福祉協議会</v>
      </c>
    </row>
    <row r="43" spans="2:8">
      <c r="B43" s="14">
        <v>35</v>
      </c>
      <c r="C43" s="15">
        <v>1405500016</v>
      </c>
      <c r="D43" s="16" t="s">
        <v>159</v>
      </c>
      <c r="E43" s="17" t="s">
        <v>108</v>
      </c>
      <c r="F43" s="17" t="str">
        <f t="shared" si="0"/>
        <v>1405500016地域包括支援センター</v>
      </c>
      <c r="G43" s="17" t="s">
        <v>160</v>
      </c>
      <c r="H43" s="17" t="str">
        <f t="shared" si="1"/>
        <v>社会福祉法人子の神福祉会</v>
      </c>
    </row>
    <row r="44" spans="2:8">
      <c r="B44" s="14">
        <v>36</v>
      </c>
      <c r="C44" s="15">
        <v>1405500024</v>
      </c>
      <c r="D44" s="16" t="s">
        <v>161</v>
      </c>
      <c r="E44" s="17" t="s">
        <v>108</v>
      </c>
      <c r="F44" s="17" t="str">
        <f t="shared" si="0"/>
        <v>1405500024地域包括支援センター</v>
      </c>
      <c r="G44" s="17" t="s">
        <v>162</v>
      </c>
      <c r="H44" s="17" t="str">
        <f t="shared" si="1"/>
        <v>社会福祉法人くぬぎざか福祉会</v>
      </c>
    </row>
    <row r="45" spans="2:8">
      <c r="B45" s="14">
        <v>37</v>
      </c>
      <c r="C45" s="15">
        <v>1405500032</v>
      </c>
      <c r="D45" s="16" t="s">
        <v>163</v>
      </c>
      <c r="E45" s="17" t="s">
        <v>108</v>
      </c>
      <c r="F45" s="17" t="str">
        <f t="shared" si="0"/>
        <v>1405500032地域包括支援センター</v>
      </c>
      <c r="G45" s="17" t="s">
        <v>164</v>
      </c>
      <c r="H45" s="17" t="str">
        <f t="shared" si="1"/>
        <v>医療法人　花咲会</v>
      </c>
    </row>
    <row r="46" spans="2:8">
      <c r="B46" s="14">
        <v>38</v>
      </c>
      <c r="C46" s="15">
        <v>1405500040</v>
      </c>
      <c r="D46" s="16" t="s">
        <v>2466</v>
      </c>
      <c r="E46" s="17" t="s">
        <v>108</v>
      </c>
      <c r="F46" s="17" t="str">
        <f t="shared" si="0"/>
        <v>1405500040地域包括支援センター</v>
      </c>
      <c r="G46" s="17" t="s">
        <v>165</v>
      </c>
      <c r="H46" s="17" t="str">
        <f t="shared" si="1"/>
        <v>社会福祉法人セイワ</v>
      </c>
    </row>
    <row r="47" spans="2:8">
      <c r="B47" s="14">
        <v>39</v>
      </c>
      <c r="C47" s="15">
        <v>1405500057</v>
      </c>
      <c r="D47" s="16" t="s">
        <v>166</v>
      </c>
      <c r="E47" s="17" t="s">
        <v>108</v>
      </c>
      <c r="F47" s="17" t="str">
        <f t="shared" si="0"/>
        <v>1405500057地域包括支援センター</v>
      </c>
      <c r="G47" s="17" t="s">
        <v>167</v>
      </c>
      <c r="H47" s="17" t="str">
        <f t="shared" si="1"/>
        <v>社会福祉法人　三神会</v>
      </c>
    </row>
    <row r="48" spans="2:8">
      <c r="B48" s="14">
        <v>40</v>
      </c>
      <c r="C48" s="15">
        <v>1405500065</v>
      </c>
      <c r="D48" s="16" t="s">
        <v>118</v>
      </c>
      <c r="E48" s="17" t="s">
        <v>108</v>
      </c>
      <c r="F48" s="17" t="str">
        <f t="shared" si="0"/>
        <v>1405500065地域包括支援センター</v>
      </c>
      <c r="G48" s="17" t="s">
        <v>168</v>
      </c>
      <c r="H48" s="17" t="str">
        <f t="shared" si="1"/>
        <v>社会福祉法人　中川徳生会</v>
      </c>
    </row>
    <row r="49" spans="2:8">
      <c r="B49" s="14">
        <v>41</v>
      </c>
      <c r="C49" s="15">
        <v>1405500073</v>
      </c>
      <c r="D49" s="16" t="s">
        <v>163</v>
      </c>
      <c r="E49" s="17" t="s">
        <v>108</v>
      </c>
      <c r="F49" s="17" t="str">
        <f t="shared" si="0"/>
        <v>1405500073地域包括支援センター</v>
      </c>
      <c r="G49" s="17" t="s">
        <v>169</v>
      </c>
      <c r="H49" s="17" t="str">
        <f t="shared" si="1"/>
        <v>医療法人　花咲会</v>
      </c>
    </row>
    <row r="50" spans="2:8">
      <c r="B50" s="14">
        <v>42</v>
      </c>
      <c r="C50" s="15">
        <v>1405600014</v>
      </c>
      <c r="D50" s="16" t="s">
        <v>170</v>
      </c>
      <c r="E50" s="17" t="s">
        <v>108</v>
      </c>
      <c r="F50" s="17" t="str">
        <f t="shared" si="0"/>
        <v>1405600014地域包括支援センター</v>
      </c>
      <c r="G50" s="17" t="s">
        <v>171</v>
      </c>
      <c r="H50" s="17" t="str">
        <f t="shared" si="1"/>
        <v>生活クラブ生活協同組合</v>
      </c>
    </row>
    <row r="51" spans="2:8">
      <c r="B51" s="14">
        <v>43</v>
      </c>
      <c r="C51" s="15">
        <v>1405600022</v>
      </c>
      <c r="D51" s="16" t="s">
        <v>172</v>
      </c>
      <c r="E51" s="17" t="s">
        <v>108</v>
      </c>
      <c r="F51" s="17" t="str">
        <f t="shared" si="0"/>
        <v>1405600022地域包括支援センター</v>
      </c>
      <c r="G51" s="17" t="s">
        <v>173</v>
      </c>
      <c r="H51" s="17" t="str">
        <f t="shared" si="1"/>
        <v>社会福祉法人慈正会</v>
      </c>
    </row>
    <row r="52" spans="2:8">
      <c r="B52" s="14">
        <v>44</v>
      </c>
      <c r="C52" s="15">
        <v>1405600030</v>
      </c>
      <c r="D52" s="16" t="s">
        <v>174</v>
      </c>
      <c r="E52" s="17" t="s">
        <v>108</v>
      </c>
      <c r="F52" s="17" t="str">
        <f t="shared" si="0"/>
        <v>1405600030地域包括支援センター</v>
      </c>
      <c r="G52" s="17" t="s">
        <v>175</v>
      </c>
      <c r="H52" s="17" t="str">
        <f t="shared" si="1"/>
        <v>医療法人社団　れいめい会</v>
      </c>
    </row>
    <row r="53" spans="2:8">
      <c r="B53" s="14">
        <v>45</v>
      </c>
      <c r="C53" s="15">
        <v>1405600048</v>
      </c>
      <c r="D53" s="16" t="s">
        <v>155</v>
      </c>
      <c r="E53" s="17" t="s">
        <v>108</v>
      </c>
      <c r="F53" s="17" t="str">
        <f t="shared" si="0"/>
        <v>1405600048地域包括支援センター</v>
      </c>
      <c r="G53" s="17" t="s">
        <v>176</v>
      </c>
      <c r="H53" s="17" t="str">
        <f t="shared" si="1"/>
        <v>社会福祉法人　鈴保福祉会</v>
      </c>
    </row>
    <row r="54" spans="2:8">
      <c r="B54" s="14">
        <v>46</v>
      </c>
      <c r="C54" s="15">
        <v>1405600063</v>
      </c>
      <c r="D54" s="16" t="s">
        <v>177</v>
      </c>
      <c r="E54" s="17" t="s">
        <v>108</v>
      </c>
      <c r="F54" s="17" t="str">
        <f t="shared" si="0"/>
        <v>1405600063地域包括支援センター</v>
      </c>
      <c r="G54" s="17" t="s">
        <v>178</v>
      </c>
      <c r="H54" s="17" t="str">
        <f t="shared" si="1"/>
        <v>社会福祉法人　一廣会</v>
      </c>
    </row>
    <row r="55" spans="2:8">
      <c r="B55" s="14">
        <v>47</v>
      </c>
      <c r="C55" s="15">
        <v>1405600071</v>
      </c>
      <c r="D55" s="16" t="s">
        <v>177</v>
      </c>
      <c r="E55" s="17" t="s">
        <v>108</v>
      </c>
      <c r="F55" s="17" t="str">
        <f t="shared" si="0"/>
        <v>1405600071地域包括支援センター</v>
      </c>
      <c r="G55" s="17" t="s">
        <v>179</v>
      </c>
      <c r="H55" s="17" t="str">
        <f t="shared" si="1"/>
        <v>社会福祉法人　一廣会</v>
      </c>
    </row>
    <row r="56" spans="2:8">
      <c r="B56" s="14">
        <v>48</v>
      </c>
      <c r="C56" s="15">
        <v>1405600089</v>
      </c>
      <c r="D56" s="16" t="s">
        <v>180</v>
      </c>
      <c r="E56" s="17" t="s">
        <v>108</v>
      </c>
      <c r="F56" s="17" t="str">
        <f t="shared" si="0"/>
        <v>1405600089地域包括支援センター</v>
      </c>
      <c r="G56" s="17" t="s">
        <v>181</v>
      </c>
      <c r="H56" s="17" t="str">
        <f t="shared" si="1"/>
        <v>社会福祉法人一廣会</v>
      </c>
    </row>
    <row r="57" spans="2:8">
      <c r="B57" s="14">
        <v>49</v>
      </c>
      <c r="C57" s="15">
        <v>1405600097</v>
      </c>
      <c r="D57" s="16" t="s">
        <v>182</v>
      </c>
      <c r="E57" s="17" t="s">
        <v>108</v>
      </c>
      <c r="F57" s="17" t="str">
        <f t="shared" si="0"/>
        <v>1405600097地域包括支援センター</v>
      </c>
      <c r="G57" s="17" t="s">
        <v>183</v>
      </c>
      <c r="H57" s="17" t="str">
        <f t="shared" si="1"/>
        <v>社会福祉法人白山福祉会</v>
      </c>
    </row>
    <row r="58" spans="2:8">
      <c r="B58" s="14">
        <v>50</v>
      </c>
      <c r="C58" s="15">
        <v>1415000104</v>
      </c>
      <c r="D58" s="16" t="s">
        <v>184</v>
      </c>
      <c r="E58" s="17" t="s">
        <v>185</v>
      </c>
      <c r="F58" s="17" t="str">
        <f t="shared" si="0"/>
        <v>1415000104居宅療養管理指導</v>
      </c>
      <c r="G58" s="17" t="s">
        <v>186</v>
      </c>
      <c r="H58" s="17" t="str">
        <f t="shared" si="1"/>
        <v>医療法人　明徳会</v>
      </c>
    </row>
    <row r="59" spans="2:8">
      <c r="B59" s="14">
        <v>51</v>
      </c>
      <c r="C59" s="15">
        <v>1415000104</v>
      </c>
      <c r="D59" s="16" t="s">
        <v>184</v>
      </c>
      <c r="E59" s="17" t="s">
        <v>187</v>
      </c>
      <c r="F59" s="17" t="str">
        <f t="shared" si="0"/>
        <v>1415000104訪問リハビリテーション</v>
      </c>
      <c r="G59" s="17" t="s">
        <v>186</v>
      </c>
      <c r="H59" s="17" t="str">
        <f t="shared" si="1"/>
        <v>医療法人　明徳会</v>
      </c>
    </row>
    <row r="60" spans="2:8">
      <c r="B60" s="14">
        <v>52</v>
      </c>
      <c r="C60" s="15">
        <v>1415000104</v>
      </c>
      <c r="D60" s="16" t="s">
        <v>184</v>
      </c>
      <c r="E60" s="17" t="s">
        <v>188</v>
      </c>
      <c r="F60" s="17" t="str">
        <f t="shared" si="0"/>
        <v>1415000104訪問看護</v>
      </c>
      <c r="G60" s="17" t="s">
        <v>186</v>
      </c>
      <c r="H60" s="17" t="str">
        <f t="shared" si="1"/>
        <v>医療法人　明徳会</v>
      </c>
    </row>
    <row r="61" spans="2:8">
      <c r="B61" s="14">
        <v>53</v>
      </c>
      <c r="C61" s="15">
        <v>1415000112</v>
      </c>
      <c r="D61" s="16" t="s">
        <v>189</v>
      </c>
      <c r="E61" s="17" t="s">
        <v>185</v>
      </c>
      <c r="F61" s="17" t="str">
        <f t="shared" si="0"/>
        <v>1415000112居宅療養管理指導</v>
      </c>
      <c r="G61" s="17" t="s">
        <v>190</v>
      </c>
      <c r="H61" s="17" t="str">
        <f t="shared" si="1"/>
        <v>医療法人社団　和光会</v>
      </c>
    </row>
    <row r="62" spans="2:8">
      <c r="B62" s="14">
        <v>54</v>
      </c>
      <c r="C62" s="15">
        <v>1415000112</v>
      </c>
      <c r="D62" s="16" t="s">
        <v>189</v>
      </c>
      <c r="E62" s="17" t="s">
        <v>191</v>
      </c>
      <c r="F62" s="17" t="str">
        <f t="shared" si="0"/>
        <v>1415000112通所リハビリテーション</v>
      </c>
      <c r="G62" s="17" t="s">
        <v>190</v>
      </c>
      <c r="H62" s="17" t="str">
        <f t="shared" si="1"/>
        <v>医療法人社団　和光会</v>
      </c>
    </row>
    <row r="63" spans="2:8">
      <c r="B63" s="14">
        <v>55</v>
      </c>
      <c r="C63" s="15">
        <v>1415000112</v>
      </c>
      <c r="D63" s="16" t="s">
        <v>189</v>
      </c>
      <c r="E63" s="17" t="s">
        <v>187</v>
      </c>
      <c r="F63" s="17" t="str">
        <f t="shared" si="0"/>
        <v>1415000112訪問リハビリテーション</v>
      </c>
      <c r="G63" s="17" t="s">
        <v>190</v>
      </c>
      <c r="H63" s="17" t="str">
        <f t="shared" si="1"/>
        <v>医療法人社団　和光会</v>
      </c>
    </row>
    <row r="64" spans="2:8">
      <c r="B64" s="14">
        <v>56</v>
      </c>
      <c r="C64" s="15">
        <v>1415000112</v>
      </c>
      <c r="D64" s="16" t="s">
        <v>189</v>
      </c>
      <c r="E64" s="17" t="s">
        <v>188</v>
      </c>
      <c r="F64" s="17" t="str">
        <f t="shared" si="0"/>
        <v>1415000112訪問看護</v>
      </c>
      <c r="G64" s="17" t="s">
        <v>190</v>
      </c>
      <c r="H64" s="17" t="str">
        <f t="shared" si="1"/>
        <v>医療法人社団　和光会</v>
      </c>
    </row>
    <row r="65" spans="2:8">
      <c r="B65" s="14">
        <v>57</v>
      </c>
      <c r="C65" s="15">
        <v>1415000146</v>
      </c>
      <c r="D65" s="16" t="s">
        <v>192</v>
      </c>
      <c r="E65" s="17" t="s">
        <v>185</v>
      </c>
      <c r="F65" s="17" t="str">
        <f t="shared" si="0"/>
        <v>1415000146居宅療養管理指導</v>
      </c>
      <c r="G65" s="17" t="s">
        <v>193</v>
      </c>
      <c r="H65" s="17" t="str">
        <f t="shared" si="1"/>
        <v>医療法人　誠医会</v>
      </c>
    </row>
    <row r="66" spans="2:8">
      <c r="B66" s="14">
        <v>58</v>
      </c>
      <c r="C66" s="15">
        <v>1415000146</v>
      </c>
      <c r="D66" s="16" t="s">
        <v>192</v>
      </c>
      <c r="E66" s="17" t="s">
        <v>187</v>
      </c>
      <c r="F66" s="17" t="str">
        <f t="shared" si="0"/>
        <v>1415000146訪問リハビリテーション</v>
      </c>
      <c r="G66" s="17" t="s">
        <v>193</v>
      </c>
      <c r="H66" s="17" t="str">
        <f t="shared" si="1"/>
        <v>医療法人　誠医会</v>
      </c>
    </row>
    <row r="67" spans="2:8">
      <c r="B67" s="14">
        <v>59</v>
      </c>
      <c r="C67" s="15">
        <v>1415000146</v>
      </c>
      <c r="D67" s="16" t="s">
        <v>192</v>
      </c>
      <c r="E67" s="17" t="s">
        <v>188</v>
      </c>
      <c r="F67" s="17" t="str">
        <f t="shared" si="0"/>
        <v>1415000146訪問看護</v>
      </c>
      <c r="G67" s="17" t="s">
        <v>193</v>
      </c>
      <c r="H67" s="17" t="str">
        <f t="shared" si="1"/>
        <v>医療法人　誠医会</v>
      </c>
    </row>
    <row r="68" spans="2:8">
      <c r="B68" s="14">
        <v>60</v>
      </c>
      <c r="C68" s="15">
        <v>1415000153</v>
      </c>
      <c r="D68" s="16" t="s">
        <v>194</v>
      </c>
      <c r="E68" s="17" t="s">
        <v>185</v>
      </c>
      <c r="F68" s="17" t="str">
        <f t="shared" si="0"/>
        <v>1415000153居宅療養管理指導</v>
      </c>
      <c r="G68" s="17" t="s">
        <v>195</v>
      </c>
      <c r="H68" s="17" t="str">
        <f t="shared" si="1"/>
        <v>医療法人社団　恒春会</v>
      </c>
    </row>
    <row r="69" spans="2:8">
      <c r="B69" s="14">
        <v>61</v>
      </c>
      <c r="C69" s="15">
        <v>1415000153</v>
      </c>
      <c r="D69" s="16" t="s">
        <v>194</v>
      </c>
      <c r="E69" s="17" t="s">
        <v>191</v>
      </c>
      <c r="F69" s="17" t="str">
        <f t="shared" si="0"/>
        <v>1415000153通所リハビリテーション</v>
      </c>
      <c r="G69" s="17" t="s">
        <v>195</v>
      </c>
      <c r="H69" s="17" t="str">
        <f t="shared" si="1"/>
        <v>医療法人社団　恒春会</v>
      </c>
    </row>
    <row r="70" spans="2:8">
      <c r="B70" s="14">
        <v>62</v>
      </c>
      <c r="C70" s="15">
        <v>1415000153</v>
      </c>
      <c r="D70" s="16" t="s">
        <v>194</v>
      </c>
      <c r="E70" s="17" t="s">
        <v>187</v>
      </c>
      <c r="F70" s="17" t="str">
        <f t="shared" si="0"/>
        <v>1415000153訪問リハビリテーション</v>
      </c>
      <c r="G70" s="17" t="s">
        <v>195</v>
      </c>
      <c r="H70" s="17" t="str">
        <f t="shared" si="1"/>
        <v>医療法人社団　恒春会</v>
      </c>
    </row>
    <row r="71" spans="2:8">
      <c r="B71" s="14">
        <v>63</v>
      </c>
      <c r="C71" s="15">
        <v>1415000153</v>
      </c>
      <c r="D71" s="16" t="s">
        <v>194</v>
      </c>
      <c r="E71" s="17" t="s">
        <v>188</v>
      </c>
      <c r="F71" s="17" t="str">
        <f t="shared" si="0"/>
        <v>1415000153訪問看護</v>
      </c>
      <c r="G71" s="17" t="s">
        <v>195</v>
      </c>
      <c r="H71" s="17" t="str">
        <f t="shared" si="1"/>
        <v>医療法人社団　恒春会</v>
      </c>
    </row>
    <row r="72" spans="2:8">
      <c r="B72" s="14">
        <v>64</v>
      </c>
      <c r="C72" s="15">
        <v>1415000344</v>
      </c>
      <c r="D72" s="16" t="s">
        <v>196</v>
      </c>
      <c r="E72" s="17" t="s">
        <v>185</v>
      </c>
      <c r="F72" s="17" t="str">
        <f t="shared" si="0"/>
        <v>1415000344居宅療養管理指導</v>
      </c>
      <c r="G72" s="17" t="s">
        <v>196</v>
      </c>
      <c r="H72" s="17" t="str">
        <f t="shared" si="1"/>
        <v>舛田外科医院</v>
      </c>
    </row>
    <row r="73" spans="2:8">
      <c r="B73" s="14">
        <v>65</v>
      </c>
      <c r="C73" s="15">
        <v>1415000344</v>
      </c>
      <c r="D73" s="16" t="s">
        <v>196</v>
      </c>
      <c r="E73" s="17" t="s">
        <v>188</v>
      </c>
      <c r="F73" s="17" t="str">
        <f t="shared" si="0"/>
        <v>1415000344訪問看護</v>
      </c>
      <c r="G73" s="17" t="s">
        <v>196</v>
      </c>
      <c r="H73" s="17" t="str">
        <f t="shared" si="1"/>
        <v>舛田外科医院</v>
      </c>
    </row>
    <row r="74" spans="2:8">
      <c r="B74" s="14">
        <v>66</v>
      </c>
      <c r="C74" s="15">
        <v>1415000518</v>
      </c>
      <c r="D74" s="16" t="s">
        <v>197</v>
      </c>
      <c r="E74" s="17" t="s">
        <v>188</v>
      </c>
      <c r="F74" s="17" t="str">
        <f t="shared" ref="F74:F137" si="2">+C74&amp;E74</f>
        <v>1415000518訪問看護</v>
      </c>
      <c r="G74" s="17" t="s">
        <v>197</v>
      </c>
      <c r="H74" s="17" t="str">
        <f t="shared" ref="H74:H137" si="3">D74</f>
        <v>月岡医院</v>
      </c>
    </row>
    <row r="75" spans="2:8">
      <c r="B75" s="14">
        <v>67</v>
      </c>
      <c r="C75" s="15">
        <v>1415000781</v>
      </c>
      <c r="D75" s="16"/>
      <c r="E75" s="17" t="s">
        <v>185</v>
      </c>
      <c r="F75" s="17" t="str">
        <f t="shared" si="2"/>
        <v>1415000781居宅療養管理指導</v>
      </c>
      <c r="G75" s="17" t="s">
        <v>198</v>
      </c>
      <c r="H75" s="17">
        <f t="shared" si="3"/>
        <v>0</v>
      </c>
    </row>
    <row r="76" spans="2:8">
      <c r="B76" s="14">
        <v>68</v>
      </c>
      <c r="C76" s="15">
        <v>1415001110</v>
      </c>
      <c r="D76" s="16" t="s">
        <v>199</v>
      </c>
      <c r="E76" s="17" t="s">
        <v>185</v>
      </c>
      <c r="F76" s="17" t="str">
        <f t="shared" si="2"/>
        <v>1415001110居宅療養管理指導</v>
      </c>
      <c r="G76" s="17" t="s">
        <v>199</v>
      </c>
      <c r="H76" s="17" t="str">
        <f t="shared" si="3"/>
        <v>向本医院</v>
      </c>
    </row>
    <row r="77" spans="2:8">
      <c r="B77" s="14">
        <v>69</v>
      </c>
      <c r="C77" s="15">
        <v>1415001201</v>
      </c>
      <c r="D77" s="16"/>
      <c r="E77" s="17" t="s">
        <v>185</v>
      </c>
      <c r="F77" s="17" t="str">
        <f t="shared" si="2"/>
        <v>1415001201居宅療養管理指導</v>
      </c>
      <c r="G77" s="17" t="s">
        <v>200</v>
      </c>
      <c r="H77" s="17">
        <f t="shared" si="3"/>
        <v>0</v>
      </c>
    </row>
    <row r="78" spans="2:8">
      <c r="B78" s="14">
        <v>70</v>
      </c>
      <c r="C78" s="15">
        <v>1415001227</v>
      </c>
      <c r="D78" s="16"/>
      <c r="E78" s="17" t="s">
        <v>185</v>
      </c>
      <c r="F78" s="17" t="str">
        <f t="shared" si="2"/>
        <v>1415001227居宅療養管理指導</v>
      </c>
      <c r="G78" s="17" t="s">
        <v>201</v>
      </c>
      <c r="H78" s="17">
        <f t="shared" si="3"/>
        <v>0</v>
      </c>
    </row>
    <row r="79" spans="2:8">
      <c r="B79" s="14">
        <v>71</v>
      </c>
      <c r="C79" s="15">
        <v>1415001227</v>
      </c>
      <c r="D79" s="16"/>
      <c r="E79" s="17" t="s">
        <v>188</v>
      </c>
      <c r="F79" s="17" t="str">
        <f t="shared" si="2"/>
        <v>1415001227訪問看護</v>
      </c>
      <c r="G79" s="17" t="s">
        <v>201</v>
      </c>
      <c r="H79" s="17">
        <f t="shared" si="3"/>
        <v>0</v>
      </c>
    </row>
    <row r="80" spans="2:8">
      <c r="B80" s="14">
        <v>72</v>
      </c>
      <c r="C80" s="15">
        <v>1415001268</v>
      </c>
      <c r="D80" s="16"/>
      <c r="E80" s="17" t="s">
        <v>185</v>
      </c>
      <c r="F80" s="17" t="str">
        <f t="shared" si="2"/>
        <v>1415001268居宅療養管理指導</v>
      </c>
      <c r="G80" s="17" t="s">
        <v>202</v>
      </c>
      <c r="H80" s="17">
        <f t="shared" si="3"/>
        <v>0</v>
      </c>
    </row>
    <row r="81" spans="2:8">
      <c r="B81" s="14">
        <v>73</v>
      </c>
      <c r="C81" s="15">
        <v>1415001268</v>
      </c>
      <c r="D81" s="16"/>
      <c r="E81" s="17" t="s">
        <v>187</v>
      </c>
      <c r="F81" s="17" t="str">
        <f t="shared" si="2"/>
        <v>1415001268訪問リハビリテーション</v>
      </c>
      <c r="G81" s="17" t="s">
        <v>202</v>
      </c>
      <c r="H81" s="17">
        <f t="shared" si="3"/>
        <v>0</v>
      </c>
    </row>
    <row r="82" spans="2:8">
      <c r="B82" s="14">
        <v>74</v>
      </c>
      <c r="C82" s="15">
        <v>1415001268</v>
      </c>
      <c r="D82" s="16"/>
      <c r="E82" s="17" t="s">
        <v>188</v>
      </c>
      <c r="F82" s="17" t="str">
        <f t="shared" si="2"/>
        <v>1415001268訪問看護</v>
      </c>
      <c r="G82" s="17" t="s">
        <v>202</v>
      </c>
      <c r="H82" s="17">
        <f t="shared" si="3"/>
        <v>0</v>
      </c>
    </row>
    <row r="83" spans="2:8">
      <c r="B83" s="14">
        <v>75</v>
      </c>
      <c r="C83" s="15">
        <v>1415001292</v>
      </c>
      <c r="D83" s="16" t="s">
        <v>203</v>
      </c>
      <c r="E83" s="17" t="s">
        <v>185</v>
      </c>
      <c r="F83" s="17" t="str">
        <f t="shared" si="2"/>
        <v>1415001292居宅療養管理指導</v>
      </c>
      <c r="G83" s="17" t="s">
        <v>203</v>
      </c>
      <c r="H83" s="17" t="str">
        <f t="shared" si="3"/>
        <v>小林整形外科医院</v>
      </c>
    </row>
    <row r="84" spans="2:8">
      <c r="B84" s="14">
        <v>76</v>
      </c>
      <c r="C84" s="15">
        <v>1415001409</v>
      </c>
      <c r="D84" s="16" t="s">
        <v>111</v>
      </c>
      <c r="E84" s="17" t="s">
        <v>185</v>
      </c>
      <c r="F84" s="17" t="str">
        <f t="shared" si="2"/>
        <v>1415001409居宅療養管理指導</v>
      </c>
      <c r="G84" s="17" t="s">
        <v>204</v>
      </c>
      <c r="H84" s="17" t="str">
        <f t="shared" si="3"/>
        <v>川崎医療生活協同組合</v>
      </c>
    </row>
    <row r="85" spans="2:8">
      <c r="B85" s="14">
        <v>77</v>
      </c>
      <c r="C85" s="15">
        <v>1415001409</v>
      </c>
      <c r="D85" s="16" t="s">
        <v>111</v>
      </c>
      <c r="E85" s="17" t="s">
        <v>187</v>
      </c>
      <c r="F85" s="17" t="str">
        <f t="shared" si="2"/>
        <v>1415001409訪問リハビリテーション</v>
      </c>
      <c r="G85" s="17" t="s">
        <v>204</v>
      </c>
      <c r="H85" s="17" t="str">
        <f t="shared" si="3"/>
        <v>川崎医療生活協同組合</v>
      </c>
    </row>
    <row r="86" spans="2:8">
      <c r="B86" s="14">
        <v>78</v>
      </c>
      <c r="C86" s="15">
        <v>1415001409</v>
      </c>
      <c r="D86" s="16" t="s">
        <v>111</v>
      </c>
      <c r="E86" s="17" t="s">
        <v>188</v>
      </c>
      <c r="F86" s="17" t="str">
        <f t="shared" si="2"/>
        <v>1415001409訪問看護</v>
      </c>
      <c r="G86" s="17" t="s">
        <v>204</v>
      </c>
      <c r="H86" s="17" t="str">
        <f t="shared" si="3"/>
        <v>川崎医療生活協同組合</v>
      </c>
    </row>
    <row r="87" spans="2:8">
      <c r="B87" s="14">
        <v>79</v>
      </c>
      <c r="C87" s="15">
        <v>1415001417</v>
      </c>
      <c r="D87" s="16" t="s">
        <v>205</v>
      </c>
      <c r="E87" s="17" t="s">
        <v>185</v>
      </c>
      <c r="F87" s="17" t="str">
        <f t="shared" si="2"/>
        <v>1415001417居宅療養管理指導</v>
      </c>
      <c r="G87" s="17" t="s">
        <v>205</v>
      </c>
      <c r="H87" s="17" t="str">
        <f t="shared" si="3"/>
        <v>佐須医院</v>
      </c>
    </row>
    <row r="88" spans="2:8">
      <c r="B88" s="14">
        <v>80</v>
      </c>
      <c r="C88" s="15">
        <v>1415001532</v>
      </c>
      <c r="D88" s="16" t="s">
        <v>206</v>
      </c>
      <c r="E88" s="17" t="s">
        <v>185</v>
      </c>
      <c r="F88" s="17" t="str">
        <f t="shared" si="2"/>
        <v>1415001532居宅療養管理指導</v>
      </c>
      <c r="G88" s="17" t="s">
        <v>207</v>
      </c>
      <c r="H88" s="17" t="str">
        <f t="shared" si="3"/>
        <v>医療法人社団　慶友会</v>
      </c>
    </row>
    <row r="89" spans="2:8">
      <c r="B89" s="14">
        <v>81</v>
      </c>
      <c r="C89" s="15">
        <v>1415001532</v>
      </c>
      <c r="D89" s="16" t="s">
        <v>206</v>
      </c>
      <c r="E89" s="17" t="s">
        <v>187</v>
      </c>
      <c r="F89" s="17" t="str">
        <f t="shared" si="2"/>
        <v>1415001532訪問リハビリテーション</v>
      </c>
      <c r="G89" s="17" t="s">
        <v>207</v>
      </c>
      <c r="H89" s="17" t="str">
        <f t="shared" si="3"/>
        <v>医療法人社団　慶友会</v>
      </c>
    </row>
    <row r="90" spans="2:8">
      <c r="B90" s="14">
        <v>82</v>
      </c>
      <c r="C90" s="15">
        <v>1415001532</v>
      </c>
      <c r="D90" s="16" t="s">
        <v>206</v>
      </c>
      <c r="E90" s="17" t="s">
        <v>188</v>
      </c>
      <c r="F90" s="17" t="str">
        <f t="shared" si="2"/>
        <v>1415001532訪問看護</v>
      </c>
      <c r="G90" s="17" t="s">
        <v>207</v>
      </c>
      <c r="H90" s="17" t="str">
        <f t="shared" si="3"/>
        <v>医療法人社団　慶友会</v>
      </c>
    </row>
    <row r="91" spans="2:8">
      <c r="B91" s="14">
        <v>83</v>
      </c>
      <c r="C91" s="15">
        <v>1415001714</v>
      </c>
      <c r="D91" s="16"/>
      <c r="E91" s="17" t="s">
        <v>185</v>
      </c>
      <c r="F91" s="17" t="str">
        <f t="shared" si="2"/>
        <v>1415001714居宅療養管理指導</v>
      </c>
      <c r="G91" s="17" t="s">
        <v>208</v>
      </c>
      <c r="H91" s="17">
        <f t="shared" si="3"/>
        <v>0</v>
      </c>
    </row>
    <row r="92" spans="2:8">
      <c r="B92" s="14">
        <v>84</v>
      </c>
      <c r="C92" s="15">
        <v>1415001748</v>
      </c>
      <c r="D92" s="16" t="s">
        <v>209</v>
      </c>
      <c r="E92" s="17" t="s">
        <v>185</v>
      </c>
      <c r="F92" s="17" t="str">
        <f t="shared" si="2"/>
        <v>1415001748居宅療養管理指導</v>
      </c>
      <c r="G92" s="17" t="s">
        <v>209</v>
      </c>
      <c r="H92" s="17" t="str">
        <f t="shared" si="3"/>
        <v>星内科胃腸科医院</v>
      </c>
    </row>
    <row r="93" spans="2:8">
      <c r="B93" s="14">
        <v>85</v>
      </c>
      <c r="C93" s="15">
        <v>1415001748</v>
      </c>
      <c r="D93" s="16" t="s">
        <v>209</v>
      </c>
      <c r="E93" s="17" t="s">
        <v>188</v>
      </c>
      <c r="F93" s="17" t="str">
        <f t="shared" si="2"/>
        <v>1415001748訪問看護</v>
      </c>
      <c r="G93" s="17" t="s">
        <v>209</v>
      </c>
      <c r="H93" s="17" t="str">
        <f t="shared" si="3"/>
        <v>星内科胃腸科医院</v>
      </c>
    </row>
    <row r="94" spans="2:8">
      <c r="B94" s="14">
        <v>86</v>
      </c>
      <c r="C94" s="15">
        <v>1415001763</v>
      </c>
      <c r="D94" s="16"/>
      <c r="E94" s="17" t="s">
        <v>185</v>
      </c>
      <c r="F94" s="17" t="str">
        <f t="shared" si="2"/>
        <v>1415001763居宅療養管理指導</v>
      </c>
      <c r="G94" s="17" t="s">
        <v>210</v>
      </c>
      <c r="H94" s="17">
        <f t="shared" si="3"/>
        <v>0</v>
      </c>
    </row>
    <row r="95" spans="2:8">
      <c r="B95" s="14">
        <v>87</v>
      </c>
      <c r="C95" s="15">
        <v>1415001920</v>
      </c>
      <c r="D95" s="16" t="s">
        <v>211</v>
      </c>
      <c r="E95" s="17" t="s">
        <v>185</v>
      </c>
      <c r="F95" s="17" t="str">
        <f t="shared" si="2"/>
        <v>1415001920居宅療養管理指導</v>
      </c>
      <c r="G95" s="17" t="s">
        <v>211</v>
      </c>
      <c r="H95" s="17" t="str">
        <f t="shared" si="3"/>
        <v>佐藤クリニック</v>
      </c>
    </row>
    <row r="96" spans="2:8">
      <c r="B96" s="14">
        <v>88</v>
      </c>
      <c r="C96" s="15">
        <v>1415001987</v>
      </c>
      <c r="D96" s="16" t="s">
        <v>212</v>
      </c>
      <c r="E96" s="17" t="s">
        <v>185</v>
      </c>
      <c r="F96" s="17" t="str">
        <f t="shared" si="2"/>
        <v>1415001987居宅療養管理指導</v>
      </c>
      <c r="G96" s="17" t="s">
        <v>212</v>
      </c>
      <c r="H96" s="17" t="str">
        <f t="shared" si="3"/>
        <v>島田内科医院</v>
      </c>
    </row>
    <row r="97" spans="2:8">
      <c r="B97" s="14">
        <v>89</v>
      </c>
      <c r="C97" s="15">
        <v>1415002001</v>
      </c>
      <c r="D97" s="16" t="s">
        <v>213</v>
      </c>
      <c r="E97" s="17" t="s">
        <v>185</v>
      </c>
      <c r="F97" s="17" t="str">
        <f t="shared" si="2"/>
        <v>1415002001居宅療養管理指導</v>
      </c>
      <c r="G97" s="17" t="s">
        <v>213</v>
      </c>
      <c r="H97" s="17" t="str">
        <f t="shared" si="3"/>
        <v>高良医院</v>
      </c>
    </row>
    <row r="98" spans="2:8">
      <c r="B98" s="14">
        <v>90</v>
      </c>
      <c r="C98" s="15">
        <v>1415002001</v>
      </c>
      <c r="D98" s="16" t="s">
        <v>213</v>
      </c>
      <c r="E98" s="17" t="s">
        <v>188</v>
      </c>
      <c r="F98" s="17" t="str">
        <f t="shared" si="2"/>
        <v>1415002001訪問看護</v>
      </c>
      <c r="G98" s="17" t="s">
        <v>213</v>
      </c>
      <c r="H98" s="17" t="str">
        <f t="shared" si="3"/>
        <v>高良医院</v>
      </c>
    </row>
    <row r="99" spans="2:8">
      <c r="B99" s="14">
        <v>91</v>
      </c>
      <c r="C99" s="15">
        <v>1415002027</v>
      </c>
      <c r="D99" s="16" t="s">
        <v>214</v>
      </c>
      <c r="E99" s="17" t="s">
        <v>191</v>
      </c>
      <c r="F99" s="17" t="str">
        <f t="shared" si="2"/>
        <v>1415002027通所リハビリテーション</v>
      </c>
      <c r="G99" s="17" t="s">
        <v>215</v>
      </c>
      <c r="H99" s="17" t="str">
        <f t="shared" si="3"/>
        <v>柳田　明</v>
      </c>
    </row>
    <row r="100" spans="2:8">
      <c r="B100" s="14">
        <v>92</v>
      </c>
      <c r="C100" s="15">
        <v>1415002076</v>
      </c>
      <c r="D100" s="16" t="s">
        <v>216</v>
      </c>
      <c r="E100" s="17" t="s">
        <v>187</v>
      </c>
      <c r="F100" s="17" t="str">
        <f t="shared" si="2"/>
        <v>1415002076訪問リハビリテーション</v>
      </c>
      <c r="G100" s="17" t="s">
        <v>217</v>
      </c>
      <c r="H100" s="17" t="str">
        <f t="shared" si="3"/>
        <v>社会医療法人財団石心会</v>
      </c>
    </row>
    <row r="101" spans="2:8">
      <c r="B101" s="14">
        <v>93</v>
      </c>
      <c r="C101" s="15">
        <v>1415002076</v>
      </c>
      <c r="D101" s="16" t="s">
        <v>216</v>
      </c>
      <c r="E101" s="17" t="s">
        <v>188</v>
      </c>
      <c r="F101" s="17" t="str">
        <f t="shared" si="2"/>
        <v>1415002076訪問看護</v>
      </c>
      <c r="G101" s="17" t="s">
        <v>217</v>
      </c>
      <c r="H101" s="17" t="str">
        <f t="shared" si="3"/>
        <v>社会医療法人財団石心会</v>
      </c>
    </row>
    <row r="102" spans="2:8">
      <c r="B102" s="14">
        <v>94</v>
      </c>
      <c r="C102" s="15">
        <v>1415002134</v>
      </c>
      <c r="D102" s="16" t="s">
        <v>218</v>
      </c>
      <c r="E102" s="17" t="s">
        <v>185</v>
      </c>
      <c r="F102" s="17" t="str">
        <f t="shared" si="2"/>
        <v>1415002134居宅療養管理指導</v>
      </c>
      <c r="G102" s="17" t="s">
        <v>218</v>
      </c>
      <c r="H102" s="17" t="str">
        <f t="shared" si="3"/>
        <v>宮本町中央診療所</v>
      </c>
    </row>
    <row r="103" spans="2:8">
      <c r="B103" s="14">
        <v>95</v>
      </c>
      <c r="C103" s="15">
        <v>1415002134</v>
      </c>
      <c r="D103" s="16" t="s">
        <v>218</v>
      </c>
      <c r="E103" s="17" t="s">
        <v>187</v>
      </c>
      <c r="F103" s="17" t="str">
        <f t="shared" si="2"/>
        <v>1415002134訪問リハビリテーション</v>
      </c>
      <c r="G103" s="17" t="s">
        <v>218</v>
      </c>
      <c r="H103" s="17" t="str">
        <f t="shared" si="3"/>
        <v>宮本町中央診療所</v>
      </c>
    </row>
    <row r="104" spans="2:8">
      <c r="B104" s="14">
        <v>96</v>
      </c>
      <c r="C104" s="15">
        <v>1415002134</v>
      </c>
      <c r="D104" s="16" t="s">
        <v>218</v>
      </c>
      <c r="E104" s="17" t="s">
        <v>188</v>
      </c>
      <c r="F104" s="17" t="str">
        <f t="shared" si="2"/>
        <v>1415002134訪問看護</v>
      </c>
      <c r="G104" s="17" t="s">
        <v>218</v>
      </c>
      <c r="H104" s="17" t="str">
        <f t="shared" si="3"/>
        <v>宮本町中央診療所</v>
      </c>
    </row>
    <row r="105" spans="2:8">
      <c r="B105" s="14">
        <v>97</v>
      </c>
      <c r="C105" s="15">
        <v>1415002282</v>
      </c>
      <c r="D105" s="16"/>
      <c r="E105" s="17" t="s">
        <v>185</v>
      </c>
      <c r="F105" s="17" t="str">
        <f t="shared" si="2"/>
        <v>1415002282居宅療養管理指導</v>
      </c>
      <c r="G105" s="17" t="s">
        <v>219</v>
      </c>
      <c r="H105" s="17">
        <f t="shared" si="3"/>
        <v>0</v>
      </c>
    </row>
    <row r="106" spans="2:8">
      <c r="B106" s="14">
        <v>98</v>
      </c>
      <c r="C106" s="15">
        <v>1415002365</v>
      </c>
      <c r="D106" s="16" t="s">
        <v>220</v>
      </c>
      <c r="E106" s="17" t="s">
        <v>185</v>
      </c>
      <c r="F106" s="17" t="str">
        <f t="shared" si="2"/>
        <v>1415002365居宅療養管理指導</v>
      </c>
      <c r="G106" s="17" t="s">
        <v>220</v>
      </c>
      <c r="H106" s="17" t="str">
        <f t="shared" si="3"/>
        <v>鈴木医院</v>
      </c>
    </row>
    <row r="107" spans="2:8">
      <c r="B107" s="14">
        <v>99</v>
      </c>
      <c r="C107" s="15">
        <v>1415002365</v>
      </c>
      <c r="D107" s="16" t="s">
        <v>220</v>
      </c>
      <c r="E107" s="17" t="s">
        <v>188</v>
      </c>
      <c r="F107" s="17" t="str">
        <f t="shared" si="2"/>
        <v>1415002365訪問看護</v>
      </c>
      <c r="G107" s="17" t="s">
        <v>220</v>
      </c>
      <c r="H107" s="17" t="str">
        <f t="shared" si="3"/>
        <v>鈴木医院</v>
      </c>
    </row>
    <row r="108" spans="2:8">
      <c r="B108" s="14">
        <v>100</v>
      </c>
      <c r="C108" s="15">
        <v>1415002423</v>
      </c>
      <c r="D108" s="16"/>
      <c r="E108" s="17" t="s">
        <v>185</v>
      </c>
      <c r="F108" s="17" t="str">
        <f t="shared" si="2"/>
        <v>1415002423居宅療養管理指導</v>
      </c>
      <c r="G108" s="17" t="s">
        <v>221</v>
      </c>
      <c r="H108" s="17">
        <f t="shared" si="3"/>
        <v>0</v>
      </c>
    </row>
    <row r="109" spans="2:8">
      <c r="B109" s="14">
        <v>101</v>
      </c>
      <c r="C109" s="15">
        <v>1415002423</v>
      </c>
      <c r="D109" s="16"/>
      <c r="E109" s="17" t="s">
        <v>188</v>
      </c>
      <c r="F109" s="17" t="str">
        <f t="shared" si="2"/>
        <v>1415002423訪問看護</v>
      </c>
      <c r="G109" s="17" t="s">
        <v>221</v>
      </c>
      <c r="H109" s="17">
        <f t="shared" si="3"/>
        <v>0</v>
      </c>
    </row>
    <row r="110" spans="2:8">
      <c r="B110" s="14">
        <v>102</v>
      </c>
      <c r="C110" s="15">
        <v>1415002449</v>
      </c>
      <c r="D110" s="16"/>
      <c r="E110" s="17" t="s">
        <v>185</v>
      </c>
      <c r="F110" s="17" t="str">
        <f t="shared" si="2"/>
        <v>1415002449居宅療養管理指導</v>
      </c>
      <c r="G110" s="17" t="s">
        <v>222</v>
      </c>
      <c r="H110" s="17">
        <f t="shared" si="3"/>
        <v>0</v>
      </c>
    </row>
    <row r="111" spans="2:8">
      <c r="B111" s="14">
        <v>103</v>
      </c>
      <c r="C111" s="15">
        <v>1415002456</v>
      </c>
      <c r="D111" s="16"/>
      <c r="E111" s="17" t="s">
        <v>185</v>
      </c>
      <c r="F111" s="17" t="str">
        <f t="shared" si="2"/>
        <v>1415002456居宅療養管理指導</v>
      </c>
      <c r="G111" s="17" t="s">
        <v>223</v>
      </c>
      <c r="H111" s="17">
        <f t="shared" si="3"/>
        <v>0</v>
      </c>
    </row>
    <row r="112" spans="2:8">
      <c r="B112" s="14">
        <v>104</v>
      </c>
      <c r="C112" s="15">
        <v>1415002480</v>
      </c>
      <c r="D112" s="16" t="s">
        <v>224</v>
      </c>
      <c r="E112" s="17" t="s">
        <v>185</v>
      </c>
      <c r="F112" s="17" t="str">
        <f t="shared" si="2"/>
        <v>1415002480居宅療養管理指導</v>
      </c>
      <c r="G112" s="17" t="s">
        <v>224</v>
      </c>
      <c r="H112" s="17" t="str">
        <f t="shared" si="3"/>
        <v>医療法人社団　渡辺外科医院</v>
      </c>
    </row>
    <row r="113" spans="2:8">
      <c r="B113" s="14">
        <v>105</v>
      </c>
      <c r="C113" s="15">
        <v>1415002480</v>
      </c>
      <c r="D113" s="16" t="s">
        <v>224</v>
      </c>
      <c r="E113" s="17" t="s">
        <v>188</v>
      </c>
      <c r="F113" s="17" t="str">
        <f t="shared" si="2"/>
        <v>1415002480訪問看護</v>
      </c>
      <c r="G113" s="17" t="s">
        <v>224</v>
      </c>
      <c r="H113" s="17" t="str">
        <f t="shared" si="3"/>
        <v>医療法人社団　渡辺外科医院</v>
      </c>
    </row>
    <row r="114" spans="2:8">
      <c r="B114" s="14">
        <v>106</v>
      </c>
      <c r="C114" s="15">
        <v>1415002498</v>
      </c>
      <c r="D114" s="16" t="s">
        <v>225</v>
      </c>
      <c r="E114" s="17" t="s">
        <v>185</v>
      </c>
      <c r="F114" s="17" t="str">
        <f t="shared" si="2"/>
        <v>1415002498居宅療養管理指導</v>
      </c>
      <c r="G114" s="17" t="s">
        <v>225</v>
      </c>
      <c r="H114" s="17" t="str">
        <f t="shared" si="3"/>
        <v>医療法人社団　田辺医院</v>
      </c>
    </row>
    <row r="115" spans="2:8">
      <c r="B115" s="14">
        <v>107</v>
      </c>
      <c r="C115" s="15">
        <v>1415002498</v>
      </c>
      <c r="D115" s="16" t="s">
        <v>225</v>
      </c>
      <c r="E115" s="17" t="s">
        <v>188</v>
      </c>
      <c r="F115" s="17" t="str">
        <f t="shared" si="2"/>
        <v>1415002498訪問看護</v>
      </c>
      <c r="G115" s="17" t="s">
        <v>225</v>
      </c>
      <c r="H115" s="17" t="str">
        <f t="shared" si="3"/>
        <v>医療法人社団　田辺医院</v>
      </c>
    </row>
    <row r="116" spans="2:8">
      <c r="B116" s="14">
        <v>108</v>
      </c>
      <c r="C116" s="15">
        <v>1415002506</v>
      </c>
      <c r="D116" s="16" t="s">
        <v>226</v>
      </c>
      <c r="E116" s="17" t="s">
        <v>185</v>
      </c>
      <c r="F116" s="17" t="str">
        <f t="shared" si="2"/>
        <v>1415002506居宅療養管理指導</v>
      </c>
      <c r="G116" s="17" t="s">
        <v>226</v>
      </c>
      <c r="H116" s="17" t="str">
        <f t="shared" si="3"/>
        <v>川崎駅前クリニック</v>
      </c>
    </row>
    <row r="117" spans="2:8">
      <c r="B117" s="14">
        <v>109</v>
      </c>
      <c r="C117" s="15">
        <v>1415002555</v>
      </c>
      <c r="D117" s="16" t="s">
        <v>227</v>
      </c>
      <c r="E117" s="17" t="s">
        <v>185</v>
      </c>
      <c r="F117" s="17" t="str">
        <f t="shared" si="2"/>
        <v>1415002555居宅療養管理指導</v>
      </c>
      <c r="G117" s="17" t="s">
        <v>227</v>
      </c>
      <c r="H117" s="17" t="str">
        <f t="shared" si="3"/>
        <v>高野眼科医院</v>
      </c>
    </row>
    <row r="118" spans="2:8">
      <c r="B118" s="14">
        <v>110</v>
      </c>
      <c r="C118" s="15">
        <v>1415002571</v>
      </c>
      <c r="D118" s="16" t="s">
        <v>228</v>
      </c>
      <c r="E118" s="17" t="s">
        <v>185</v>
      </c>
      <c r="F118" s="17" t="str">
        <f t="shared" si="2"/>
        <v>1415002571居宅療養管理指導</v>
      </c>
      <c r="G118" s="17" t="s">
        <v>228</v>
      </c>
      <c r="H118" s="17" t="str">
        <f t="shared" si="3"/>
        <v>昭和医院</v>
      </c>
    </row>
    <row r="119" spans="2:8">
      <c r="B119" s="14">
        <v>111</v>
      </c>
      <c r="C119" s="15">
        <v>1415002571</v>
      </c>
      <c r="D119" s="16" t="s">
        <v>228</v>
      </c>
      <c r="E119" s="17" t="s">
        <v>188</v>
      </c>
      <c r="F119" s="17" t="str">
        <f t="shared" si="2"/>
        <v>1415002571訪問看護</v>
      </c>
      <c r="G119" s="17" t="s">
        <v>228</v>
      </c>
      <c r="H119" s="17" t="str">
        <f t="shared" si="3"/>
        <v>昭和医院</v>
      </c>
    </row>
    <row r="120" spans="2:8">
      <c r="B120" s="14">
        <v>112</v>
      </c>
      <c r="C120" s="15">
        <v>1415002605</v>
      </c>
      <c r="D120" s="16"/>
      <c r="E120" s="17" t="s">
        <v>185</v>
      </c>
      <c r="F120" s="17" t="str">
        <f t="shared" si="2"/>
        <v>1415002605居宅療養管理指導</v>
      </c>
      <c r="G120" s="17" t="s">
        <v>229</v>
      </c>
      <c r="H120" s="17">
        <f t="shared" si="3"/>
        <v>0</v>
      </c>
    </row>
    <row r="121" spans="2:8">
      <c r="B121" s="14">
        <v>113</v>
      </c>
      <c r="C121" s="15">
        <v>1415002639</v>
      </c>
      <c r="D121" s="16" t="s">
        <v>230</v>
      </c>
      <c r="E121" s="17" t="s">
        <v>185</v>
      </c>
      <c r="F121" s="17" t="str">
        <f t="shared" si="2"/>
        <v>1415002639居宅療養管理指導</v>
      </c>
      <c r="G121" s="17" t="s">
        <v>230</v>
      </c>
      <c r="H121" s="17" t="str">
        <f t="shared" si="3"/>
        <v>えび沢医院</v>
      </c>
    </row>
    <row r="122" spans="2:8">
      <c r="B122" s="14">
        <v>114</v>
      </c>
      <c r="C122" s="15">
        <v>1415002654</v>
      </c>
      <c r="D122" s="16" t="s">
        <v>231</v>
      </c>
      <c r="E122" s="17" t="s">
        <v>185</v>
      </c>
      <c r="F122" s="17" t="str">
        <f t="shared" si="2"/>
        <v>1415002654居宅療養管理指導</v>
      </c>
      <c r="G122" s="17" t="s">
        <v>231</v>
      </c>
      <c r="H122" s="17" t="str">
        <f t="shared" si="3"/>
        <v>大目谷診療所</v>
      </c>
    </row>
    <row r="123" spans="2:8">
      <c r="B123" s="14">
        <v>115</v>
      </c>
      <c r="C123" s="15">
        <v>1415002654</v>
      </c>
      <c r="D123" s="16" t="s">
        <v>231</v>
      </c>
      <c r="E123" s="17" t="s">
        <v>188</v>
      </c>
      <c r="F123" s="17" t="str">
        <f t="shared" si="2"/>
        <v>1415002654訪問看護</v>
      </c>
      <c r="G123" s="17" t="s">
        <v>231</v>
      </c>
      <c r="H123" s="17" t="str">
        <f t="shared" si="3"/>
        <v>大目谷診療所</v>
      </c>
    </row>
    <row r="124" spans="2:8">
      <c r="B124" s="14">
        <v>116</v>
      </c>
      <c r="C124" s="15">
        <v>1415002670</v>
      </c>
      <c r="D124" s="16" t="s">
        <v>232</v>
      </c>
      <c r="E124" s="17" t="s">
        <v>185</v>
      </c>
      <c r="F124" s="17" t="str">
        <f t="shared" si="2"/>
        <v>1415002670居宅療養管理指導</v>
      </c>
      <c r="G124" s="17" t="s">
        <v>232</v>
      </c>
      <c r="H124" s="17" t="str">
        <f t="shared" si="3"/>
        <v>青山クリニック</v>
      </c>
    </row>
    <row r="125" spans="2:8">
      <c r="B125" s="14">
        <v>117</v>
      </c>
      <c r="C125" s="15">
        <v>1415002670</v>
      </c>
      <c r="D125" s="16" t="s">
        <v>232</v>
      </c>
      <c r="E125" s="17" t="s">
        <v>187</v>
      </c>
      <c r="F125" s="17" t="str">
        <f t="shared" si="2"/>
        <v>1415002670訪問リハビリテーション</v>
      </c>
      <c r="G125" s="17" t="s">
        <v>232</v>
      </c>
      <c r="H125" s="17" t="str">
        <f t="shared" si="3"/>
        <v>青山クリニック</v>
      </c>
    </row>
    <row r="126" spans="2:8">
      <c r="B126" s="14">
        <v>118</v>
      </c>
      <c r="C126" s="15">
        <v>1415002670</v>
      </c>
      <c r="D126" s="16" t="s">
        <v>232</v>
      </c>
      <c r="E126" s="17" t="s">
        <v>188</v>
      </c>
      <c r="F126" s="17" t="str">
        <f t="shared" si="2"/>
        <v>1415002670訪問看護</v>
      </c>
      <c r="G126" s="17" t="s">
        <v>232</v>
      </c>
      <c r="H126" s="17" t="str">
        <f t="shared" si="3"/>
        <v>青山クリニック</v>
      </c>
    </row>
    <row r="127" spans="2:8">
      <c r="B127" s="14">
        <v>119</v>
      </c>
      <c r="C127" s="15">
        <v>1415002712</v>
      </c>
      <c r="D127" s="16" t="s">
        <v>121</v>
      </c>
      <c r="E127" s="17" t="s">
        <v>185</v>
      </c>
      <c r="F127" s="17" t="str">
        <f t="shared" si="2"/>
        <v>1415002712居宅療養管理指導</v>
      </c>
      <c r="G127" s="17" t="s">
        <v>233</v>
      </c>
      <c r="H127" s="17" t="str">
        <f t="shared" si="3"/>
        <v>医療法人　啓和会</v>
      </c>
    </row>
    <row r="128" spans="2:8">
      <c r="B128" s="14">
        <v>120</v>
      </c>
      <c r="C128" s="15">
        <v>1415002712</v>
      </c>
      <c r="D128" s="16" t="s">
        <v>121</v>
      </c>
      <c r="E128" s="17" t="s">
        <v>191</v>
      </c>
      <c r="F128" s="17" t="str">
        <f t="shared" si="2"/>
        <v>1415002712通所リハビリテーション</v>
      </c>
      <c r="G128" s="17" t="s">
        <v>233</v>
      </c>
      <c r="H128" s="17" t="str">
        <f t="shared" si="3"/>
        <v>医療法人　啓和会</v>
      </c>
    </row>
    <row r="129" spans="2:8">
      <c r="B129" s="14">
        <v>121</v>
      </c>
      <c r="C129" s="15">
        <v>1415002712</v>
      </c>
      <c r="D129" s="16" t="s">
        <v>121</v>
      </c>
      <c r="E129" s="17" t="s">
        <v>187</v>
      </c>
      <c r="F129" s="17" t="str">
        <f t="shared" si="2"/>
        <v>1415002712訪問リハビリテーション</v>
      </c>
      <c r="G129" s="17" t="s">
        <v>233</v>
      </c>
      <c r="H129" s="17" t="str">
        <f t="shared" si="3"/>
        <v>医療法人　啓和会</v>
      </c>
    </row>
    <row r="130" spans="2:8">
      <c r="B130" s="14">
        <v>122</v>
      </c>
      <c r="C130" s="15">
        <v>1415002738</v>
      </c>
      <c r="D130" s="16" t="s">
        <v>111</v>
      </c>
      <c r="E130" s="17" t="s">
        <v>185</v>
      </c>
      <c r="F130" s="17" t="str">
        <f t="shared" si="2"/>
        <v>1415002738居宅療養管理指導</v>
      </c>
      <c r="G130" s="17" t="s">
        <v>234</v>
      </c>
      <c r="H130" s="17" t="str">
        <f t="shared" si="3"/>
        <v>川崎医療生活協同組合</v>
      </c>
    </row>
    <row r="131" spans="2:8">
      <c r="B131" s="14">
        <v>123</v>
      </c>
      <c r="C131" s="15">
        <v>1415002738</v>
      </c>
      <c r="D131" s="16" t="s">
        <v>111</v>
      </c>
      <c r="E131" s="17" t="s">
        <v>191</v>
      </c>
      <c r="F131" s="17" t="str">
        <f t="shared" si="2"/>
        <v>1415002738通所リハビリテーション</v>
      </c>
      <c r="G131" s="17" t="s">
        <v>234</v>
      </c>
      <c r="H131" s="17" t="str">
        <f t="shared" si="3"/>
        <v>川崎医療生活協同組合</v>
      </c>
    </row>
    <row r="132" spans="2:8">
      <c r="B132" s="14">
        <v>124</v>
      </c>
      <c r="C132" s="15">
        <v>1415002738</v>
      </c>
      <c r="D132" s="16" t="s">
        <v>111</v>
      </c>
      <c r="E132" s="17" t="s">
        <v>187</v>
      </c>
      <c r="F132" s="17" t="str">
        <f t="shared" si="2"/>
        <v>1415002738訪問リハビリテーション</v>
      </c>
      <c r="G132" s="17" t="s">
        <v>234</v>
      </c>
      <c r="H132" s="17" t="str">
        <f t="shared" si="3"/>
        <v>川崎医療生活協同組合</v>
      </c>
    </row>
    <row r="133" spans="2:8">
      <c r="B133" s="14">
        <v>125</v>
      </c>
      <c r="C133" s="15">
        <v>1415002738</v>
      </c>
      <c r="D133" s="16" t="s">
        <v>111</v>
      </c>
      <c r="E133" s="17" t="s">
        <v>188</v>
      </c>
      <c r="F133" s="17" t="str">
        <f t="shared" si="2"/>
        <v>1415002738訪問看護</v>
      </c>
      <c r="G133" s="17" t="s">
        <v>234</v>
      </c>
      <c r="H133" s="17" t="str">
        <f t="shared" si="3"/>
        <v>川崎医療生活協同組合</v>
      </c>
    </row>
    <row r="134" spans="2:8">
      <c r="B134" s="14">
        <v>126</v>
      </c>
      <c r="C134" s="15">
        <v>1415002753</v>
      </c>
      <c r="D134" s="16"/>
      <c r="E134" s="17" t="s">
        <v>185</v>
      </c>
      <c r="F134" s="17" t="str">
        <f t="shared" si="2"/>
        <v>1415002753居宅療養管理指導</v>
      </c>
      <c r="G134" s="17" t="s">
        <v>235</v>
      </c>
      <c r="H134" s="17">
        <f t="shared" si="3"/>
        <v>0</v>
      </c>
    </row>
    <row r="135" spans="2:8">
      <c r="B135" s="14">
        <v>127</v>
      </c>
      <c r="C135" s="15">
        <v>1415002829</v>
      </c>
      <c r="D135" s="16" t="s">
        <v>236</v>
      </c>
      <c r="E135" s="17" t="s">
        <v>185</v>
      </c>
      <c r="F135" s="17" t="str">
        <f t="shared" si="2"/>
        <v>1415002829居宅療養管理指導</v>
      </c>
      <c r="G135" s="17" t="s">
        <v>236</v>
      </c>
      <c r="H135" s="17" t="str">
        <f t="shared" si="3"/>
        <v>門前外科医院</v>
      </c>
    </row>
    <row r="136" spans="2:8">
      <c r="B136" s="14">
        <v>128</v>
      </c>
      <c r="C136" s="15">
        <v>1415002837</v>
      </c>
      <c r="D136" s="16" t="s">
        <v>237</v>
      </c>
      <c r="E136" s="17" t="s">
        <v>185</v>
      </c>
      <c r="F136" s="17" t="str">
        <f t="shared" si="2"/>
        <v>1415002837居宅療養管理指導</v>
      </c>
      <c r="G136" s="17" t="s">
        <v>238</v>
      </c>
      <c r="H136" s="17" t="str">
        <f t="shared" si="3"/>
        <v>医療法人　郁史会</v>
      </c>
    </row>
    <row r="137" spans="2:8">
      <c r="B137" s="14">
        <v>129</v>
      </c>
      <c r="C137" s="15">
        <v>1415002860</v>
      </c>
      <c r="D137" s="16"/>
      <c r="E137" s="17" t="s">
        <v>185</v>
      </c>
      <c r="F137" s="17" t="str">
        <f t="shared" si="2"/>
        <v>1415002860居宅療養管理指導</v>
      </c>
      <c r="G137" s="17" t="s">
        <v>239</v>
      </c>
      <c r="H137" s="17">
        <f t="shared" si="3"/>
        <v>0</v>
      </c>
    </row>
    <row r="138" spans="2:8">
      <c r="B138" s="14">
        <v>130</v>
      </c>
      <c r="C138" s="15">
        <v>1415002860</v>
      </c>
      <c r="D138" s="16"/>
      <c r="E138" s="17" t="s">
        <v>187</v>
      </c>
      <c r="F138" s="17" t="str">
        <f t="shared" ref="F138:F201" si="4">+C138&amp;E138</f>
        <v>1415002860訪問リハビリテーション</v>
      </c>
      <c r="G138" s="17" t="s">
        <v>239</v>
      </c>
      <c r="H138" s="17">
        <f t="shared" ref="H138:H201" si="5">D138</f>
        <v>0</v>
      </c>
    </row>
    <row r="139" spans="2:8">
      <c r="B139" s="14">
        <v>131</v>
      </c>
      <c r="C139" s="15">
        <v>1415002860</v>
      </c>
      <c r="D139" s="16"/>
      <c r="E139" s="17" t="s">
        <v>188</v>
      </c>
      <c r="F139" s="17" t="str">
        <f t="shared" si="4"/>
        <v>1415002860訪問看護</v>
      </c>
      <c r="G139" s="17" t="s">
        <v>239</v>
      </c>
      <c r="H139" s="17">
        <f t="shared" si="5"/>
        <v>0</v>
      </c>
    </row>
    <row r="140" spans="2:8">
      <c r="B140" s="14">
        <v>132</v>
      </c>
      <c r="C140" s="15">
        <v>1415002878</v>
      </c>
      <c r="D140" s="16"/>
      <c r="E140" s="17" t="s">
        <v>185</v>
      </c>
      <c r="F140" s="17" t="str">
        <f t="shared" si="4"/>
        <v>1415002878居宅療養管理指導</v>
      </c>
      <c r="G140" s="17" t="s">
        <v>240</v>
      </c>
      <c r="H140" s="17">
        <f t="shared" si="5"/>
        <v>0</v>
      </c>
    </row>
    <row r="141" spans="2:8">
      <c r="B141" s="14">
        <v>133</v>
      </c>
      <c r="C141" s="15">
        <v>1415002886</v>
      </c>
      <c r="D141" s="16"/>
      <c r="E141" s="17" t="s">
        <v>185</v>
      </c>
      <c r="F141" s="17" t="str">
        <f t="shared" si="4"/>
        <v>1415002886居宅療養管理指導</v>
      </c>
      <c r="G141" s="17" t="s">
        <v>241</v>
      </c>
      <c r="H141" s="17">
        <f t="shared" si="5"/>
        <v>0</v>
      </c>
    </row>
    <row r="142" spans="2:8">
      <c r="B142" s="14">
        <v>134</v>
      </c>
      <c r="C142" s="15">
        <v>1415002886</v>
      </c>
      <c r="D142" s="16"/>
      <c r="E142" s="17" t="s">
        <v>188</v>
      </c>
      <c r="F142" s="17" t="str">
        <f t="shared" si="4"/>
        <v>1415002886訪問看護</v>
      </c>
      <c r="G142" s="17" t="s">
        <v>241</v>
      </c>
      <c r="H142" s="17">
        <f t="shared" si="5"/>
        <v>0</v>
      </c>
    </row>
    <row r="143" spans="2:8">
      <c r="B143" s="14">
        <v>135</v>
      </c>
      <c r="C143" s="15">
        <v>1415002936</v>
      </c>
      <c r="D143" s="16"/>
      <c r="E143" s="17" t="s">
        <v>185</v>
      </c>
      <c r="F143" s="17" t="str">
        <f t="shared" si="4"/>
        <v>1415002936居宅療養管理指導</v>
      </c>
      <c r="G143" s="17" t="s">
        <v>242</v>
      </c>
      <c r="H143" s="17">
        <f t="shared" si="5"/>
        <v>0</v>
      </c>
    </row>
    <row r="144" spans="2:8">
      <c r="B144" s="14">
        <v>136</v>
      </c>
      <c r="C144" s="15">
        <v>1415002969</v>
      </c>
      <c r="D144" s="16" t="s">
        <v>111</v>
      </c>
      <c r="E144" s="17" t="s">
        <v>185</v>
      </c>
      <c r="F144" s="17" t="str">
        <f t="shared" si="4"/>
        <v>1415002969居宅療養管理指導</v>
      </c>
      <c r="G144" s="17" t="s">
        <v>243</v>
      </c>
      <c r="H144" s="17" t="str">
        <f t="shared" si="5"/>
        <v>川崎医療生活協同組合</v>
      </c>
    </row>
    <row r="145" spans="2:8">
      <c r="B145" s="14">
        <v>137</v>
      </c>
      <c r="C145" s="15">
        <v>1415002969</v>
      </c>
      <c r="D145" s="16" t="s">
        <v>111</v>
      </c>
      <c r="E145" s="17" t="s">
        <v>191</v>
      </c>
      <c r="F145" s="17" t="str">
        <f t="shared" si="4"/>
        <v>1415002969通所リハビリテーション</v>
      </c>
      <c r="G145" s="17" t="s">
        <v>243</v>
      </c>
      <c r="H145" s="17" t="str">
        <f t="shared" si="5"/>
        <v>川崎医療生活協同組合</v>
      </c>
    </row>
    <row r="146" spans="2:8">
      <c r="B146" s="14">
        <v>138</v>
      </c>
      <c r="C146" s="15">
        <v>1415002969</v>
      </c>
      <c r="D146" s="16" t="s">
        <v>111</v>
      </c>
      <c r="E146" s="17" t="s">
        <v>187</v>
      </c>
      <c r="F146" s="17" t="str">
        <f t="shared" si="4"/>
        <v>1415002969訪問リハビリテーション</v>
      </c>
      <c r="G146" s="17" t="s">
        <v>243</v>
      </c>
      <c r="H146" s="17" t="str">
        <f t="shared" si="5"/>
        <v>川崎医療生活協同組合</v>
      </c>
    </row>
    <row r="147" spans="2:8">
      <c r="B147" s="14">
        <v>139</v>
      </c>
      <c r="C147" s="15">
        <v>1415002969</v>
      </c>
      <c r="D147" s="16" t="s">
        <v>111</v>
      </c>
      <c r="E147" s="17" t="s">
        <v>188</v>
      </c>
      <c r="F147" s="17" t="str">
        <f t="shared" si="4"/>
        <v>1415002969訪問看護</v>
      </c>
      <c r="G147" s="17" t="s">
        <v>243</v>
      </c>
      <c r="H147" s="17" t="str">
        <f t="shared" si="5"/>
        <v>川崎医療生活協同組合</v>
      </c>
    </row>
    <row r="148" spans="2:8">
      <c r="B148" s="14">
        <v>140</v>
      </c>
      <c r="C148" s="15">
        <v>1415003033</v>
      </c>
      <c r="D148" s="16" t="s">
        <v>244</v>
      </c>
      <c r="E148" s="17" t="s">
        <v>185</v>
      </c>
      <c r="F148" s="17" t="str">
        <f t="shared" si="4"/>
        <v>1415003033居宅療養管理指導</v>
      </c>
      <c r="G148" s="17" t="s">
        <v>244</v>
      </c>
      <c r="H148" s="17" t="str">
        <f t="shared" si="5"/>
        <v>花田内科胃腸科医院</v>
      </c>
    </row>
    <row r="149" spans="2:8">
      <c r="B149" s="14">
        <v>141</v>
      </c>
      <c r="C149" s="15">
        <v>1415003041</v>
      </c>
      <c r="D149" s="16" t="s">
        <v>245</v>
      </c>
      <c r="E149" s="17" t="s">
        <v>185</v>
      </c>
      <c r="F149" s="17" t="str">
        <f t="shared" si="4"/>
        <v>1415003041居宅療養管理指導</v>
      </c>
      <c r="G149" s="17" t="s">
        <v>245</v>
      </c>
      <c r="H149" s="17" t="str">
        <f t="shared" si="5"/>
        <v>松田医院</v>
      </c>
    </row>
    <row r="150" spans="2:8">
      <c r="B150" s="14">
        <v>142</v>
      </c>
      <c r="C150" s="15">
        <v>1415003041</v>
      </c>
      <c r="D150" s="16" t="s">
        <v>245</v>
      </c>
      <c r="E150" s="17" t="s">
        <v>188</v>
      </c>
      <c r="F150" s="17" t="str">
        <f t="shared" si="4"/>
        <v>1415003041訪問看護</v>
      </c>
      <c r="G150" s="17" t="s">
        <v>245</v>
      </c>
      <c r="H150" s="17" t="str">
        <f t="shared" si="5"/>
        <v>松田医院</v>
      </c>
    </row>
    <row r="151" spans="2:8">
      <c r="B151" s="14">
        <v>143</v>
      </c>
      <c r="C151" s="15">
        <v>1415003074</v>
      </c>
      <c r="D151" s="16"/>
      <c r="E151" s="17" t="s">
        <v>185</v>
      </c>
      <c r="F151" s="17" t="str">
        <f t="shared" si="4"/>
        <v>1415003074居宅療養管理指導</v>
      </c>
      <c r="G151" s="17" t="s">
        <v>246</v>
      </c>
      <c r="H151" s="17">
        <f t="shared" si="5"/>
        <v>0</v>
      </c>
    </row>
    <row r="152" spans="2:8">
      <c r="B152" s="14">
        <v>144</v>
      </c>
      <c r="C152" s="15">
        <v>1415003132</v>
      </c>
      <c r="D152" s="16"/>
      <c r="E152" s="17" t="s">
        <v>185</v>
      </c>
      <c r="F152" s="17" t="str">
        <f t="shared" si="4"/>
        <v>1415003132居宅療養管理指導</v>
      </c>
      <c r="G152" s="17" t="s">
        <v>247</v>
      </c>
      <c r="H152" s="17">
        <f t="shared" si="5"/>
        <v>0</v>
      </c>
    </row>
    <row r="153" spans="2:8">
      <c r="B153" s="14">
        <v>145</v>
      </c>
      <c r="C153" s="15">
        <v>1415003132</v>
      </c>
      <c r="D153" s="16"/>
      <c r="E153" s="17" t="s">
        <v>187</v>
      </c>
      <c r="F153" s="17" t="str">
        <f t="shared" si="4"/>
        <v>1415003132訪問リハビリテーション</v>
      </c>
      <c r="G153" s="17" t="s">
        <v>247</v>
      </c>
      <c r="H153" s="17">
        <f t="shared" si="5"/>
        <v>0</v>
      </c>
    </row>
    <row r="154" spans="2:8">
      <c r="B154" s="14">
        <v>146</v>
      </c>
      <c r="C154" s="15">
        <v>1415003132</v>
      </c>
      <c r="D154" s="16"/>
      <c r="E154" s="17" t="s">
        <v>188</v>
      </c>
      <c r="F154" s="17" t="str">
        <f t="shared" si="4"/>
        <v>1415003132訪問看護</v>
      </c>
      <c r="G154" s="17" t="s">
        <v>247</v>
      </c>
      <c r="H154" s="17">
        <f t="shared" si="5"/>
        <v>0</v>
      </c>
    </row>
    <row r="155" spans="2:8">
      <c r="B155" s="14">
        <v>147</v>
      </c>
      <c r="C155" s="15">
        <v>1415003181</v>
      </c>
      <c r="D155" s="16" t="s">
        <v>248</v>
      </c>
      <c r="E155" s="17" t="s">
        <v>185</v>
      </c>
      <c r="F155" s="17" t="str">
        <f t="shared" si="4"/>
        <v>1415003181居宅療養管理指導</v>
      </c>
      <c r="G155" s="17" t="s">
        <v>248</v>
      </c>
      <c r="H155" s="17" t="str">
        <f t="shared" si="5"/>
        <v>医療法人社団敬文会　黒坂医院</v>
      </c>
    </row>
    <row r="156" spans="2:8">
      <c r="B156" s="14">
        <v>148</v>
      </c>
      <c r="C156" s="15">
        <v>1415003215</v>
      </c>
      <c r="D156" s="16" t="s">
        <v>249</v>
      </c>
      <c r="E156" s="17" t="s">
        <v>185</v>
      </c>
      <c r="F156" s="17" t="str">
        <f t="shared" si="4"/>
        <v>1415003215居宅療養管理指導</v>
      </c>
      <c r="G156" s="17" t="s">
        <v>250</v>
      </c>
      <c r="H156" s="17" t="str">
        <f t="shared" si="5"/>
        <v>医療法人社団　徳雅会</v>
      </c>
    </row>
    <row r="157" spans="2:8">
      <c r="B157" s="14">
        <v>149</v>
      </c>
      <c r="C157" s="15">
        <v>1415003215</v>
      </c>
      <c r="D157" s="16" t="s">
        <v>249</v>
      </c>
      <c r="E157" s="17" t="s">
        <v>188</v>
      </c>
      <c r="F157" s="17" t="str">
        <f t="shared" si="4"/>
        <v>1415003215訪問看護</v>
      </c>
      <c r="G157" s="17" t="s">
        <v>250</v>
      </c>
      <c r="H157" s="17" t="str">
        <f t="shared" si="5"/>
        <v>医療法人社団　徳雅会</v>
      </c>
    </row>
    <row r="158" spans="2:8">
      <c r="B158" s="14">
        <v>150</v>
      </c>
      <c r="C158" s="15">
        <v>1415003264</v>
      </c>
      <c r="D158" s="16" t="s">
        <v>251</v>
      </c>
      <c r="E158" s="17" t="s">
        <v>185</v>
      </c>
      <c r="F158" s="17" t="str">
        <f t="shared" si="4"/>
        <v>1415003264居宅療養管理指導</v>
      </c>
      <c r="G158" s="17" t="s">
        <v>251</v>
      </c>
      <c r="H158" s="17" t="str">
        <f t="shared" si="5"/>
        <v>いしい医院</v>
      </c>
    </row>
    <row r="159" spans="2:8">
      <c r="B159" s="14">
        <v>151</v>
      </c>
      <c r="C159" s="15">
        <v>1415003348</v>
      </c>
      <c r="D159" s="16" t="s">
        <v>252</v>
      </c>
      <c r="E159" s="17" t="s">
        <v>185</v>
      </c>
      <c r="F159" s="17" t="str">
        <f t="shared" si="4"/>
        <v>1415003348居宅療養管理指導</v>
      </c>
      <c r="G159" s="17" t="s">
        <v>253</v>
      </c>
      <c r="H159" s="17" t="str">
        <f t="shared" si="5"/>
        <v>医療法人社団　こうかん会</v>
      </c>
    </row>
    <row r="160" spans="2:8">
      <c r="B160" s="14">
        <v>152</v>
      </c>
      <c r="C160" s="15">
        <v>1415003348</v>
      </c>
      <c r="D160" s="16" t="s">
        <v>252</v>
      </c>
      <c r="E160" s="17" t="s">
        <v>187</v>
      </c>
      <c r="F160" s="17" t="str">
        <f t="shared" si="4"/>
        <v>1415003348訪問リハビリテーション</v>
      </c>
      <c r="G160" s="17" t="s">
        <v>253</v>
      </c>
      <c r="H160" s="17" t="str">
        <f t="shared" si="5"/>
        <v>医療法人社団　こうかん会</v>
      </c>
    </row>
    <row r="161" spans="2:8">
      <c r="B161" s="14">
        <v>153</v>
      </c>
      <c r="C161" s="15">
        <v>1415003348</v>
      </c>
      <c r="D161" s="16" t="s">
        <v>252</v>
      </c>
      <c r="E161" s="17" t="s">
        <v>188</v>
      </c>
      <c r="F161" s="17" t="str">
        <f t="shared" si="4"/>
        <v>1415003348訪問看護</v>
      </c>
      <c r="G161" s="17" t="s">
        <v>253</v>
      </c>
      <c r="H161" s="17" t="str">
        <f t="shared" si="5"/>
        <v>医療法人社団　こうかん会</v>
      </c>
    </row>
    <row r="162" spans="2:8">
      <c r="B162" s="14">
        <v>154</v>
      </c>
      <c r="C162" s="15">
        <v>1415003413</v>
      </c>
      <c r="D162" s="16"/>
      <c r="E162" s="17" t="s">
        <v>185</v>
      </c>
      <c r="F162" s="17" t="str">
        <f t="shared" si="4"/>
        <v>1415003413居宅療養管理指導</v>
      </c>
      <c r="G162" s="17" t="s">
        <v>254</v>
      </c>
      <c r="H162" s="17">
        <f t="shared" si="5"/>
        <v>0</v>
      </c>
    </row>
    <row r="163" spans="2:8">
      <c r="B163" s="14">
        <v>155</v>
      </c>
      <c r="C163" s="15">
        <v>1415003470</v>
      </c>
      <c r="D163" s="16" t="s">
        <v>255</v>
      </c>
      <c r="E163" s="17" t="s">
        <v>185</v>
      </c>
      <c r="F163" s="17" t="str">
        <f t="shared" si="4"/>
        <v>1415003470居宅療養管理指導</v>
      </c>
      <c r="G163" s="17" t="s">
        <v>256</v>
      </c>
      <c r="H163" s="17" t="str">
        <f t="shared" si="5"/>
        <v>医療法人社団慶友会</v>
      </c>
    </row>
    <row r="164" spans="2:8">
      <c r="B164" s="14">
        <v>156</v>
      </c>
      <c r="C164" s="15">
        <v>1415003470</v>
      </c>
      <c r="D164" s="16" t="s">
        <v>255</v>
      </c>
      <c r="E164" s="17" t="s">
        <v>187</v>
      </c>
      <c r="F164" s="17" t="str">
        <f t="shared" si="4"/>
        <v>1415003470訪問リハビリテーション</v>
      </c>
      <c r="G164" s="17" t="s">
        <v>256</v>
      </c>
      <c r="H164" s="17" t="str">
        <f t="shared" si="5"/>
        <v>医療法人社団慶友会</v>
      </c>
    </row>
    <row r="165" spans="2:8">
      <c r="B165" s="14">
        <v>157</v>
      </c>
      <c r="C165" s="15">
        <v>1415003470</v>
      </c>
      <c r="D165" s="16" t="s">
        <v>255</v>
      </c>
      <c r="E165" s="17" t="s">
        <v>188</v>
      </c>
      <c r="F165" s="17" t="str">
        <f t="shared" si="4"/>
        <v>1415003470訪問看護</v>
      </c>
      <c r="G165" s="17" t="s">
        <v>256</v>
      </c>
      <c r="H165" s="17" t="str">
        <f t="shared" si="5"/>
        <v>医療法人社団慶友会</v>
      </c>
    </row>
    <row r="166" spans="2:8">
      <c r="B166" s="14">
        <v>158</v>
      </c>
      <c r="C166" s="15">
        <v>1415003504</v>
      </c>
      <c r="D166" s="16" t="s">
        <v>257</v>
      </c>
      <c r="E166" s="17" t="s">
        <v>185</v>
      </c>
      <c r="F166" s="17" t="str">
        <f t="shared" si="4"/>
        <v>1415003504居宅療養管理指導</v>
      </c>
      <c r="G166" s="17" t="s">
        <v>251</v>
      </c>
      <c r="H166" s="17" t="str">
        <f t="shared" si="5"/>
        <v>医療法人社団真誠会</v>
      </c>
    </row>
    <row r="167" spans="2:8">
      <c r="B167" s="14">
        <v>159</v>
      </c>
      <c r="C167" s="15">
        <v>1415003520</v>
      </c>
      <c r="D167" s="16"/>
      <c r="E167" s="17" t="s">
        <v>185</v>
      </c>
      <c r="F167" s="17" t="str">
        <f t="shared" si="4"/>
        <v>1415003520居宅療養管理指導</v>
      </c>
      <c r="G167" s="17" t="s">
        <v>258</v>
      </c>
      <c r="H167" s="17">
        <f t="shared" si="5"/>
        <v>0</v>
      </c>
    </row>
    <row r="168" spans="2:8">
      <c r="B168" s="14">
        <v>160</v>
      </c>
      <c r="C168" s="15">
        <v>1415003520</v>
      </c>
      <c r="D168" s="16"/>
      <c r="E168" s="17" t="s">
        <v>188</v>
      </c>
      <c r="F168" s="17" t="str">
        <f t="shared" si="4"/>
        <v>1415003520訪問看護</v>
      </c>
      <c r="G168" s="17" t="s">
        <v>258</v>
      </c>
      <c r="H168" s="17">
        <f t="shared" si="5"/>
        <v>0</v>
      </c>
    </row>
    <row r="169" spans="2:8">
      <c r="B169" s="14">
        <v>161</v>
      </c>
      <c r="C169" s="15">
        <v>1415003561</v>
      </c>
      <c r="D169" s="16" t="s">
        <v>111</v>
      </c>
      <c r="E169" s="17" t="s">
        <v>185</v>
      </c>
      <c r="F169" s="17" t="str">
        <f t="shared" si="4"/>
        <v>1415003561居宅療養管理指導</v>
      </c>
      <c r="G169" s="17" t="s">
        <v>259</v>
      </c>
      <c r="H169" s="17" t="str">
        <f t="shared" si="5"/>
        <v>川崎医療生活協同組合</v>
      </c>
    </row>
    <row r="170" spans="2:8">
      <c r="B170" s="14">
        <v>162</v>
      </c>
      <c r="C170" s="15">
        <v>1415003579</v>
      </c>
      <c r="D170" s="16" t="s">
        <v>249</v>
      </c>
      <c r="E170" s="17" t="s">
        <v>185</v>
      </c>
      <c r="F170" s="17" t="str">
        <f t="shared" si="4"/>
        <v>1415003579居宅療養管理指導</v>
      </c>
      <c r="G170" s="17" t="s">
        <v>260</v>
      </c>
      <c r="H170" s="17" t="str">
        <f t="shared" si="5"/>
        <v>医療法人社団　徳雅会</v>
      </c>
    </row>
    <row r="171" spans="2:8">
      <c r="B171" s="14">
        <v>163</v>
      </c>
      <c r="C171" s="15">
        <v>1415003579</v>
      </c>
      <c r="D171" s="16" t="s">
        <v>249</v>
      </c>
      <c r="E171" s="17" t="s">
        <v>188</v>
      </c>
      <c r="F171" s="17" t="str">
        <f t="shared" si="4"/>
        <v>1415003579訪問看護</v>
      </c>
      <c r="G171" s="17" t="s">
        <v>260</v>
      </c>
      <c r="H171" s="17" t="str">
        <f t="shared" si="5"/>
        <v>医療法人社団　徳雅会</v>
      </c>
    </row>
    <row r="172" spans="2:8">
      <c r="B172" s="14">
        <v>164</v>
      </c>
      <c r="C172" s="15">
        <v>1415003611</v>
      </c>
      <c r="D172" s="16"/>
      <c r="E172" s="17" t="s">
        <v>185</v>
      </c>
      <c r="F172" s="17" t="str">
        <f t="shared" si="4"/>
        <v>1415003611居宅療養管理指導</v>
      </c>
      <c r="G172" s="17" t="s">
        <v>261</v>
      </c>
      <c r="H172" s="17">
        <f t="shared" si="5"/>
        <v>0</v>
      </c>
    </row>
    <row r="173" spans="2:8">
      <c r="B173" s="14">
        <v>165</v>
      </c>
      <c r="C173" s="15">
        <v>1415003694</v>
      </c>
      <c r="D173" s="16"/>
      <c r="E173" s="17" t="s">
        <v>185</v>
      </c>
      <c r="F173" s="17" t="str">
        <f t="shared" si="4"/>
        <v>1415003694居宅療養管理指導</v>
      </c>
      <c r="G173" s="17" t="s">
        <v>262</v>
      </c>
      <c r="H173" s="17">
        <f t="shared" si="5"/>
        <v>0</v>
      </c>
    </row>
    <row r="174" spans="2:8">
      <c r="B174" s="14">
        <v>166</v>
      </c>
      <c r="C174" s="15">
        <v>1415003744</v>
      </c>
      <c r="D174" s="16"/>
      <c r="E174" s="17" t="s">
        <v>185</v>
      </c>
      <c r="F174" s="17" t="str">
        <f t="shared" si="4"/>
        <v>1415003744居宅療養管理指導</v>
      </c>
      <c r="G174" s="17" t="s">
        <v>263</v>
      </c>
      <c r="H174" s="17">
        <f t="shared" si="5"/>
        <v>0</v>
      </c>
    </row>
    <row r="175" spans="2:8">
      <c r="B175" s="14">
        <v>167</v>
      </c>
      <c r="C175" s="15">
        <v>1415003751</v>
      </c>
      <c r="D175" s="16" t="s">
        <v>264</v>
      </c>
      <c r="E175" s="17" t="s">
        <v>185</v>
      </c>
      <c r="F175" s="17" t="str">
        <f t="shared" si="4"/>
        <v>1415003751居宅療養管理指導</v>
      </c>
      <c r="G175" s="17" t="s">
        <v>265</v>
      </c>
      <c r="H175" s="17" t="str">
        <f t="shared" si="5"/>
        <v>医療法人社団　篤志会</v>
      </c>
    </row>
    <row r="176" spans="2:8">
      <c r="B176" s="14">
        <v>168</v>
      </c>
      <c r="C176" s="15">
        <v>1415003819</v>
      </c>
      <c r="D176" s="16"/>
      <c r="E176" s="17" t="s">
        <v>185</v>
      </c>
      <c r="F176" s="17" t="str">
        <f t="shared" si="4"/>
        <v>1415003819居宅療養管理指導</v>
      </c>
      <c r="G176" s="17" t="s">
        <v>266</v>
      </c>
      <c r="H176" s="17">
        <f t="shared" si="5"/>
        <v>0</v>
      </c>
    </row>
    <row r="177" spans="2:8">
      <c r="B177" s="14">
        <v>169</v>
      </c>
      <c r="C177" s="15">
        <v>1415003835</v>
      </c>
      <c r="D177" s="16"/>
      <c r="E177" s="17" t="s">
        <v>185</v>
      </c>
      <c r="F177" s="17" t="str">
        <f t="shared" si="4"/>
        <v>1415003835居宅療養管理指導</v>
      </c>
      <c r="G177" s="17" t="s">
        <v>267</v>
      </c>
      <c r="H177" s="17">
        <f t="shared" si="5"/>
        <v>0</v>
      </c>
    </row>
    <row r="178" spans="2:8">
      <c r="B178" s="14">
        <v>170</v>
      </c>
      <c r="C178" s="15">
        <v>1415003835</v>
      </c>
      <c r="D178" s="16"/>
      <c r="E178" s="17" t="s">
        <v>188</v>
      </c>
      <c r="F178" s="17" t="str">
        <f t="shared" si="4"/>
        <v>1415003835訪問看護</v>
      </c>
      <c r="G178" s="17" t="s">
        <v>267</v>
      </c>
      <c r="H178" s="17">
        <f t="shared" si="5"/>
        <v>0</v>
      </c>
    </row>
    <row r="179" spans="2:8">
      <c r="B179" s="14">
        <v>171</v>
      </c>
      <c r="C179" s="15">
        <v>1415003850</v>
      </c>
      <c r="D179" s="16"/>
      <c r="E179" s="17" t="s">
        <v>185</v>
      </c>
      <c r="F179" s="17" t="str">
        <f t="shared" si="4"/>
        <v>1415003850居宅療養管理指導</v>
      </c>
      <c r="G179" s="17" t="s">
        <v>268</v>
      </c>
      <c r="H179" s="17">
        <f t="shared" si="5"/>
        <v>0</v>
      </c>
    </row>
    <row r="180" spans="2:8">
      <c r="B180" s="14">
        <v>172</v>
      </c>
      <c r="C180" s="15">
        <v>1415003942</v>
      </c>
      <c r="D180" s="16" t="s">
        <v>269</v>
      </c>
      <c r="E180" s="17" t="s">
        <v>185</v>
      </c>
      <c r="F180" s="17" t="str">
        <f t="shared" si="4"/>
        <v>1415003942居宅療養管理指導</v>
      </c>
      <c r="G180" s="17" t="s">
        <v>270</v>
      </c>
      <c r="H180" s="17" t="str">
        <f t="shared" si="5"/>
        <v>医療法人社団　友輝会</v>
      </c>
    </row>
    <row r="181" spans="2:8">
      <c r="B181" s="14">
        <v>173</v>
      </c>
      <c r="C181" s="15">
        <v>1415003942</v>
      </c>
      <c r="D181" s="16" t="s">
        <v>269</v>
      </c>
      <c r="E181" s="17" t="s">
        <v>187</v>
      </c>
      <c r="F181" s="17" t="str">
        <f t="shared" si="4"/>
        <v>1415003942訪問リハビリテーション</v>
      </c>
      <c r="G181" s="17" t="s">
        <v>270</v>
      </c>
      <c r="H181" s="17" t="str">
        <f t="shared" si="5"/>
        <v>医療法人社団　友輝会</v>
      </c>
    </row>
    <row r="182" spans="2:8">
      <c r="B182" s="14">
        <v>174</v>
      </c>
      <c r="C182" s="15">
        <v>1415003942</v>
      </c>
      <c r="D182" s="16" t="s">
        <v>269</v>
      </c>
      <c r="E182" s="17" t="s">
        <v>188</v>
      </c>
      <c r="F182" s="17" t="str">
        <f t="shared" si="4"/>
        <v>1415003942訪問看護</v>
      </c>
      <c r="G182" s="17" t="s">
        <v>270</v>
      </c>
      <c r="H182" s="17" t="str">
        <f t="shared" si="5"/>
        <v>医療法人社団　友輝会</v>
      </c>
    </row>
    <row r="183" spans="2:8">
      <c r="B183" s="14">
        <v>175</v>
      </c>
      <c r="C183" s="15">
        <v>1415003959</v>
      </c>
      <c r="D183" s="16"/>
      <c r="E183" s="17" t="s">
        <v>185</v>
      </c>
      <c r="F183" s="17" t="str">
        <f t="shared" si="4"/>
        <v>1415003959居宅療養管理指導</v>
      </c>
      <c r="G183" s="17" t="s">
        <v>271</v>
      </c>
      <c r="H183" s="17">
        <f t="shared" si="5"/>
        <v>0</v>
      </c>
    </row>
    <row r="184" spans="2:8">
      <c r="B184" s="14">
        <v>176</v>
      </c>
      <c r="C184" s="15">
        <v>1415003959</v>
      </c>
      <c r="D184" s="16"/>
      <c r="E184" s="17" t="s">
        <v>188</v>
      </c>
      <c r="F184" s="17" t="str">
        <f t="shared" si="4"/>
        <v>1415003959訪問看護</v>
      </c>
      <c r="G184" s="17" t="s">
        <v>271</v>
      </c>
      <c r="H184" s="17">
        <f t="shared" si="5"/>
        <v>0</v>
      </c>
    </row>
    <row r="185" spans="2:8">
      <c r="B185" s="14">
        <v>177</v>
      </c>
      <c r="C185" s="15">
        <v>1415003983</v>
      </c>
      <c r="D185" s="16"/>
      <c r="E185" s="17" t="s">
        <v>185</v>
      </c>
      <c r="F185" s="17" t="str">
        <f t="shared" si="4"/>
        <v>1415003983居宅療養管理指導</v>
      </c>
      <c r="G185" s="17" t="s">
        <v>272</v>
      </c>
      <c r="H185" s="17">
        <f t="shared" si="5"/>
        <v>0</v>
      </c>
    </row>
    <row r="186" spans="2:8">
      <c r="B186" s="14">
        <v>178</v>
      </c>
      <c r="C186" s="15">
        <v>1415004007</v>
      </c>
      <c r="D186" s="16"/>
      <c r="E186" s="17" t="s">
        <v>185</v>
      </c>
      <c r="F186" s="17" t="str">
        <f t="shared" si="4"/>
        <v>1415004007居宅療養管理指導</v>
      </c>
      <c r="G186" s="17" t="s">
        <v>273</v>
      </c>
      <c r="H186" s="17">
        <f t="shared" si="5"/>
        <v>0</v>
      </c>
    </row>
    <row r="187" spans="2:8">
      <c r="B187" s="14">
        <v>179</v>
      </c>
      <c r="C187" s="15">
        <v>1415004049</v>
      </c>
      <c r="D187" s="16"/>
      <c r="E187" s="17" t="s">
        <v>185</v>
      </c>
      <c r="F187" s="17" t="str">
        <f t="shared" si="4"/>
        <v>1415004049居宅療養管理指導</v>
      </c>
      <c r="G187" s="17" t="s">
        <v>274</v>
      </c>
      <c r="H187" s="17">
        <f t="shared" si="5"/>
        <v>0</v>
      </c>
    </row>
    <row r="188" spans="2:8">
      <c r="B188" s="14">
        <v>180</v>
      </c>
      <c r="C188" s="15">
        <v>1415004122</v>
      </c>
      <c r="D188" s="16" t="s">
        <v>275</v>
      </c>
      <c r="E188" s="17" t="s">
        <v>188</v>
      </c>
      <c r="F188" s="17" t="str">
        <f t="shared" si="4"/>
        <v>1415004122訪問看護</v>
      </c>
      <c r="G188" s="17" t="s">
        <v>276</v>
      </c>
      <c r="H188" s="17" t="str">
        <f t="shared" si="5"/>
        <v>医療法人社団康瑛会</v>
      </c>
    </row>
    <row r="189" spans="2:8">
      <c r="B189" s="14">
        <v>181</v>
      </c>
      <c r="C189" s="15">
        <v>1415004130</v>
      </c>
      <c r="D189" s="16" t="s">
        <v>277</v>
      </c>
      <c r="E189" s="17" t="s">
        <v>185</v>
      </c>
      <c r="F189" s="17" t="str">
        <f t="shared" si="4"/>
        <v>1415004130居宅療養管理指導</v>
      </c>
      <c r="G189" s="17" t="s">
        <v>278</v>
      </c>
      <c r="H189" s="17" t="str">
        <f t="shared" si="5"/>
        <v>医療法人和田内科医院</v>
      </c>
    </row>
    <row r="190" spans="2:8">
      <c r="B190" s="14">
        <v>182</v>
      </c>
      <c r="C190" s="15">
        <v>1415004130</v>
      </c>
      <c r="D190" s="16" t="s">
        <v>277</v>
      </c>
      <c r="E190" s="17" t="s">
        <v>188</v>
      </c>
      <c r="F190" s="17" t="str">
        <f t="shared" si="4"/>
        <v>1415004130訪問看護</v>
      </c>
      <c r="G190" s="17" t="s">
        <v>278</v>
      </c>
      <c r="H190" s="17" t="str">
        <f t="shared" si="5"/>
        <v>医療法人和田内科医院</v>
      </c>
    </row>
    <row r="191" spans="2:8">
      <c r="B191" s="14">
        <v>183</v>
      </c>
      <c r="C191" s="15">
        <v>1415004155</v>
      </c>
      <c r="D191" s="16" t="s">
        <v>279</v>
      </c>
      <c r="E191" s="17" t="s">
        <v>188</v>
      </c>
      <c r="F191" s="17" t="str">
        <f t="shared" si="4"/>
        <v>1415004155訪問看護</v>
      </c>
      <c r="G191" s="17" t="s">
        <v>280</v>
      </c>
      <c r="H191" s="17" t="str">
        <f t="shared" si="5"/>
        <v>医療法人社団葵会</v>
      </c>
    </row>
    <row r="192" spans="2:8">
      <c r="B192" s="14">
        <v>184</v>
      </c>
      <c r="C192" s="15">
        <v>1415010004</v>
      </c>
      <c r="D192" s="16" t="s">
        <v>281</v>
      </c>
      <c r="E192" s="17" t="s">
        <v>185</v>
      </c>
      <c r="F192" s="17" t="str">
        <f t="shared" si="4"/>
        <v>1415010004居宅療養管理指導</v>
      </c>
      <c r="G192" s="17" t="s">
        <v>282</v>
      </c>
      <c r="H192" s="17" t="str">
        <f t="shared" si="5"/>
        <v>医療法人社団悠翔会</v>
      </c>
    </row>
    <row r="193" spans="2:8">
      <c r="B193" s="14">
        <v>185</v>
      </c>
      <c r="C193" s="15">
        <v>1415010004</v>
      </c>
      <c r="D193" s="16" t="s">
        <v>281</v>
      </c>
      <c r="E193" s="17" t="s">
        <v>188</v>
      </c>
      <c r="F193" s="17" t="str">
        <f t="shared" si="4"/>
        <v>1415010004訪問看護</v>
      </c>
      <c r="G193" s="17" t="s">
        <v>282</v>
      </c>
      <c r="H193" s="17" t="str">
        <f t="shared" si="5"/>
        <v>医療法人社団悠翔会</v>
      </c>
    </row>
    <row r="194" spans="2:8">
      <c r="B194" s="14">
        <v>186</v>
      </c>
      <c r="C194" s="15">
        <v>1415010020</v>
      </c>
      <c r="D194" s="16" t="s">
        <v>283</v>
      </c>
      <c r="E194" s="17" t="s">
        <v>185</v>
      </c>
      <c r="F194" s="17" t="str">
        <f t="shared" si="4"/>
        <v>1415010020居宅療養管理指導</v>
      </c>
      <c r="G194" s="17" t="s">
        <v>284</v>
      </c>
      <c r="H194" s="17" t="str">
        <f t="shared" si="5"/>
        <v>医療法人社団招福会</v>
      </c>
    </row>
    <row r="195" spans="2:8">
      <c r="B195" s="14">
        <v>187</v>
      </c>
      <c r="C195" s="15">
        <v>1415010020</v>
      </c>
      <c r="D195" s="16" t="s">
        <v>283</v>
      </c>
      <c r="E195" s="17" t="s">
        <v>188</v>
      </c>
      <c r="F195" s="17" t="str">
        <f t="shared" si="4"/>
        <v>1415010020訪問看護</v>
      </c>
      <c r="G195" s="17" t="s">
        <v>284</v>
      </c>
      <c r="H195" s="17" t="str">
        <f t="shared" si="5"/>
        <v>医療法人社団招福会</v>
      </c>
    </row>
    <row r="196" spans="2:8">
      <c r="B196" s="14">
        <v>188</v>
      </c>
      <c r="C196" s="15">
        <v>1415010046</v>
      </c>
      <c r="D196" s="16"/>
      <c r="E196" s="17" t="s">
        <v>185</v>
      </c>
      <c r="F196" s="17" t="str">
        <f t="shared" si="4"/>
        <v>1415010046居宅療養管理指導</v>
      </c>
      <c r="G196" s="17" t="s">
        <v>285</v>
      </c>
      <c r="H196" s="17">
        <f t="shared" si="5"/>
        <v>0</v>
      </c>
    </row>
    <row r="197" spans="2:8">
      <c r="B197" s="14">
        <v>189</v>
      </c>
      <c r="C197" s="15">
        <v>1415010046</v>
      </c>
      <c r="D197" s="16"/>
      <c r="E197" s="17" t="s">
        <v>187</v>
      </c>
      <c r="F197" s="17" t="str">
        <f t="shared" si="4"/>
        <v>1415010046訪問リハビリテーション</v>
      </c>
      <c r="G197" s="17" t="s">
        <v>285</v>
      </c>
      <c r="H197" s="17">
        <f t="shared" si="5"/>
        <v>0</v>
      </c>
    </row>
    <row r="198" spans="2:8">
      <c r="B198" s="14">
        <v>190</v>
      </c>
      <c r="C198" s="15">
        <v>1415010046</v>
      </c>
      <c r="D198" s="16"/>
      <c r="E198" s="17" t="s">
        <v>188</v>
      </c>
      <c r="F198" s="17" t="str">
        <f t="shared" si="4"/>
        <v>1415010046訪問看護</v>
      </c>
      <c r="G198" s="17" t="s">
        <v>285</v>
      </c>
      <c r="H198" s="17">
        <f t="shared" si="5"/>
        <v>0</v>
      </c>
    </row>
    <row r="199" spans="2:8">
      <c r="B199" s="14">
        <v>191</v>
      </c>
      <c r="C199" s="15">
        <v>1415010152</v>
      </c>
      <c r="D199" s="16"/>
      <c r="E199" s="17" t="s">
        <v>185</v>
      </c>
      <c r="F199" s="17" t="str">
        <f t="shared" si="4"/>
        <v>1415010152居宅療養管理指導</v>
      </c>
      <c r="G199" s="17" t="s">
        <v>286</v>
      </c>
      <c r="H199" s="17">
        <f t="shared" si="5"/>
        <v>0</v>
      </c>
    </row>
    <row r="200" spans="2:8">
      <c r="B200" s="14">
        <v>192</v>
      </c>
      <c r="C200" s="15">
        <v>1415010152</v>
      </c>
      <c r="D200" s="16"/>
      <c r="E200" s="17" t="s">
        <v>188</v>
      </c>
      <c r="F200" s="17" t="str">
        <f t="shared" si="4"/>
        <v>1415010152訪問看護</v>
      </c>
      <c r="G200" s="17" t="s">
        <v>286</v>
      </c>
      <c r="H200" s="17">
        <f t="shared" si="5"/>
        <v>0</v>
      </c>
    </row>
    <row r="201" spans="2:8">
      <c r="B201" s="14">
        <v>193</v>
      </c>
      <c r="C201" s="15">
        <v>1415010194</v>
      </c>
      <c r="D201" s="16" t="s">
        <v>287</v>
      </c>
      <c r="E201" s="17" t="s">
        <v>185</v>
      </c>
      <c r="F201" s="17" t="str">
        <f t="shared" si="4"/>
        <v>1415010194居宅療養管理指導</v>
      </c>
      <c r="G201" s="17" t="s">
        <v>288</v>
      </c>
      <c r="H201" s="17" t="str">
        <f t="shared" si="5"/>
        <v>医療法人社団聖医会</v>
      </c>
    </row>
    <row r="202" spans="2:8">
      <c r="B202" s="14">
        <v>194</v>
      </c>
      <c r="C202" s="15">
        <v>1415010228</v>
      </c>
      <c r="D202" s="16" t="s">
        <v>289</v>
      </c>
      <c r="E202" s="17" t="s">
        <v>185</v>
      </c>
      <c r="F202" s="17" t="str">
        <f t="shared" ref="F202:F265" si="6">+C202&amp;E202</f>
        <v>1415010228居宅療養管理指導</v>
      </c>
      <c r="G202" s="17" t="s">
        <v>290</v>
      </c>
      <c r="H202" s="17" t="str">
        <f t="shared" ref="H202:H265" si="7">D202</f>
        <v>医療法人社団槿仁会</v>
      </c>
    </row>
    <row r="203" spans="2:8">
      <c r="B203" s="14">
        <v>195</v>
      </c>
      <c r="C203" s="15">
        <v>1415010228</v>
      </c>
      <c r="D203" s="16" t="s">
        <v>289</v>
      </c>
      <c r="E203" s="17" t="s">
        <v>187</v>
      </c>
      <c r="F203" s="17" t="str">
        <f t="shared" si="6"/>
        <v>1415010228訪問リハビリテーション</v>
      </c>
      <c r="G203" s="17" t="s">
        <v>290</v>
      </c>
      <c r="H203" s="17" t="str">
        <f t="shared" si="7"/>
        <v>医療法人社団槿仁会</v>
      </c>
    </row>
    <row r="204" spans="2:8">
      <c r="B204" s="14">
        <v>196</v>
      </c>
      <c r="C204" s="15">
        <v>1415010228</v>
      </c>
      <c r="D204" s="16" t="s">
        <v>289</v>
      </c>
      <c r="E204" s="17" t="s">
        <v>188</v>
      </c>
      <c r="F204" s="17" t="str">
        <f t="shared" si="6"/>
        <v>1415010228訪問看護</v>
      </c>
      <c r="G204" s="17" t="s">
        <v>290</v>
      </c>
      <c r="H204" s="17" t="str">
        <f t="shared" si="7"/>
        <v>医療法人社団槿仁会</v>
      </c>
    </row>
    <row r="205" spans="2:8">
      <c r="B205" s="14">
        <v>197</v>
      </c>
      <c r="C205" s="15">
        <v>1415010244</v>
      </c>
      <c r="D205" s="16"/>
      <c r="E205" s="17" t="s">
        <v>185</v>
      </c>
      <c r="F205" s="17" t="str">
        <f t="shared" si="6"/>
        <v>1415010244居宅療養管理指導</v>
      </c>
      <c r="G205" s="17" t="s">
        <v>291</v>
      </c>
      <c r="H205" s="17">
        <f t="shared" si="7"/>
        <v>0</v>
      </c>
    </row>
    <row r="206" spans="2:8">
      <c r="B206" s="14">
        <v>198</v>
      </c>
      <c r="C206" s="15">
        <v>1415010244</v>
      </c>
      <c r="D206" s="16"/>
      <c r="E206" s="17" t="s">
        <v>188</v>
      </c>
      <c r="F206" s="17" t="str">
        <f t="shared" si="6"/>
        <v>1415010244訪問看護</v>
      </c>
      <c r="G206" s="17" t="s">
        <v>291</v>
      </c>
      <c r="H206" s="17">
        <f t="shared" si="7"/>
        <v>0</v>
      </c>
    </row>
    <row r="207" spans="2:8">
      <c r="B207" s="14">
        <v>199</v>
      </c>
      <c r="C207" s="15">
        <v>1415010293</v>
      </c>
      <c r="D207" s="16" t="s">
        <v>292</v>
      </c>
      <c r="E207" s="17" t="s">
        <v>185</v>
      </c>
      <c r="F207" s="17" t="str">
        <f t="shared" si="6"/>
        <v>1415010293居宅療養管理指導</v>
      </c>
      <c r="G207" s="17" t="s">
        <v>293</v>
      </c>
      <c r="H207" s="17" t="str">
        <f t="shared" si="7"/>
        <v>医療法人社団和光会</v>
      </c>
    </row>
    <row r="208" spans="2:8">
      <c r="B208" s="14">
        <v>200</v>
      </c>
      <c r="C208" s="15">
        <v>1415010293</v>
      </c>
      <c r="D208" s="16" t="s">
        <v>292</v>
      </c>
      <c r="E208" s="17" t="s">
        <v>188</v>
      </c>
      <c r="F208" s="17" t="str">
        <f t="shared" si="6"/>
        <v>1415010293訪問看護</v>
      </c>
      <c r="G208" s="17" t="s">
        <v>293</v>
      </c>
      <c r="H208" s="17" t="str">
        <f t="shared" si="7"/>
        <v>医療法人社団和光会</v>
      </c>
    </row>
    <row r="209" spans="2:8">
      <c r="B209" s="14">
        <v>201</v>
      </c>
      <c r="C209" s="15">
        <v>1415010343</v>
      </c>
      <c r="D209" s="16" t="s">
        <v>294</v>
      </c>
      <c r="E209" s="17" t="s">
        <v>185</v>
      </c>
      <c r="F209" s="17" t="str">
        <f t="shared" si="6"/>
        <v>1415010343居宅療養管理指導</v>
      </c>
      <c r="G209" s="17" t="s">
        <v>295</v>
      </c>
      <c r="H209" s="17" t="str">
        <f t="shared" si="7"/>
        <v>医療法人知真会</v>
      </c>
    </row>
    <row r="210" spans="2:8">
      <c r="B210" s="14">
        <v>202</v>
      </c>
      <c r="C210" s="15">
        <v>1415010343</v>
      </c>
      <c r="D210" s="16" t="s">
        <v>294</v>
      </c>
      <c r="E210" s="17" t="s">
        <v>188</v>
      </c>
      <c r="F210" s="17" t="str">
        <f t="shared" si="6"/>
        <v>1415010343訪問看護</v>
      </c>
      <c r="G210" s="17" t="s">
        <v>295</v>
      </c>
      <c r="H210" s="17" t="str">
        <f t="shared" si="7"/>
        <v>医療法人知真会</v>
      </c>
    </row>
    <row r="211" spans="2:8">
      <c r="B211" s="14">
        <v>203</v>
      </c>
      <c r="C211" s="15">
        <v>1415010376</v>
      </c>
      <c r="D211" s="16"/>
      <c r="E211" s="17" t="s">
        <v>185</v>
      </c>
      <c r="F211" s="17" t="str">
        <f t="shared" si="6"/>
        <v>1415010376居宅療養管理指導</v>
      </c>
      <c r="G211" s="17" t="s">
        <v>296</v>
      </c>
      <c r="H211" s="17">
        <f t="shared" si="7"/>
        <v>0</v>
      </c>
    </row>
    <row r="212" spans="2:8">
      <c r="B212" s="14">
        <v>204</v>
      </c>
      <c r="C212" s="15">
        <v>1415010376</v>
      </c>
      <c r="D212" s="16"/>
      <c r="E212" s="17" t="s">
        <v>188</v>
      </c>
      <c r="F212" s="17" t="str">
        <f t="shared" si="6"/>
        <v>1415010376訪問看護</v>
      </c>
      <c r="G212" s="17" t="s">
        <v>296</v>
      </c>
      <c r="H212" s="17">
        <f t="shared" si="7"/>
        <v>0</v>
      </c>
    </row>
    <row r="213" spans="2:8">
      <c r="B213" s="14">
        <v>205</v>
      </c>
      <c r="C213" s="15">
        <v>1415010459</v>
      </c>
      <c r="D213" s="16" t="s">
        <v>368</v>
      </c>
      <c r="E213" s="17" t="s">
        <v>185</v>
      </c>
      <c r="F213" s="17" t="str">
        <f t="shared" si="6"/>
        <v>1415010459居宅療養管理指導</v>
      </c>
      <c r="G213" s="17" t="s">
        <v>4565</v>
      </c>
      <c r="H213" s="17" t="str">
        <f t="shared" si="7"/>
        <v>医療法人社団幸洋会</v>
      </c>
    </row>
    <row r="214" spans="2:8">
      <c r="B214" s="14">
        <v>206</v>
      </c>
      <c r="C214" s="15">
        <v>1415010459</v>
      </c>
      <c r="D214" s="16" t="s">
        <v>368</v>
      </c>
      <c r="E214" s="17" t="s">
        <v>187</v>
      </c>
      <c r="F214" s="17" t="str">
        <f t="shared" si="6"/>
        <v>1415010459訪問リハビリテーション</v>
      </c>
      <c r="G214" s="17" t="s">
        <v>4565</v>
      </c>
      <c r="H214" s="17" t="str">
        <f t="shared" si="7"/>
        <v>医療法人社団幸洋会</v>
      </c>
    </row>
    <row r="215" spans="2:8">
      <c r="B215" s="14">
        <v>207</v>
      </c>
      <c r="C215" s="15">
        <v>1415010459</v>
      </c>
      <c r="D215" s="16" t="s">
        <v>368</v>
      </c>
      <c r="E215" s="17" t="s">
        <v>188</v>
      </c>
      <c r="F215" s="17" t="str">
        <f t="shared" si="6"/>
        <v>1415010459訪問看護</v>
      </c>
      <c r="G215" s="17" t="s">
        <v>4565</v>
      </c>
      <c r="H215" s="17" t="str">
        <f t="shared" si="7"/>
        <v>医療法人社団幸洋会</v>
      </c>
    </row>
    <row r="216" spans="2:8">
      <c r="B216" s="14">
        <v>208</v>
      </c>
      <c r="C216" s="15">
        <v>1415010467</v>
      </c>
      <c r="D216" s="16"/>
      <c r="E216" s="17" t="s">
        <v>185</v>
      </c>
      <c r="F216" s="17" t="str">
        <f t="shared" si="6"/>
        <v>1415010467居宅療養管理指導</v>
      </c>
      <c r="G216" s="17" t="s">
        <v>4566</v>
      </c>
      <c r="H216" s="17">
        <f t="shared" si="7"/>
        <v>0</v>
      </c>
    </row>
    <row r="217" spans="2:8">
      <c r="B217" s="14">
        <v>209</v>
      </c>
      <c r="C217" s="15">
        <v>1415010467</v>
      </c>
      <c r="D217" s="16"/>
      <c r="E217" s="17" t="s">
        <v>187</v>
      </c>
      <c r="F217" s="17" t="str">
        <f t="shared" si="6"/>
        <v>1415010467訪問リハビリテーション</v>
      </c>
      <c r="G217" s="17" t="s">
        <v>4566</v>
      </c>
      <c r="H217" s="17">
        <f t="shared" si="7"/>
        <v>0</v>
      </c>
    </row>
    <row r="218" spans="2:8">
      <c r="B218" s="14">
        <v>210</v>
      </c>
      <c r="C218" s="15">
        <v>1415010467</v>
      </c>
      <c r="D218" s="16"/>
      <c r="E218" s="17" t="s">
        <v>188</v>
      </c>
      <c r="F218" s="17" t="str">
        <f t="shared" si="6"/>
        <v>1415010467訪問看護</v>
      </c>
      <c r="G218" s="17" t="s">
        <v>4566</v>
      </c>
      <c r="H218" s="17">
        <f t="shared" si="7"/>
        <v>0</v>
      </c>
    </row>
    <row r="219" spans="2:8">
      <c r="B219" s="14">
        <v>211</v>
      </c>
      <c r="C219" s="15">
        <v>1415100250</v>
      </c>
      <c r="D219" s="16" t="s">
        <v>297</v>
      </c>
      <c r="E219" s="17" t="s">
        <v>185</v>
      </c>
      <c r="F219" s="17" t="str">
        <f t="shared" si="6"/>
        <v>1415100250居宅療養管理指導</v>
      </c>
      <c r="G219" s="17" t="s">
        <v>297</v>
      </c>
      <c r="H219" s="17" t="str">
        <f t="shared" si="7"/>
        <v>小向医院</v>
      </c>
    </row>
    <row r="220" spans="2:8">
      <c r="B220" s="14">
        <v>212</v>
      </c>
      <c r="C220" s="15">
        <v>1415100458</v>
      </c>
      <c r="D220" s="16" t="s">
        <v>298</v>
      </c>
      <c r="E220" s="17" t="s">
        <v>185</v>
      </c>
      <c r="F220" s="17" t="str">
        <f t="shared" si="6"/>
        <v>1415100458居宅療養管理指導</v>
      </c>
      <c r="G220" s="17" t="s">
        <v>298</v>
      </c>
      <c r="H220" s="17" t="str">
        <f t="shared" si="7"/>
        <v>岡田診療所</v>
      </c>
    </row>
    <row r="221" spans="2:8">
      <c r="B221" s="14">
        <v>213</v>
      </c>
      <c r="C221" s="15">
        <v>1415100524</v>
      </c>
      <c r="D221" s="16" t="s">
        <v>299</v>
      </c>
      <c r="E221" s="17" t="s">
        <v>185</v>
      </c>
      <c r="F221" s="17" t="str">
        <f t="shared" si="6"/>
        <v>1415100524居宅療養管理指導</v>
      </c>
      <c r="G221" s="17" t="s">
        <v>300</v>
      </c>
      <c r="H221" s="17" t="str">
        <f t="shared" si="7"/>
        <v>医療法人社団　育成会</v>
      </c>
    </row>
    <row r="222" spans="2:8">
      <c r="B222" s="14">
        <v>214</v>
      </c>
      <c r="C222" s="15">
        <v>1415100532</v>
      </c>
      <c r="D222" s="16" t="s">
        <v>301</v>
      </c>
      <c r="E222" s="17" t="s">
        <v>185</v>
      </c>
      <c r="F222" s="17" t="str">
        <f t="shared" si="6"/>
        <v>1415100532居宅療養管理指導</v>
      </c>
      <c r="G222" s="17" t="s">
        <v>301</v>
      </c>
      <c r="H222" s="17" t="str">
        <f t="shared" si="7"/>
        <v>内科小児科小島医院</v>
      </c>
    </row>
    <row r="223" spans="2:8">
      <c r="B223" s="14">
        <v>215</v>
      </c>
      <c r="C223" s="15">
        <v>1415100730</v>
      </c>
      <c r="D223" s="16" t="s">
        <v>302</v>
      </c>
      <c r="E223" s="17" t="s">
        <v>185</v>
      </c>
      <c r="F223" s="17" t="str">
        <f t="shared" si="6"/>
        <v>1415100730居宅療養管理指導</v>
      </c>
      <c r="G223" s="17" t="s">
        <v>302</v>
      </c>
      <c r="H223" s="17" t="str">
        <f t="shared" si="7"/>
        <v>小向診療所</v>
      </c>
    </row>
    <row r="224" spans="2:8">
      <c r="B224" s="14">
        <v>216</v>
      </c>
      <c r="C224" s="15">
        <v>1415100805</v>
      </c>
      <c r="D224" s="16"/>
      <c r="E224" s="17" t="s">
        <v>187</v>
      </c>
      <c r="F224" s="17" t="str">
        <f t="shared" si="6"/>
        <v>1415100805訪問リハビリテーション</v>
      </c>
      <c r="G224" s="17" t="s">
        <v>303</v>
      </c>
      <c r="H224" s="17">
        <f t="shared" si="7"/>
        <v>0</v>
      </c>
    </row>
    <row r="225" spans="2:8">
      <c r="B225" s="14">
        <v>217</v>
      </c>
      <c r="C225" s="15">
        <v>1415100813</v>
      </c>
      <c r="D225" s="16" t="s">
        <v>304</v>
      </c>
      <c r="E225" s="17" t="s">
        <v>185</v>
      </c>
      <c r="F225" s="17" t="str">
        <f t="shared" si="6"/>
        <v>1415100813居宅療養管理指導</v>
      </c>
      <c r="G225" s="17" t="s">
        <v>304</v>
      </c>
      <c r="H225" s="17" t="str">
        <f t="shared" si="7"/>
        <v>医療法人財団　田代医院</v>
      </c>
    </row>
    <row r="226" spans="2:8">
      <c r="B226" s="14">
        <v>218</v>
      </c>
      <c r="C226" s="15">
        <v>1415100813</v>
      </c>
      <c r="D226" s="16" t="s">
        <v>304</v>
      </c>
      <c r="E226" s="17" t="s">
        <v>188</v>
      </c>
      <c r="F226" s="17" t="str">
        <f t="shared" si="6"/>
        <v>1415100813訪問看護</v>
      </c>
      <c r="G226" s="17" t="s">
        <v>304</v>
      </c>
      <c r="H226" s="17" t="str">
        <f t="shared" si="7"/>
        <v>医療法人財団　田代医院</v>
      </c>
    </row>
    <row r="227" spans="2:8">
      <c r="B227" s="14">
        <v>219</v>
      </c>
      <c r="C227" s="15">
        <v>1415100839</v>
      </c>
      <c r="D227" s="16"/>
      <c r="E227" s="17" t="s">
        <v>185</v>
      </c>
      <c r="F227" s="17" t="str">
        <f t="shared" si="6"/>
        <v>1415100839居宅療養管理指導</v>
      </c>
      <c r="G227" s="17" t="s">
        <v>305</v>
      </c>
      <c r="H227" s="17">
        <f t="shared" si="7"/>
        <v>0</v>
      </c>
    </row>
    <row r="228" spans="2:8">
      <c r="B228" s="14">
        <v>220</v>
      </c>
      <c r="C228" s="15">
        <v>1415100961</v>
      </c>
      <c r="D228" s="16"/>
      <c r="E228" s="17" t="s">
        <v>185</v>
      </c>
      <c r="F228" s="17" t="str">
        <f t="shared" si="6"/>
        <v>1415100961居宅療養管理指導</v>
      </c>
      <c r="G228" s="17" t="s">
        <v>306</v>
      </c>
      <c r="H228" s="17">
        <f t="shared" si="7"/>
        <v>0</v>
      </c>
    </row>
    <row r="229" spans="2:8">
      <c r="B229" s="14">
        <v>221</v>
      </c>
      <c r="C229" s="15">
        <v>1415100979</v>
      </c>
      <c r="D229" s="16" t="s">
        <v>307</v>
      </c>
      <c r="E229" s="17" t="s">
        <v>185</v>
      </c>
      <c r="F229" s="17" t="str">
        <f t="shared" si="6"/>
        <v>1415100979居宅療養管理指導</v>
      </c>
      <c r="G229" s="17" t="s">
        <v>307</v>
      </c>
      <c r="H229" s="17" t="str">
        <f t="shared" si="7"/>
        <v>山口医院</v>
      </c>
    </row>
    <row r="230" spans="2:8">
      <c r="B230" s="14">
        <v>222</v>
      </c>
      <c r="C230" s="15">
        <v>1415100979</v>
      </c>
      <c r="D230" s="16" t="s">
        <v>307</v>
      </c>
      <c r="E230" s="17" t="s">
        <v>187</v>
      </c>
      <c r="F230" s="17" t="str">
        <f t="shared" si="6"/>
        <v>1415100979訪問リハビリテーション</v>
      </c>
      <c r="G230" s="17" t="s">
        <v>307</v>
      </c>
      <c r="H230" s="17" t="str">
        <f t="shared" si="7"/>
        <v>山口医院</v>
      </c>
    </row>
    <row r="231" spans="2:8">
      <c r="B231" s="14">
        <v>223</v>
      </c>
      <c r="C231" s="15">
        <v>1415100979</v>
      </c>
      <c r="D231" s="16" t="s">
        <v>307</v>
      </c>
      <c r="E231" s="17" t="s">
        <v>188</v>
      </c>
      <c r="F231" s="17" t="str">
        <f t="shared" si="6"/>
        <v>1415100979訪問看護</v>
      </c>
      <c r="G231" s="17" t="s">
        <v>307</v>
      </c>
      <c r="H231" s="17" t="str">
        <f t="shared" si="7"/>
        <v>山口医院</v>
      </c>
    </row>
    <row r="232" spans="2:8">
      <c r="B232" s="14">
        <v>224</v>
      </c>
      <c r="C232" s="15">
        <v>1415100987</v>
      </c>
      <c r="D232" s="16"/>
      <c r="E232" s="17" t="s">
        <v>185</v>
      </c>
      <c r="F232" s="17" t="str">
        <f t="shared" si="6"/>
        <v>1415100987居宅療養管理指導</v>
      </c>
      <c r="G232" s="17" t="s">
        <v>308</v>
      </c>
      <c r="H232" s="17">
        <f t="shared" si="7"/>
        <v>0</v>
      </c>
    </row>
    <row r="233" spans="2:8">
      <c r="B233" s="14">
        <v>225</v>
      </c>
      <c r="C233" s="15">
        <v>1415101068</v>
      </c>
      <c r="D233" s="16"/>
      <c r="E233" s="17" t="s">
        <v>185</v>
      </c>
      <c r="F233" s="17" t="str">
        <f t="shared" si="6"/>
        <v>1415101068居宅療養管理指導</v>
      </c>
      <c r="G233" s="17" t="s">
        <v>309</v>
      </c>
      <c r="H233" s="17">
        <f t="shared" si="7"/>
        <v>0</v>
      </c>
    </row>
    <row r="234" spans="2:8">
      <c r="B234" s="14">
        <v>226</v>
      </c>
      <c r="C234" s="15">
        <v>1415101068</v>
      </c>
      <c r="D234" s="16"/>
      <c r="E234" s="17" t="s">
        <v>188</v>
      </c>
      <c r="F234" s="17" t="str">
        <f t="shared" si="6"/>
        <v>1415101068訪問看護</v>
      </c>
      <c r="G234" s="17" t="s">
        <v>309</v>
      </c>
      <c r="H234" s="17">
        <f t="shared" si="7"/>
        <v>0</v>
      </c>
    </row>
    <row r="235" spans="2:8">
      <c r="B235" s="14">
        <v>227</v>
      </c>
      <c r="C235" s="15">
        <v>1415101126</v>
      </c>
      <c r="D235" s="16" t="s">
        <v>127</v>
      </c>
      <c r="E235" s="17" t="s">
        <v>185</v>
      </c>
      <c r="F235" s="17" t="str">
        <f t="shared" si="6"/>
        <v>1415101126居宅療養管理指導</v>
      </c>
      <c r="G235" s="17" t="s">
        <v>310</v>
      </c>
      <c r="H235" s="17" t="str">
        <f t="shared" si="7"/>
        <v>社会医療法人財団　石心会</v>
      </c>
    </row>
    <row r="236" spans="2:8">
      <c r="B236" s="14">
        <v>228</v>
      </c>
      <c r="C236" s="15">
        <v>1415101126</v>
      </c>
      <c r="D236" s="16" t="s">
        <v>127</v>
      </c>
      <c r="E236" s="17" t="s">
        <v>187</v>
      </c>
      <c r="F236" s="17" t="str">
        <f t="shared" si="6"/>
        <v>1415101126訪問リハビリテーション</v>
      </c>
      <c r="G236" s="17" t="s">
        <v>310</v>
      </c>
      <c r="H236" s="17" t="str">
        <f t="shared" si="7"/>
        <v>社会医療法人財団　石心会</v>
      </c>
    </row>
    <row r="237" spans="2:8">
      <c r="B237" s="14">
        <v>229</v>
      </c>
      <c r="C237" s="15">
        <v>1415101126</v>
      </c>
      <c r="D237" s="16" t="s">
        <v>127</v>
      </c>
      <c r="E237" s="17" t="s">
        <v>188</v>
      </c>
      <c r="F237" s="17" t="str">
        <f t="shared" si="6"/>
        <v>1415101126訪問看護</v>
      </c>
      <c r="G237" s="17" t="s">
        <v>310</v>
      </c>
      <c r="H237" s="17" t="str">
        <f t="shared" si="7"/>
        <v>社会医療法人財団　石心会</v>
      </c>
    </row>
    <row r="238" spans="2:8">
      <c r="B238" s="14">
        <v>230</v>
      </c>
      <c r="C238" s="15">
        <v>1415101134</v>
      </c>
      <c r="D238" s="16" t="s">
        <v>111</v>
      </c>
      <c r="E238" s="17" t="s">
        <v>185</v>
      </c>
      <c r="F238" s="17" t="str">
        <f t="shared" si="6"/>
        <v>1415101134居宅療養管理指導</v>
      </c>
      <c r="G238" s="17" t="s">
        <v>311</v>
      </c>
      <c r="H238" s="17" t="str">
        <f t="shared" si="7"/>
        <v>川崎医療生活協同組合</v>
      </c>
    </row>
    <row r="239" spans="2:8">
      <c r="B239" s="14">
        <v>231</v>
      </c>
      <c r="C239" s="15">
        <v>1415101159</v>
      </c>
      <c r="D239" s="16"/>
      <c r="E239" s="17" t="s">
        <v>185</v>
      </c>
      <c r="F239" s="17" t="str">
        <f t="shared" si="6"/>
        <v>1415101159居宅療養管理指導</v>
      </c>
      <c r="G239" s="17" t="s">
        <v>312</v>
      </c>
      <c r="H239" s="17">
        <f t="shared" si="7"/>
        <v>0</v>
      </c>
    </row>
    <row r="240" spans="2:8">
      <c r="B240" s="14">
        <v>232</v>
      </c>
      <c r="C240" s="15">
        <v>1415101159</v>
      </c>
      <c r="D240" s="16"/>
      <c r="E240" s="17" t="s">
        <v>187</v>
      </c>
      <c r="F240" s="17" t="str">
        <f t="shared" si="6"/>
        <v>1415101159訪問リハビリテーション</v>
      </c>
      <c r="G240" s="17" t="s">
        <v>312</v>
      </c>
      <c r="H240" s="17">
        <f t="shared" si="7"/>
        <v>0</v>
      </c>
    </row>
    <row r="241" spans="2:8">
      <c r="B241" s="14">
        <v>233</v>
      </c>
      <c r="C241" s="15">
        <v>1415101159</v>
      </c>
      <c r="D241" s="16"/>
      <c r="E241" s="17" t="s">
        <v>188</v>
      </c>
      <c r="F241" s="17" t="str">
        <f t="shared" si="6"/>
        <v>1415101159訪問看護</v>
      </c>
      <c r="G241" s="17" t="s">
        <v>312</v>
      </c>
      <c r="H241" s="17">
        <f t="shared" si="7"/>
        <v>0</v>
      </c>
    </row>
    <row r="242" spans="2:8">
      <c r="B242" s="14">
        <v>234</v>
      </c>
      <c r="C242" s="15">
        <v>1415101183</v>
      </c>
      <c r="D242" s="16" t="s">
        <v>313</v>
      </c>
      <c r="E242" s="17" t="s">
        <v>185</v>
      </c>
      <c r="F242" s="17" t="str">
        <f t="shared" si="6"/>
        <v>1415101183居宅療養管理指導</v>
      </c>
      <c r="G242" s="17" t="s">
        <v>313</v>
      </c>
      <c r="H242" s="17" t="str">
        <f t="shared" si="7"/>
        <v>植村医院</v>
      </c>
    </row>
    <row r="243" spans="2:8">
      <c r="B243" s="14">
        <v>235</v>
      </c>
      <c r="C243" s="15">
        <v>1415101183</v>
      </c>
      <c r="D243" s="16" t="s">
        <v>313</v>
      </c>
      <c r="E243" s="17" t="s">
        <v>188</v>
      </c>
      <c r="F243" s="17" t="str">
        <f t="shared" si="6"/>
        <v>1415101183訪問看護</v>
      </c>
      <c r="G243" s="17" t="s">
        <v>313</v>
      </c>
      <c r="H243" s="17" t="str">
        <f t="shared" si="7"/>
        <v>植村医院</v>
      </c>
    </row>
    <row r="244" spans="2:8">
      <c r="B244" s="14">
        <v>236</v>
      </c>
      <c r="C244" s="15">
        <v>1415101225</v>
      </c>
      <c r="D244" s="16"/>
      <c r="E244" s="17" t="s">
        <v>185</v>
      </c>
      <c r="F244" s="17" t="str">
        <f t="shared" si="6"/>
        <v>1415101225居宅療養管理指導</v>
      </c>
      <c r="G244" s="17" t="s">
        <v>314</v>
      </c>
      <c r="H244" s="17">
        <f t="shared" si="7"/>
        <v>0</v>
      </c>
    </row>
    <row r="245" spans="2:8">
      <c r="B245" s="14">
        <v>237</v>
      </c>
      <c r="C245" s="15">
        <v>1415101225</v>
      </c>
      <c r="D245" s="16"/>
      <c r="E245" s="17" t="s">
        <v>188</v>
      </c>
      <c r="F245" s="17" t="str">
        <f t="shared" si="6"/>
        <v>1415101225訪問看護</v>
      </c>
      <c r="G245" s="17" t="s">
        <v>314</v>
      </c>
      <c r="H245" s="17">
        <f t="shared" si="7"/>
        <v>0</v>
      </c>
    </row>
    <row r="246" spans="2:8">
      <c r="B246" s="14">
        <v>238</v>
      </c>
      <c r="C246" s="15">
        <v>1415101274</v>
      </c>
      <c r="D246" s="16" t="s">
        <v>315</v>
      </c>
      <c r="E246" s="17" t="s">
        <v>185</v>
      </c>
      <c r="F246" s="17" t="str">
        <f t="shared" si="6"/>
        <v>1415101274居宅療養管理指導</v>
      </c>
      <c r="G246" s="17" t="s">
        <v>315</v>
      </c>
      <c r="H246" s="17" t="str">
        <f t="shared" si="7"/>
        <v>小林内科医院</v>
      </c>
    </row>
    <row r="247" spans="2:8">
      <c r="B247" s="14">
        <v>239</v>
      </c>
      <c r="C247" s="15">
        <v>1415101274</v>
      </c>
      <c r="D247" s="16" t="s">
        <v>315</v>
      </c>
      <c r="E247" s="17" t="s">
        <v>187</v>
      </c>
      <c r="F247" s="17" t="str">
        <f t="shared" si="6"/>
        <v>1415101274訪問リハビリテーション</v>
      </c>
      <c r="G247" s="17" t="s">
        <v>315</v>
      </c>
      <c r="H247" s="17" t="str">
        <f t="shared" si="7"/>
        <v>小林内科医院</v>
      </c>
    </row>
    <row r="248" spans="2:8">
      <c r="B248" s="14">
        <v>240</v>
      </c>
      <c r="C248" s="15">
        <v>1415101274</v>
      </c>
      <c r="D248" s="16" t="s">
        <v>315</v>
      </c>
      <c r="E248" s="17" t="s">
        <v>188</v>
      </c>
      <c r="F248" s="17" t="str">
        <f t="shared" si="6"/>
        <v>1415101274訪問看護</v>
      </c>
      <c r="G248" s="17" t="s">
        <v>315</v>
      </c>
      <c r="H248" s="17" t="str">
        <f t="shared" si="7"/>
        <v>小林内科医院</v>
      </c>
    </row>
    <row r="249" spans="2:8">
      <c r="B249" s="14">
        <v>241</v>
      </c>
      <c r="C249" s="15">
        <v>1415101324</v>
      </c>
      <c r="D249" s="16" t="s">
        <v>316</v>
      </c>
      <c r="E249" s="17" t="s">
        <v>185</v>
      </c>
      <c r="F249" s="17" t="str">
        <f t="shared" si="6"/>
        <v>1415101324居宅療養管理指導</v>
      </c>
      <c r="G249" s="17" t="s">
        <v>316</v>
      </c>
      <c r="H249" s="17" t="str">
        <f t="shared" si="7"/>
        <v>医療法人社団　誠和会　橋爪医院</v>
      </c>
    </row>
    <row r="250" spans="2:8">
      <c r="B250" s="14">
        <v>242</v>
      </c>
      <c r="C250" s="15">
        <v>1415101324</v>
      </c>
      <c r="D250" s="16" t="s">
        <v>316</v>
      </c>
      <c r="E250" s="17" t="s">
        <v>188</v>
      </c>
      <c r="F250" s="17" t="str">
        <f t="shared" si="6"/>
        <v>1415101324訪問看護</v>
      </c>
      <c r="G250" s="17" t="s">
        <v>316</v>
      </c>
      <c r="H250" s="17" t="str">
        <f t="shared" si="7"/>
        <v>医療法人社団　誠和会　橋爪医院</v>
      </c>
    </row>
    <row r="251" spans="2:8">
      <c r="B251" s="14">
        <v>243</v>
      </c>
      <c r="C251" s="15">
        <v>1415101357</v>
      </c>
      <c r="D251" s="16" t="s">
        <v>317</v>
      </c>
      <c r="E251" s="17" t="s">
        <v>185</v>
      </c>
      <c r="F251" s="17" t="str">
        <f t="shared" si="6"/>
        <v>1415101357居宅療養管理指導</v>
      </c>
      <c r="G251" s="17" t="s">
        <v>317</v>
      </c>
      <c r="H251" s="17" t="str">
        <f t="shared" si="7"/>
        <v>川崎中央クリニック</v>
      </c>
    </row>
    <row r="252" spans="2:8">
      <c r="B252" s="14">
        <v>244</v>
      </c>
      <c r="C252" s="15">
        <v>1415101357</v>
      </c>
      <c r="D252" s="16" t="s">
        <v>317</v>
      </c>
      <c r="E252" s="17" t="s">
        <v>187</v>
      </c>
      <c r="F252" s="17" t="str">
        <f t="shared" si="6"/>
        <v>1415101357訪問リハビリテーション</v>
      </c>
      <c r="G252" s="17" t="s">
        <v>317</v>
      </c>
      <c r="H252" s="17" t="str">
        <f t="shared" si="7"/>
        <v>川崎中央クリニック</v>
      </c>
    </row>
    <row r="253" spans="2:8">
      <c r="B253" s="14">
        <v>245</v>
      </c>
      <c r="C253" s="15">
        <v>1415101357</v>
      </c>
      <c r="D253" s="16" t="s">
        <v>317</v>
      </c>
      <c r="E253" s="17" t="s">
        <v>188</v>
      </c>
      <c r="F253" s="17" t="str">
        <f t="shared" si="6"/>
        <v>1415101357訪問看護</v>
      </c>
      <c r="G253" s="17" t="s">
        <v>317</v>
      </c>
      <c r="H253" s="17" t="str">
        <f t="shared" si="7"/>
        <v>川崎中央クリニック</v>
      </c>
    </row>
    <row r="254" spans="2:8">
      <c r="B254" s="14">
        <v>246</v>
      </c>
      <c r="C254" s="15">
        <v>1415101373</v>
      </c>
      <c r="D254" s="16" t="s">
        <v>318</v>
      </c>
      <c r="E254" s="17" t="s">
        <v>185</v>
      </c>
      <c r="F254" s="17" t="str">
        <f t="shared" si="6"/>
        <v>1415101373居宅療養管理指導</v>
      </c>
      <c r="G254" s="17" t="s">
        <v>318</v>
      </c>
      <c r="H254" s="17" t="str">
        <f t="shared" si="7"/>
        <v>くちかた整形外科</v>
      </c>
    </row>
    <row r="255" spans="2:8">
      <c r="B255" s="14">
        <v>247</v>
      </c>
      <c r="C255" s="15">
        <v>1415101373</v>
      </c>
      <c r="D255" s="16" t="s">
        <v>318</v>
      </c>
      <c r="E255" s="17" t="s">
        <v>188</v>
      </c>
      <c r="F255" s="17" t="str">
        <f t="shared" si="6"/>
        <v>1415101373訪問看護</v>
      </c>
      <c r="G255" s="17" t="s">
        <v>318</v>
      </c>
      <c r="H255" s="17" t="str">
        <f t="shared" si="7"/>
        <v>くちかた整形外科</v>
      </c>
    </row>
    <row r="256" spans="2:8">
      <c r="B256" s="14">
        <v>248</v>
      </c>
      <c r="C256" s="15">
        <v>1415101423</v>
      </c>
      <c r="D256" s="16" t="s">
        <v>319</v>
      </c>
      <c r="E256" s="17" t="s">
        <v>185</v>
      </c>
      <c r="F256" s="17" t="str">
        <f t="shared" si="6"/>
        <v>1415101423居宅療養管理指導</v>
      </c>
      <c r="G256" s="17" t="s">
        <v>319</v>
      </c>
      <c r="H256" s="17" t="str">
        <f t="shared" si="7"/>
        <v>黒瀬クリニック</v>
      </c>
    </row>
    <row r="257" spans="2:8">
      <c r="B257" s="14">
        <v>249</v>
      </c>
      <c r="C257" s="15">
        <v>1415101423</v>
      </c>
      <c r="D257" s="16" t="s">
        <v>319</v>
      </c>
      <c r="E257" s="17" t="s">
        <v>187</v>
      </c>
      <c r="F257" s="17" t="str">
        <f t="shared" si="6"/>
        <v>1415101423訪問リハビリテーション</v>
      </c>
      <c r="G257" s="17" t="s">
        <v>319</v>
      </c>
      <c r="H257" s="17" t="str">
        <f t="shared" si="7"/>
        <v>黒瀬クリニック</v>
      </c>
    </row>
    <row r="258" spans="2:8">
      <c r="B258" s="14">
        <v>250</v>
      </c>
      <c r="C258" s="15">
        <v>1415101423</v>
      </c>
      <c r="D258" s="16" t="s">
        <v>319</v>
      </c>
      <c r="E258" s="17" t="s">
        <v>188</v>
      </c>
      <c r="F258" s="17" t="str">
        <f t="shared" si="6"/>
        <v>1415101423訪問看護</v>
      </c>
      <c r="G258" s="17" t="s">
        <v>319</v>
      </c>
      <c r="H258" s="17" t="str">
        <f t="shared" si="7"/>
        <v>黒瀬クリニック</v>
      </c>
    </row>
    <row r="259" spans="2:8">
      <c r="B259" s="14">
        <v>251</v>
      </c>
      <c r="C259" s="15">
        <v>1415101498</v>
      </c>
      <c r="D259" s="16" t="s">
        <v>320</v>
      </c>
      <c r="E259" s="17" t="s">
        <v>185</v>
      </c>
      <c r="F259" s="17" t="str">
        <f t="shared" si="6"/>
        <v>1415101498居宅療養管理指導</v>
      </c>
      <c r="G259" s="17" t="s">
        <v>320</v>
      </c>
      <c r="H259" s="17" t="str">
        <f t="shared" si="7"/>
        <v>ましも内科循環器科</v>
      </c>
    </row>
    <row r="260" spans="2:8">
      <c r="B260" s="14">
        <v>252</v>
      </c>
      <c r="C260" s="15">
        <v>1415101555</v>
      </c>
      <c r="D260" s="16" t="s">
        <v>321</v>
      </c>
      <c r="E260" s="17" t="s">
        <v>185</v>
      </c>
      <c r="F260" s="17" t="str">
        <f t="shared" si="6"/>
        <v>1415101555居宅療養管理指導</v>
      </c>
      <c r="G260" s="17" t="s">
        <v>321</v>
      </c>
      <c r="H260" s="17" t="str">
        <f t="shared" si="7"/>
        <v>医療法人社団　夢見ケ崎医院</v>
      </c>
    </row>
    <row r="261" spans="2:8">
      <c r="B261" s="14">
        <v>253</v>
      </c>
      <c r="C261" s="15">
        <v>1415101563</v>
      </c>
      <c r="D261" s="16"/>
      <c r="E261" s="17" t="s">
        <v>185</v>
      </c>
      <c r="F261" s="17" t="str">
        <f t="shared" si="6"/>
        <v>1415101563居宅療養管理指導</v>
      </c>
      <c r="G261" s="17" t="s">
        <v>322</v>
      </c>
      <c r="H261" s="17">
        <f t="shared" si="7"/>
        <v>0</v>
      </c>
    </row>
    <row r="262" spans="2:8">
      <c r="B262" s="14">
        <v>254</v>
      </c>
      <c r="C262" s="15">
        <v>1415101563</v>
      </c>
      <c r="D262" s="16"/>
      <c r="E262" s="17" t="s">
        <v>187</v>
      </c>
      <c r="F262" s="17" t="str">
        <f t="shared" si="6"/>
        <v>1415101563訪問リハビリテーション</v>
      </c>
      <c r="G262" s="17" t="s">
        <v>322</v>
      </c>
      <c r="H262" s="17">
        <f t="shared" si="7"/>
        <v>0</v>
      </c>
    </row>
    <row r="263" spans="2:8">
      <c r="B263" s="14">
        <v>255</v>
      </c>
      <c r="C263" s="15">
        <v>1415101563</v>
      </c>
      <c r="D263" s="16"/>
      <c r="E263" s="17" t="s">
        <v>188</v>
      </c>
      <c r="F263" s="17" t="str">
        <f t="shared" si="6"/>
        <v>1415101563訪問看護</v>
      </c>
      <c r="G263" s="17" t="s">
        <v>322</v>
      </c>
      <c r="H263" s="17">
        <f t="shared" si="7"/>
        <v>0</v>
      </c>
    </row>
    <row r="264" spans="2:8">
      <c r="B264" s="14">
        <v>256</v>
      </c>
      <c r="C264" s="15">
        <v>1415101589</v>
      </c>
      <c r="D264" s="16" t="s">
        <v>323</v>
      </c>
      <c r="E264" s="17" t="s">
        <v>185</v>
      </c>
      <c r="F264" s="17" t="str">
        <f t="shared" si="6"/>
        <v>1415101589居宅療養管理指導</v>
      </c>
      <c r="G264" s="17" t="s">
        <v>323</v>
      </c>
      <c r="H264" s="17" t="str">
        <f t="shared" si="7"/>
        <v>パークシティクリニック</v>
      </c>
    </row>
    <row r="265" spans="2:8">
      <c r="B265" s="14">
        <v>257</v>
      </c>
      <c r="C265" s="15">
        <v>1415101613</v>
      </c>
      <c r="D265" s="16"/>
      <c r="E265" s="17" t="s">
        <v>185</v>
      </c>
      <c r="F265" s="17" t="str">
        <f t="shared" si="6"/>
        <v>1415101613居宅療養管理指導</v>
      </c>
      <c r="G265" s="17" t="s">
        <v>324</v>
      </c>
      <c r="H265" s="17">
        <f t="shared" si="7"/>
        <v>0</v>
      </c>
    </row>
    <row r="266" spans="2:8">
      <c r="B266" s="14">
        <v>258</v>
      </c>
      <c r="C266" s="15">
        <v>1415101647</v>
      </c>
      <c r="D266" s="16"/>
      <c r="E266" s="17" t="s">
        <v>185</v>
      </c>
      <c r="F266" s="17" t="str">
        <f t="shared" ref="F266:F329" si="8">+C266&amp;E266</f>
        <v>1415101647居宅療養管理指導</v>
      </c>
      <c r="G266" s="17" t="s">
        <v>325</v>
      </c>
      <c r="H266" s="17">
        <f t="shared" ref="H266:H329" si="9">D266</f>
        <v>0</v>
      </c>
    </row>
    <row r="267" spans="2:8">
      <c r="B267" s="14">
        <v>259</v>
      </c>
      <c r="C267" s="15">
        <v>1415101647</v>
      </c>
      <c r="D267" s="16"/>
      <c r="E267" s="17" t="s">
        <v>188</v>
      </c>
      <c r="F267" s="17" t="str">
        <f t="shared" si="8"/>
        <v>1415101647訪問看護</v>
      </c>
      <c r="G267" s="17" t="s">
        <v>325</v>
      </c>
      <c r="H267" s="17">
        <f t="shared" si="9"/>
        <v>0</v>
      </c>
    </row>
    <row r="268" spans="2:8">
      <c r="B268" s="14">
        <v>260</v>
      </c>
      <c r="C268" s="15">
        <v>1415101670</v>
      </c>
      <c r="D268" s="16" t="s">
        <v>326</v>
      </c>
      <c r="E268" s="17" t="s">
        <v>185</v>
      </c>
      <c r="F268" s="17" t="str">
        <f t="shared" si="8"/>
        <v>1415101670居宅療養管理指導</v>
      </c>
      <c r="G268" s="17" t="s">
        <v>326</v>
      </c>
      <c r="H268" s="17" t="str">
        <f t="shared" si="9"/>
        <v>ナカオカクリニック</v>
      </c>
    </row>
    <row r="269" spans="2:8">
      <c r="B269" s="14">
        <v>261</v>
      </c>
      <c r="C269" s="15">
        <v>1415101696</v>
      </c>
      <c r="D269" s="16"/>
      <c r="E269" s="17" t="s">
        <v>185</v>
      </c>
      <c r="F269" s="17" t="str">
        <f t="shared" si="8"/>
        <v>1415101696居宅療養管理指導</v>
      </c>
      <c r="G269" s="17" t="s">
        <v>327</v>
      </c>
      <c r="H269" s="17">
        <f t="shared" si="9"/>
        <v>0</v>
      </c>
    </row>
    <row r="270" spans="2:8">
      <c r="B270" s="14">
        <v>262</v>
      </c>
      <c r="C270" s="15">
        <v>1415101704</v>
      </c>
      <c r="D270" s="16" t="s">
        <v>328</v>
      </c>
      <c r="E270" s="17" t="s">
        <v>185</v>
      </c>
      <c r="F270" s="17" t="str">
        <f t="shared" si="8"/>
        <v>1415101704居宅療養管理指導</v>
      </c>
      <c r="G270" s="17" t="s">
        <v>329</v>
      </c>
      <c r="H270" s="17" t="str">
        <f t="shared" si="9"/>
        <v>医療法人社団　石永医院</v>
      </c>
    </row>
    <row r="271" spans="2:8">
      <c r="B271" s="14">
        <v>263</v>
      </c>
      <c r="C271" s="15">
        <v>1415101704</v>
      </c>
      <c r="D271" s="16" t="s">
        <v>328</v>
      </c>
      <c r="E271" s="17" t="s">
        <v>188</v>
      </c>
      <c r="F271" s="17" t="str">
        <f t="shared" si="8"/>
        <v>1415101704訪問看護</v>
      </c>
      <c r="G271" s="17" t="s">
        <v>329</v>
      </c>
      <c r="H271" s="17" t="str">
        <f t="shared" si="9"/>
        <v>医療法人社団　石永医院</v>
      </c>
    </row>
    <row r="272" spans="2:8">
      <c r="B272" s="14">
        <v>264</v>
      </c>
      <c r="C272" s="15">
        <v>1415101712</v>
      </c>
      <c r="D272" s="16" t="s">
        <v>330</v>
      </c>
      <c r="E272" s="17" t="s">
        <v>185</v>
      </c>
      <c r="F272" s="17" t="str">
        <f t="shared" si="8"/>
        <v>1415101712居宅療養管理指導</v>
      </c>
      <c r="G272" s="17" t="s">
        <v>330</v>
      </c>
      <c r="H272" s="17" t="str">
        <f t="shared" si="9"/>
        <v>横山クリニック</v>
      </c>
    </row>
    <row r="273" spans="2:8">
      <c r="B273" s="14">
        <v>265</v>
      </c>
      <c r="C273" s="15">
        <v>1415101720</v>
      </c>
      <c r="D273" s="16" t="s">
        <v>331</v>
      </c>
      <c r="E273" s="17" t="s">
        <v>185</v>
      </c>
      <c r="F273" s="17" t="str">
        <f t="shared" si="8"/>
        <v>1415101720居宅療養管理指導</v>
      </c>
      <c r="G273" s="17" t="s">
        <v>331</v>
      </c>
      <c r="H273" s="17" t="str">
        <f t="shared" si="9"/>
        <v>関口医院</v>
      </c>
    </row>
    <row r="274" spans="2:8">
      <c r="B274" s="14">
        <v>266</v>
      </c>
      <c r="C274" s="15">
        <v>1415101720</v>
      </c>
      <c r="D274" s="16" t="s">
        <v>331</v>
      </c>
      <c r="E274" s="17" t="s">
        <v>188</v>
      </c>
      <c r="F274" s="17" t="str">
        <f t="shared" si="8"/>
        <v>1415101720訪問看護</v>
      </c>
      <c r="G274" s="17" t="s">
        <v>331</v>
      </c>
      <c r="H274" s="17" t="str">
        <f t="shared" si="9"/>
        <v>関口医院</v>
      </c>
    </row>
    <row r="275" spans="2:8">
      <c r="B275" s="14">
        <v>267</v>
      </c>
      <c r="C275" s="15">
        <v>1415101738</v>
      </c>
      <c r="D275" s="16" t="s">
        <v>332</v>
      </c>
      <c r="E275" s="17" t="s">
        <v>185</v>
      </c>
      <c r="F275" s="17" t="str">
        <f t="shared" si="8"/>
        <v>1415101738居宅療養管理指導</v>
      </c>
      <c r="G275" s="17" t="s">
        <v>332</v>
      </c>
      <c r="H275" s="17" t="str">
        <f t="shared" si="9"/>
        <v>柁原医院</v>
      </c>
    </row>
    <row r="276" spans="2:8">
      <c r="B276" s="14">
        <v>268</v>
      </c>
      <c r="C276" s="15">
        <v>1415101746</v>
      </c>
      <c r="D276" s="16" t="s">
        <v>333</v>
      </c>
      <c r="E276" s="17" t="s">
        <v>185</v>
      </c>
      <c r="F276" s="17" t="str">
        <f t="shared" si="8"/>
        <v>1415101746居宅療養管理指導</v>
      </c>
      <c r="G276" s="17" t="s">
        <v>334</v>
      </c>
      <c r="H276" s="17" t="str">
        <f t="shared" si="9"/>
        <v>医療法人社団　慶生会</v>
      </c>
    </row>
    <row r="277" spans="2:8">
      <c r="B277" s="14">
        <v>269</v>
      </c>
      <c r="C277" s="15">
        <v>1415101746</v>
      </c>
      <c r="D277" s="16" t="s">
        <v>333</v>
      </c>
      <c r="E277" s="17" t="s">
        <v>187</v>
      </c>
      <c r="F277" s="17" t="str">
        <f t="shared" si="8"/>
        <v>1415101746訪問リハビリテーション</v>
      </c>
      <c r="G277" s="17" t="s">
        <v>334</v>
      </c>
      <c r="H277" s="17" t="str">
        <f t="shared" si="9"/>
        <v>医療法人社団　慶生会</v>
      </c>
    </row>
    <row r="278" spans="2:8">
      <c r="B278" s="14">
        <v>270</v>
      </c>
      <c r="C278" s="15">
        <v>1415101746</v>
      </c>
      <c r="D278" s="16" t="s">
        <v>333</v>
      </c>
      <c r="E278" s="17" t="s">
        <v>188</v>
      </c>
      <c r="F278" s="17" t="str">
        <f t="shared" si="8"/>
        <v>1415101746訪問看護</v>
      </c>
      <c r="G278" s="17" t="s">
        <v>334</v>
      </c>
      <c r="H278" s="17" t="str">
        <f t="shared" si="9"/>
        <v>医療法人社団　慶生会</v>
      </c>
    </row>
    <row r="279" spans="2:8">
      <c r="B279" s="14">
        <v>271</v>
      </c>
      <c r="C279" s="15">
        <v>1415101787</v>
      </c>
      <c r="D279" s="16" t="s">
        <v>335</v>
      </c>
      <c r="E279" s="17" t="s">
        <v>188</v>
      </c>
      <c r="F279" s="17" t="str">
        <f t="shared" si="8"/>
        <v>1415101787訪問看護</v>
      </c>
      <c r="G279" s="17" t="s">
        <v>335</v>
      </c>
      <c r="H279" s="17" t="str">
        <f t="shared" si="9"/>
        <v>たくま幸クリニック</v>
      </c>
    </row>
    <row r="280" spans="2:8">
      <c r="B280" s="14">
        <v>272</v>
      </c>
      <c r="C280" s="15">
        <v>1415101829</v>
      </c>
      <c r="D280" s="16" t="s">
        <v>336</v>
      </c>
      <c r="E280" s="17" t="s">
        <v>185</v>
      </c>
      <c r="F280" s="17" t="str">
        <f t="shared" si="8"/>
        <v>1415101829居宅療養管理指導</v>
      </c>
      <c r="G280" s="17" t="s">
        <v>336</v>
      </c>
      <c r="H280" s="17" t="str">
        <f t="shared" si="9"/>
        <v>医療法人社団　高橋クリニック</v>
      </c>
    </row>
    <row r="281" spans="2:8">
      <c r="B281" s="14">
        <v>273</v>
      </c>
      <c r="C281" s="15">
        <v>1415101845</v>
      </c>
      <c r="D281" s="16"/>
      <c r="E281" s="17" t="s">
        <v>185</v>
      </c>
      <c r="F281" s="17" t="str">
        <f t="shared" si="8"/>
        <v>1415101845居宅療養管理指導</v>
      </c>
      <c r="G281" s="17" t="s">
        <v>337</v>
      </c>
      <c r="H281" s="17">
        <f t="shared" si="9"/>
        <v>0</v>
      </c>
    </row>
    <row r="282" spans="2:8">
      <c r="B282" s="14">
        <v>274</v>
      </c>
      <c r="C282" s="15">
        <v>1415101860</v>
      </c>
      <c r="D282" s="16"/>
      <c r="E282" s="17" t="s">
        <v>185</v>
      </c>
      <c r="F282" s="17" t="str">
        <f t="shared" si="8"/>
        <v>1415101860居宅療養管理指導</v>
      </c>
      <c r="G282" s="17" t="s">
        <v>338</v>
      </c>
      <c r="H282" s="17">
        <f t="shared" si="9"/>
        <v>0</v>
      </c>
    </row>
    <row r="283" spans="2:8">
      <c r="B283" s="14">
        <v>275</v>
      </c>
      <c r="C283" s="15">
        <v>1415101860</v>
      </c>
      <c r="D283" s="16"/>
      <c r="E283" s="17" t="s">
        <v>187</v>
      </c>
      <c r="F283" s="17" t="str">
        <f t="shared" si="8"/>
        <v>1415101860訪問リハビリテーション</v>
      </c>
      <c r="G283" s="17" t="s">
        <v>338</v>
      </c>
      <c r="H283" s="17">
        <f t="shared" si="9"/>
        <v>0</v>
      </c>
    </row>
    <row r="284" spans="2:8">
      <c r="B284" s="14">
        <v>276</v>
      </c>
      <c r="C284" s="15">
        <v>1415101860</v>
      </c>
      <c r="D284" s="16"/>
      <c r="E284" s="17" t="s">
        <v>188</v>
      </c>
      <c r="F284" s="17" t="str">
        <f t="shared" si="8"/>
        <v>1415101860訪問看護</v>
      </c>
      <c r="G284" s="17" t="s">
        <v>338</v>
      </c>
      <c r="H284" s="17">
        <f t="shared" si="9"/>
        <v>0</v>
      </c>
    </row>
    <row r="285" spans="2:8">
      <c r="B285" s="14">
        <v>277</v>
      </c>
      <c r="C285" s="15">
        <v>1415101886</v>
      </c>
      <c r="D285" s="16" t="s">
        <v>339</v>
      </c>
      <c r="E285" s="17" t="s">
        <v>185</v>
      </c>
      <c r="F285" s="17" t="str">
        <f t="shared" si="8"/>
        <v>1415101886居宅療養管理指導</v>
      </c>
      <c r="G285" s="17" t="s">
        <v>339</v>
      </c>
      <c r="H285" s="17" t="str">
        <f t="shared" si="9"/>
        <v>南武医院</v>
      </c>
    </row>
    <row r="286" spans="2:8">
      <c r="B286" s="14">
        <v>278</v>
      </c>
      <c r="C286" s="15">
        <v>1415101928</v>
      </c>
      <c r="D286" s="16" t="s">
        <v>340</v>
      </c>
      <c r="E286" s="17" t="s">
        <v>185</v>
      </c>
      <c r="F286" s="17" t="str">
        <f t="shared" si="8"/>
        <v>1415101928居宅療養管理指導</v>
      </c>
      <c r="G286" s="17" t="s">
        <v>341</v>
      </c>
      <c r="H286" s="17" t="str">
        <f t="shared" si="9"/>
        <v>医療法人社団清惠会</v>
      </c>
    </row>
    <row r="287" spans="2:8">
      <c r="B287" s="14">
        <v>279</v>
      </c>
      <c r="C287" s="15">
        <v>1415101928</v>
      </c>
      <c r="D287" s="16" t="s">
        <v>340</v>
      </c>
      <c r="E287" s="17" t="s">
        <v>187</v>
      </c>
      <c r="F287" s="17" t="str">
        <f t="shared" si="8"/>
        <v>1415101928訪問リハビリテーション</v>
      </c>
      <c r="G287" s="17" t="s">
        <v>341</v>
      </c>
      <c r="H287" s="17" t="str">
        <f t="shared" si="9"/>
        <v>医療法人社団清惠会</v>
      </c>
    </row>
    <row r="288" spans="2:8">
      <c r="B288" s="14">
        <v>280</v>
      </c>
      <c r="C288" s="15">
        <v>1415101928</v>
      </c>
      <c r="D288" s="16" t="s">
        <v>340</v>
      </c>
      <c r="E288" s="17" t="s">
        <v>188</v>
      </c>
      <c r="F288" s="17" t="str">
        <f t="shared" si="8"/>
        <v>1415101928訪問看護</v>
      </c>
      <c r="G288" s="17" t="s">
        <v>341</v>
      </c>
      <c r="H288" s="17" t="str">
        <f t="shared" si="9"/>
        <v>医療法人社団清惠会</v>
      </c>
    </row>
    <row r="289" spans="2:8">
      <c r="B289" s="14">
        <v>281</v>
      </c>
      <c r="C289" s="15">
        <v>1415101936</v>
      </c>
      <c r="D289" s="16" t="s">
        <v>127</v>
      </c>
      <c r="E289" s="17" t="s">
        <v>185</v>
      </c>
      <c r="F289" s="17" t="str">
        <f t="shared" si="8"/>
        <v>1415101936居宅療養管理指導</v>
      </c>
      <c r="G289" s="17" t="s">
        <v>342</v>
      </c>
      <c r="H289" s="17" t="str">
        <f t="shared" si="9"/>
        <v>社会医療法人財団　石心会</v>
      </c>
    </row>
    <row r="290" spans="2:8">
      <c r="B290" s="14">
        <v>282</v>
      </c>
      <c r="C290" s="15">
        <v>1415101936</v>
      </c>
      <c r="D290" s="16" t="s">
        <v>127</v>
      </c>
      <c r="E290" s="17" t="s">
        <v>187</v>
      </c>
      <c r="F290" s="17" t="str">
        <f t="shared" si="8"/>
        <v>1415101936訪問リハビリテーション</v>
      </c>
      <c r="G290" s="17" t="s">
        <v>342</v>
      </c>
      <c r="H290" s="17" t="str">
        <f t="shared" si="9"/>
        <v>社会医療法人財団　石心会</v>
      </c>
    </row>
    <row r="291" spans="2:8">
      <c r="B291" s="14">
        <v>283</v>
      </c>
      <c r="C291" s="15">
        <v>1415101936</v>
      </c>
      <c r="D291" s="16" t="s">
        <v>127</v>
      </c>
      <c r="E291" s="17" t="s">
        <v>188</v>
      </c>
      <c r="F291" s="17" t="str">
        <f t="shared" si="8"/>
        <v>1415101936訪問看護</v>
      </c>
      <c r="G291" s="17" t="s">
        <v>342</v>
      </c>
      <c r="H291" s="17" t="str">
        <f t="shared" si="9"/>
        <v>社会医療法人財団　石心会</v>
      </c>
    </row>
    <row r="292" spans="2:8">
      <c r="B292" s="14">
        <v>284</v>
      </c>
      <c r="C292" s="15">
        <v>1415101951</v>
      </c>
      <c r="D292" s="16" t="s">
        <v>343</v>
      </c>
      <c r="E292" s="17" t="s">
        <v>185</v>
      </c>
      <c r="F292" s="17" t="str">
        <f t="shared" si="8"/>
        <v>1415101951居宅療養管理指導</v>
      </c>
      <c r="G292" s="17" t="s">
        <v>343</v>
      </c>
      <c r="H292" s="17" t="str">
        <f t="shared" si="9"/>
        <v>さいわい整形外科</v>
      </c>
    </row>
    <row r="293" spans="2:8">
      <c r="B293" s="14">
        <v>285</v>
      </c>
      <c r="C293" s="15">
        <v>1415101969</v>
      </c>
      <c r="D293" s="16" t="s">
        <v>344</v>
      </c>
      <c r="E293" s="17" t="s">
        <v>185</v>
      </c>
      <c r="F293" s="17" t="str">
        <f t="shared" si="8"/>
        <v>1415101969居宅療養管理指導</v>
      </c>
      <c r="G293" s="17" t="s">
        <v>335</v>
      </c>
      <c r="H293" s="17" t="str">
        <f t="shared" si="9"/>
        <v>医療法人社団　晃愛会</v>
      </c>
    </row>
    <row r="294" spans="2:8">
      <c r="B294" s="14">
        <v>286</v>
      </c>
      <c r="C294" s="15">
        <v>1415102066</v>
      </c>
      <c r="D294" s="16" t="s">
        <v>345</v>
      </c>
      <c r="E294" s="17" t="s">
        <v>185</v>
      </c>
      <c r="F294" s="17" t="str">
        <f t="shared" si="8"/>
        <v>1415102066居宅療養管理指導</v>
      </c>
      <c r="G294" s="17" t="s">
        <v>345</v>
      </c>
      <c r="H294" s="17" t="str">
        <f t="shared" si="9"/>
        <v>高取内科医院</v>
      </c>
    </row>
    <row r="295" spans="2:8">
      <c r="B295" s="14">
        <v>287</v>
      </c>
      <c r="C295" s="15">
        <v>1415102066</v>
      </c>
      <c r="D295" s="16" t="s">
        <v>345</v>
      </c>
      <c r="E295" s="17" t="s">
        <v>188</v>
      </c>
      <c r="F295" s="17" t="str">
        <f t="shared" si="8"/>
        <v>1415102066訪問看護</v>
      </c>
      <c r="G295" s="17" t="s">
        <v>345</v>
      </c>
      <c r="H295" s="17" t="str">
        <f t="shared" si="9"/>
        <v>高取内科医院</v>
      </c>
    </row>
    <row r="296" spans="2:8">
      <c r="B296" s="14">
        <v>288</v>
      </c>
      <c r="C296" s="15">
        <v>1415102108</v>
      </c>
      <c r="D296" s="16" t="s">
        <v>346</v>
      </c>
      <c r="E296" s="17" t="s">
        <v>185</v>
      </c>
      <c r="F296" s="17" t="str">
        <f t="shared" si="8"/>
        <v>1415102108居宅療養管理指導</v>
      </c>
      <c r="G296" s="17" t="s">
        <v>347</v>
      </c>
      <c r="H296" s="17" t="str">
        <f t="shared" si="9"/>
        <v>医療法人社団　美馬会</v>
      </c>
    </row>
    <row r="297" spans="2:8">
      <c r="B297" s="14">
        <v>289</v>
      </c>
      <c r="C297" s="15">
        <v>1415102108</v>
      </c>
      <c r="D297" s="16" t="s">
        <v>346</v>
      </c>
      <c r="E297" s="17" t="s">
        <v>188</v>
      </c>
      <c r="F297" s="17" t="str">
        <f t="shared" si="8"/>
        <v>1415102108訪問看護</v>
      </c>
      <c r="G297" s="17" t="s">
        <v>347</v>
      </c>
      <c r="H297" s="17" t="str">
        <f t="shared" si="9"/>
        <v>医療法人社団　美馬会</v>
      </c>
    </row>
    <row r="298" spans="2:8">
      <c r="B298" s="14">
        <v>290</v>
      </c>
      <c r="C298" s="15">
        <v>1415102132</v>
      </c>
      <c r="D298" s="16" t="s">
        <v>348</v>
      </c>
      <c r="E298" s="17" t="s">
        <v>185</v>
      </c>
      <c r="F298" s="17" t="str">
        <f t="shared" si="8"/>
        <v>1415102132居宅療養管理指導</v>
      </c>
      <c r="G298" s="17" t="s">
        <v>348</v>
      </c>
      <c r="H298" s="17" t="str">
        <f t="shared" si="9"/>
        <v>西口内科医院</v>
      </c>
    </row>
    <row r="299" spans="2:8">
      <c r="B299" s="14">
        <v>291</v>
      </c>
      <c r="C299" s="15">
        <v>1415102199</v>
      </c>
      <c r="D299" s="16"/>
      <c r="E299" s="17" t="s">
        <v>185</v>
      </c>
      <c r="F299" s="17" t="str">
        <f t="shared" si="8"/>
        <v>1415102199居宅療養管理指導</v>
      </c>
      <c r="G299" s="17" t="s">
        <v>349</v>
      </c>
      <c r="H299" s="17">
        <f t="shared" si="9"/>
        <v>0</v>
      </c>
    </row>
    <row r="300" spans="2:8">
      <c r="B300" s="14">
        <v>292</v>
      </c>
      <c r="C300" s="15">
        <v>1415102215</v>
      </c>
      <c r="D300" s="16" t="s">
        <v>350</v>
      </c>
      <c r="E300" s="17" t="s">
        <v>185</v>
      </c>
      <c r="F300" s="17" t="str">
        <f t="shared" si="8"/>
        <v>1415102215居宅療養管理指導</v>
      </c>
      <c r="G300" s="17" t="s">
        <v>351</v>
      </c>
      <c r="H300" s="17" t="str">
        <f t="shared" si="9"/>
        <v>医療法人社団髙取内科医院</v>
      </c>
    </row>
    <row r="301" spans="2:8">
      <c r="B301" s="14">
        <v>293</v>
      </c>
      <c r="C301" s="15">
        <v>1415102215</v>
      </c>
      <c r="D301" s="16" t="s">
        <v>350</v>
      </c>
      <c r="E301" s="17" t="s">
        <v>188</v>
      </c>
      <c r="F301" s="17" t="str">
        <f t="shared" si="8"/>
        <v>1415102215訪問看護</v>
      </c>
      <c r="G301" s="17" t="s">
        <v>351</v>
      </c>
      <c r="H301" s="17" t="str">
        <f t="shared" si="9"/>
        <v>医療法人社団髙取内科医院</v>
      </c>
    </row>
    <row r="302" spans="2:8">
      <c r="B302" s="14">
        <v>294</v>
      </c>
      <c r="C302" s="15">
        <v>1415102264</v>
      </c>
      <c r="D302" s="16"/>
      <c r="E302" s="17" t="s">
        <v>188</v>
      </c>
      <c r="F302" s="17" t="str">
        <f t="shared" si="8"/>
        <v>1415102264訪問看護</v>
      </c>
      <c r="G302" s="17" t="s">
        <v>352</v>
      </c>
      <c r="H302" s="17">
        <f t="shared" si="9"/>
        <v>0</v>
      </c>
    </row>
    <row r="303" spans="2:8">
      <c r="B303" s="14">
        <v>295</v>
      </c>
      <c r="C303" s="15">
        <v>1415102272</v>
      </c>
      <c r="D303" s="16"/>
      <c r="E303" s="17" t="s">
        <v>185</v>
      </c>
      <c r="F303" s="17" t="str">
        <f t="shared" si="8"/>
        <v>1415102272居宅療養管理指導</v>
      </c>
      <c r="G303" s="17" t="s">
        <v>353</v>
      </c>
      <c r="H303" s="17">
        <f t="shared" si="9"/>
        <v>0</v>
      </c>
    </row>
    <row r="304" spans="2:8">
      <c r="B304" s="14">
        <v>296</v>
      </c>
      <c r="C304" s="15">
        <v>1415102272</v>
      </c>
      <c r="D304" s="16"/>
      <c r="E304" s="17" t="s">
        <v>187</v>
      </c>
      <c r="F304" s="17" t="str">
        <f t="shared" si="8"/>
        <v>1415102272訪問リハビリテーション</v>
      </c>
      <c r="G304" s="17" t="s">
        <v>353</v>
      </c>
      <c r="H304" s="17">
        <f t="shared" si="9"/>
        <v>0</v>
      </c>
    </row>
    <row r="305" spans="2:8">
      <c r="B305" s="14">
        <v>297</v>
      </c>
      <c r="C305" s="15">
        <v>1415102272</v>
      </c>
      <c r="D305" s="16"/>
      <c r="E305" s="17" t="s">
        <v>188</v>
      </c>
      <c r="F305" s="17" t="str">
        <f t="shared" si="8"/>
        <v>1415102272訪問看護</v>
      </c>
      <c r="G305" s="17" t="s">
        <v>353</v>
      </c>
      <c r="H305" s="17">
        <f t="shared" si="9"/>
        <v>0</v>
      </c>
    </row>
    <row r="306" spans="2:8">
      <c r="B306" s="14">
        <v>298</v>
      </c>
      <c r="C306" s="15">
        <v>1415102397</v>
      </c>
      <c r="D306" s="16"/>
      <c r="E306" s="17" t="s">
        <v>185</v>
      </c>
      <c r="F306" s="17" t="str">
        <f t="shared" si="8"/>
        <v>1415102397居宅療養管理指導</v>
      </c>
      <c r="G306" s="17" t="s">
        <v>349</v>
      </c>
      <c r="H306" s="17">
        <f t="shared" si="9"/>
        <v>0</v>
      </c>
    </row>
    <row r="307" spans="2:8">
      <c r="B307" s="14">
        <v>299</v>
      </c>
      <c r="C307" s="15">
        <v>1415102397</v>
      </c>
      <c r="D307" s="16"/>
      <c r="E307" s="17" t="s">
        <v>187</v>
      </c>
      <c r="F307" s="17" t="str">
        <f t="shared" si="8"/>
        <v>1415102397訪問リハビリテーション</v>
      </c>
      <c r="G307" s="17" t="s">
        <v>349</v>
      </c>
      <c r="H307" s="17">
        <f t="shared" si="9"/>
        <v>0</v>
      </c>
    </row>
    <row r="308" spans="2:8">
      <c r="B308" s="14">
        <v>300</v>
      </c>
      <c r="C308" s="15">
        <v>1415102397</v>
      </c>
      <c r="D308" s="16"/>
      <c r="E308" s="17" t="s">
        <v>188</v>
      </c>
      <c r="F308" s="17" t="str">
        <f t="shared" si="8"/>
        <v>1415102397訪問看護</v>
      </c>
      <c r="G308" s="17" t="s">
        <v>349</v>
      </c>
      <c r="H308" s="17">
        <f t="shared" si="9"/>
        <v>0</v>
      </c>
    </row>
    <row r="309" spans="2:8">
      <c r="B309" s="14">
        <v>301</v>
      </c>
      <c r="C309" s="15">
        <v>1415102454</v>
      </c>
      <c r="D309" s="16" t="s">
        <v>354</v>
      </c>
      <c r="E309" s="17" t="s">
        <v>185</v>
      </c>
      <c r="F309" s="17" t="str">
        <f t="shared" si="8"/>
        <v>1415102454居宅療養管理指導</v>
      </c>
      <c r="G309" s="17" t="s">
        <v>355</v>
      </c>
      <c r="H309" s="17" t="str">
        <f t="shared" si="9"/>
        <v>医療法人社団　あえん会</v>
      </c>
    </row>
    <row r="310" spans="2:8">
      <c r="B310" s="14">
        <v>302</v>
      </c>
      <c r="C310" s="15">
        <v>1415102454</v>
      </c>
      <c r="D310" s="16" t="s">
        <v>354</v>
      </c>
      <c r="E310" s="17" t="s">
        <v>188</v>
      </c>
      <c r="F310" s="17" t="str">
        <f t="shared" si="8"/>
        <v>1415102454訪問看護</v>
      </c>
      <c r="G310" s="17" t="s">
        <v>355</v>
      </c>
      <c r="H310" s="17" t="str">
        <f t="shared" si="9"/>
        <v>医療法人社団　あえん会</v>
      </c>
    </row>
    <row r="311" spans="2:8">
      <c r="B311" s="14">
        <v>303</v>
      </c>
      <c r="C311" s="15">
        <v>1415102462</v>
      </c>
      <c r="D311" s="16"/>
      <c r="E311" s="17" t="s">
        <v>188</v>
      </c>
      <c r="F311" s="17" t="str">
        <f t="shared" si="8"/>
        <v>1415102462訪問看護</v>
      </c>
      <c r="G311" s="17" t="s">
        <v>356</v>
      </c>
      <c r="H311" s="17">
        <f t="shared" si="9"/>
        <v>0</v>
      </c>
    </row>
    <row r="312" spans="2:8">
      <c r="B312" s="14">
        <v>304</v>
      </c>
      <c r="C312" s="15">
        <v>1415102488</v>
      </c>
      <c r="D312" s="16"/>
      <c r="E312" s="17" t="s">
        <v>185</v>
      </c>
      <c r="F312" s="17" t="str">
        <f t="shared" si="8"/>
        <v>1415102488居宅療養管理指導</v>
      </c>
      <c r="G312" s="17" t="s">
        <v>357</v>
      </c>
      <c r="H312" s="17">
        <f t="shared" si="9"/>
        <v>0</v>
      </c>
    </row>
    <row r="313" spans="2:8">
      <c r="B313" s="14">
        <v>305</v>
      </c>
      <c r="C313" s="15">
        <v>1415102546</v>
      </c>
      <c r="D313" s="16" t="s">
        <v>358</v>
      </c>
      <c r="E313" s="17" t="s">
        <v>185</v>
      </c>
      <c r="F313" s="17" t="str">
        <f t="shared" si="8"/>
        <v>1415102546居宅療養管理指導</v>
      </c>
      <c r="G313" s="17" t="s">
        <v>359</v>
      </c>
      <c r="H313" s="17" t="str">
        <f t="shared" si="9"/>
        <v>医療法人　八木会</v>
      </c>
    </row>
    <row r="314" spans="2:8">
      <c r="B314" s="14">
        <v>306</v>
      </c>
      <c r="C314" s="15">
        <v>1415102579</v>
      </c>
      <c r="D314" s="16" t="s">
        <v>360</v>
      </c>
      <c r="E314" s="17" t="s">
        <v>185</v>
      </c>
      <c r="F314" s="17" t="str">
        <f t="shared" si="8"/>
        <v>1415102579居宅療養管理指導</v>
      </c>
      <c r="G314" s="17" t="s">
        <v>360</v>
      </c>
      <c r="H314" s="17" t="str">
        <f t="shared" si="9"/>
        <v>小倉かとう内科</v>
      </c>
    </row>
    <row r="315" spans="2:8">
      <c r="B315" s="14">
        <v>307</v>
      </c>
      <c r="C315" s="15">
        <v>1415102595</v>
      </c>
      <c r="D315" s="16" t="s">
        <v>361</v>
      </c>
      <c r="E315" s="17" t="s">
        <v>185</v>
      </c>
      <c r="F315" s="17" t="str">
        <f t="shared" si="8"/>
        <v>1415102595居宅療養管理指導</v>
      </c>
      <c r="G315" s="17" t="s">
        <v>362</v>
      </c>
      <c r="H315" s="17" t="str">
        <f t="shared" si="9"/>
        <v>医療法人社団　自立会</v>
      </c>
    </row>
    <row r="316" spans="2:8">
      <c r="B316" s="14">
        <v>308</v>
      </c>
      <c r="C316" s="15">
        <v>1415102595</v>
      </c>
      <c r="D316" s="16" t="s">
        <v>361</v>
      </c>
      <c r="E316" s="17" t="s">
        <v>187</v>
      </c>
      <c r="F316" s="17" t="str">
        <f t="shared" si="8"/>
        <v>1415102595訪問リハビリテーション</v>
      </c>
      <c r="G316" s="17" t="s">
        <v>362</v>
      </c>
      <c r="H316" s="17" t="str">
        <f t="shared" si="9"/>
        <v>医療法人社団　自立会</v>
      </c>
    </row>
    <row r="317" spans="2:8">
      <c r="B317" s="14">
        <v>309</v>
      </c>
      <c r="C317" s="15">
        <v>1415102595</v>
      </c>
      <c r="D317" s="16" t="s">
        <v>361</v>
      </c>
      <c r="E317" s="17" t="s">
        <v>188</v>
      </c>
      <c r="F317" s="17" t="str">
        <f t="shared" si="8"/>
        <v>1415102595訪問看護</v>
      </c>
      <c r="G317" s="17" t="s">
        <v>362</v>
      </c>
      <c r="H317" s="17" t="str">
        <f t="shared" si="9"/>
        <v>医療法人社団　自立会</v>
      </c>
    </row>
    <row r="318" spans="2:8">
      <c r="B318" s="14">
        <v>310</v>
      </c>
      <c r="C318" s="15">
        <v>1415102603</v>
      </c>
      <c r="D318" s="16" t="s">
        <v>363</v>
      </c>
      <c r="E318" s="17" t="s">
        <v>185</v>
      </c>
      <c r="F318" s="17" t="str">
        <f t="shared" si="8"/>
        <v>1415102603居宅療養管理指導</v>
      </c>
      <c r="G318" s="17" t="s">
        <v>364</v>
      </c>
      <c r="H318" s="17" t="str">
        <f t="shared" si="9"/>
        <v>医療法人社団　愛友会</v>
      </c>
    </row>
    <row r="319" spans="2:8">
      <c r="B319" s="14">
        <v>311</v>
      </c>
      <c r="C319" s="15">
        <v>1415102603</v>
      </c>
      <c r="D319" s="16" t="s">
        <v>363</v>
      </c>
      <c r="E319" s="17" t="s">
        <v>187</v>
      </c>
      <c r="F319" s="17" t="str">
        <f t="shared" si="8"/>
        <v>1415102603訪問リハビリテーション</v>
      </c>
      <c r="G319" s="17" t="s">
        <v>364</v>
      </c>
      <c r="H319" s="17" t="str">
        <f t="shared" si="9"/>
        <v>医療法人社団　愛友会</v>
      </c>
    </row>
    <row r="320" spans="2:8">
      <c r="B320" s="14">
        <v>312</v>
      </c>
      <c r="C320" s="15">
        <v>1415102603</v>
      </c>
      <c r="D320" s="16" t="s">
        <v>363</v>
      </c>
      <c r="E320" s="17" t="s">
        <v>188</v>
      </c>
      <c r="F320" s="17" t="str">
        <f t="shared" si="8"/>
        <v>1415102603訪問看護</v>
      </c>
      <c r="G320" s="17" t="s">
        <v>364</v>
      </c>
      <c r="H320" s="17" t="str">
        <f t="shared" si="9"/>
        <v>医療法人社団　愛友会</v>
      </c>
    </row>
    <row r="321" spans="2:8">
      <c r="B321" s="14">
        <v>313</v>
      </c>
      <c r="C321" s="15">
        <v>1415102637</v>
      </c>
      <c r="D321" s="16" t="s">
        <v>365</v>
      </c>
      <c r="E321" s="17" t="s">
        <v>185</v>
      </c>
      <c r="F321" s="17" t="str">
        <f t="shared" si="8"/>
        <v>1415102637居宅療養管理指導</v>
      </c>
      <c r="G321" s="17" t="s">
        <v>220</v>
      </c>
      <c r="H321" s="17" t="str">
        <f t="shared" si="9"/>
        <v>医療法人社団松輝会鈴木医院</v>
      </c>
    </row>
    <row r="322" spans="2:8">
      <c r="B322" s="14">
        <v>314</v>
      </c>
      <c r="C322" s="15">
        <v>1415110002</v>
      </c>
      <c r="D322" s="16" t="s">
        <v>366</v>
      </c>
      <c r="E322" s="17" t="s">
        <v>185</v>
      </c>
      <c r="F322" s="17" t="str">
        <f t="shared" si="8"/>
        <v>1415110002居宅療養管理指導</v>
      </c>
      <c r="G322" s="17" t="s">
        <v>367</v>
      </c>
      <c r="H322" s="17" t="str">
        <f t="shared" si="9"/>
        <v>医療法人育柿会</v>
      </c>
    </row>
    <row r="323" spans="2:8">
      <c r="B323" s="14">
        <v>315</v>
      </c>
      <c r="C323" s="15">
        <v>1415110028</v>
      </c>
      <c r="D323" s="16" t="s">
        <v>368</v>
      </c>
      <c r="E323" s="17" t="s">
        <v>185</v>
      </c>
      <c r="F323" s="17" t="str">
        <f t="shared" si="8"/>
        <v>1415110028居宅療養管理指導</v>
      </c>
      <c r="G323" s="17" t="s">
        <v>369</v>
      </c>
      <c r="H323" s="17" t="str">
        <f t="shared" si="9"/>
        <v>医療法人社団幸洋会</v>
      </c>
    </row>
    <row r="324" spans="2:8">
      <c r="B324" s="14">
        <v>316</v>
      </c>
      <c r="C324" s="15">
        <v>1415110028</v>
      </c>
      <c r="D324" s="16" t="s">
        <v>368</v>
      </c>
      <c r="E324" s="17" t="s">
        <v>187</v>
      </c>
      <c r="F324" s="17" t="str">
        <f t="shared" si="8"/>
        <v>1415110028訪問リハビリテーション</v>
      </c>
      <c r="G324" s="17" t="s">
        <v>369</v>
      </c>
      <c r="H324" s="17" t="str">
        <f t="shared" si="9"/>
        <v>医療法人社団幸洋会</v>
      </c>
    </row>
    <row r="325" spans="2:8">
      <c r="B325" s="14">
        <v>317</v>
      </c>
      <c r="C325" s="15">
        <v>1415110028</v>
      </c>
      <c r="D325" s="16" t="s">
        <v>368</v>
      </c>
      <c r="E325" s="17" t="s">
        <v>188</v>
      </c>
      <c r="F325" s="17" t="str">
        <f t="shared" si="8"/>
        <v>1415110028訪問看護</v>
      </c>
      <c r="G325" s="17" t="s">
        <v>369</v>
      </c>
      <c r="H325" s="17" t="str">
        <f t="shared" si="9"/>
        <v>医療法人社団幸洋会</v>
      </c>
    </row>
    <row r="326" spans="2:8">
      <c r="B326" s="14">
        <v>318</v>
      </c>
      <c r="C326" s="15">
        <v>1415110069</v>
      </c>
      <c r="D326" s="16"/>
      <c r="E326" s="17" t="s">
        <v>185</v>
      </c>
      <c r="F326" s="17" t="str">
        <f t="shared" si="8"/>
        <v>1415110069居宅療養管理指導</v>
      </c>
      <c r="G326" s="17" t="s">
        <v>370</v>
      </c>
      <c r="H326" s="17">
        <f t="shared" si="9"/>
        <v>0</v>
      </c>
    </row>
    <row r="327" spans="2:8">
      <c r="B327" s="14">
        <v>319</v>
      </c>
      <c r="C327" s="15">
        <v>1415110069</v>
      </c>
      <c r="D327" s="16"/>
      <c r="E327" s="17" t="s">
        <v>188</v>
      </c>
      <c r="F327" s="17" t="str">
        <f t="shared" si="8"/>
        <v>1415110069訪問看護</v>
      </c>
      <c r="G327" s="17" t="s">
        <v>370</v>
      </c>
      <c r="H327" s="17">
        <f t="shared" si="9"/>
        <v>0</v>
      </c>
    </row>
    <row r="328" spans="2:8">
      <c r="B328" s="14">
        <v>320</v>
      </c>
      <c r="C328" s="15">
        <v>1415110093</v>
      </c>
      <c r="D328" s="16" t="s">
        <v>371</v>
      </c>
      <c r="E328" s="17" t="s">
        <v>185</v>
      </c>
      <c r="F328" s="17" t="str">
        <f t="shared" si="8"/>
        <v>1415110093居宅療養管理指導</v>
      </c>
      <c r="G328" s="17" t="s">
        <v>371</v>
      </c>
      <c r="H328" s="17" t="str">
        <f t="shared" si="9"/>
        <v>川崎駅西口皮フ科</v>
      </c>
    </row>
    <row r="329" spans="2:8">
      <c r="B329" s="14">
        <v>321</v>
      </c>
      <c r="C329" s="15">
        <v>1415110093</v>
      </c>
      <c r="D329" s="16" t="s">
        <v>371</v>
      </c>
      <c r="E329" s="17" t="s">
        <v>187</v>
      </c>
      <c r="F329" s="17" t="str">
        <f t="shared" si="8"/>
        <v>1415110093訪問リハビリテーション</v>
      </c>
      <c r="G329" s="17" t="s">
        <v>371</v>
      </c>
      <c r="H329" s="17" t="str">
        <f t="shared" si="9"/>
        <v>川崎駅西口皮フ科</v>
      </c>
    </row>
    <row r="330" spans="2:8">
      <c r="B330" s="14">
        <v>322</v>
      </c>
      <c r="C330" s="15">
        <v>1415110093</v>
      </c>
      <c r="D330" s="16" t="s">
        <v>371</v>
      </c>
      <c r="E330" s="17" t="s">
        <v>188</v>
      </c>
      <c r="F330" s="17" t="str">
        <f t="shared" ref="F330:F393" si="10">+C330&amp;E330</f>
        <v>1415110093訪問看護</v>
      </c>
      <c r="G330" s="17" t="s">
        <v>371</v>
      </c>
      <c r="H330" s="17" t="str">
        <f t="shared" ref="H330:H393" si="11">D330</f>
        <v>川崎駅西口皮フ科</v>
      </c>
    </row>
    <row r="331" spans="2:8">
      <c r="B331" s="14">
        <v>323</v>
      </c>
      <c r="C331" s="15">
        <v>1415110127</v>
      </c>
      <c r="D331" s="16" t="s">
        <v>372</v>
      </c>
      <c r="E331" s="17" t="s">
        <v>185</v>
      </c>
      <c r="F331" s="17" t="str">
        <f t="shared" si="10"/>
        <v>1415110127居宅療養管理指導</v>
      </c>
      <c r="G331" s="17" t="s">
        <v>373</v>
      </c>
      <c r="H331" s="17" t="str">
        <f t="shared" si="11"/>
        <v>医療法人社団　心翠会</v>
      </c>
    </row>
    <row r="332" spans="2:8">
      <c r="B332" s="14">
        <v>324</v>
      </c>
      <c r="C332" s="15">
        <v>1415110143</v>
      </c>
      <c r="D332" s="16"/>
      <c r="E332" s="17" t="s">
        <v>185</v>
      </c>
      <c r="F332" s="17" t="str">
        <f t="shared" si="10"/>
        <v>1415110143居宅療養管理指導</v>
      </c>
      <c r="G332" s="17" t="s">
        <v>374</v>
      </c>
      <c r="H332" s="17">
        <f t="shared" si="11"/>
        <v>0</v>
      </c>
    </row>
    <row r="333" spans="2:8">
      <c r="B333" s="14">
        <v>325</v>
      </c>
      <c r="C333" s="15">
        <v>1415110143</v>
      </c>
      <c r="D333" s="16"/>
      <c r="E333" s="17" t="s">
        <v>188</v>
      </c>
      <c r="F333" s="17" t="str">
        <f t="shared" si="10"/>
        <v>1415110143訪問看護</v>
      </c>
      <c r="G333" s="17" t="s">
        <v>374</v>
      </c>
      <c r="H333" s="17">
        <f t="shared" si="11"/>
        <v>0</v>
      </c>
    </row>
    <row r="334" spans="2:8">
      <c r="B334" s="14">
        <v>326</v>
      </c>
      <c r="C334" s="15">
        <v>1415110218</v>
      </c>
      <c r="D334" s="16" t="s">
        <v>375</v>
      </c>
      <c r="E334" s="17" t="s">
        <v>185</v>
      </c>
      <c r="F334" s="17" t="str">
        <f t="shared" si="10"/>
        <v>1415110218居宅療養管理指導</v>
      </c>
      <c r="G334" s="17" t="s">
        <v>376</v>
      </c>
      <c r="H334" s="17" t="str">
        <f t="shared" si="11"/>
        <v>医療法人社団　伍光会</v>
      </c>
    </row>
    <row r="335" spans="2:8">
      <c r="B335" s="14">
        <v>327</v>
      </c>
      <c r="C335" s="15">
        <v>1415110259</v>
      </c>
      <c r="D335" s="16" t="s">
        <v>377</v>
      </c>
      <c r="E335" s="17" t="s">
        <v>185</v>
      </c>
      <c r="F335" s="17" t="str">
        <f t="shared" si="10"/>
        <v>1415110259居宅療養管理指導</v>
      </c>
      <c r="G335" s="17" t="s">
        <v>378</v>
      </c>
      <c r="H335" s="17" t="str">
        <f t="shared" si="11"/>
        <v>医療法人光耀会</v>
      </c>
    </row>
    <row r="336" spans="2:8">
      <c r="B336" s="14">
        <v>328</v>
      </c>
      <c r="C336" s="15">
        <v>1415110259</v>
      </c>
      <c r="D336" s="16" t="s">
        <v>377</v>
      </c>
      <c r="E336" s="17" t="s">
        <v>187</v>
      </c>
      <c r="F336" s="17" t="str">
        <f t="shared" si="10"/>
        <v>1415110259訪問リハビリテーション</v>
      </c>
      <c r="G336" s="17" t="s">
        <v>378</v>
      </c>
      <c r="H336" s="17" t="str">
        <f t="shared" si="11"/>
        <v>医療法人光耀会</v>
      </c>
    </row>
    <row r="337" spans="2:8">
      <c r="B337" s="14">
        <v>329</v>
      </c>
      <c r="C337" s="15">
        <v>1415110259</v>
      </c>
      <c r="D337" s="16" t="s">
        <v>377</v>
      </c>
      <c r="E337" s="17" t="s">
        <v>188</v>
      </c>
      <c r="F337" s="17" t="str">
        <f t="shared" si="10"/>
        <v>1415110259訪問看護</v>
      </c>
      <c r="G337" s="17" t="s">
        <v>378</v>
      </c>
      <c r="H337" s="17" t="str">
        <f t="shared" si="11"/>
        <v>医療法人光耀会</v>
      </c>
    </row>
    <row r="338" spans="2:8">
      <c r="B338" s="14">
        <v>330</v>
      </c>
      <c r="C338" s="15">
        <v>1415110267</v>
      </c>
      <c r="D338" s="16" t="s">
        <v>379</v>
      </c>
      <c r="E338" s="17" t="s">
        <v>185</v>
      </c>
      <c r="F338" s="17" t="str">
        <f t="shared" si="10"/>
        <v>1415110267居宅療養管理指導</v>
      </c>
      <c r="G338" s="17" t="s">
        <v>380</v>
      </c>
      <c r="H338" s="17" t="str">
        <f t="shared" si="11"/>
        <v>医療法人元德会</v>
      </c>
    </row>
    <row r="339" spans="2:8">
      <c r="B339" s="14">
        <v>331</v>
      </c>
      <c r="C339" s="15">
        <v>1415110275</v>
      </c>
      <c r="D339" s="16"/>
      <c r="E339" s="17" t="s">
        <v>185</v>
      </c>
      <c r="F339" s="17" t="str">
        <f t="shared" si="10"/>
        <v>1415110275居宅療養管理指導</v>
      </c>
      <c r="G339" s="17" t="s">
        <v>381</v>
      </c>
      <c r="H339" s="17">
        <f t="shared" si="11"/>
        <v>0</v>
      </c>
    </row>
    <row r="340" spans="2:8">
      <c r="B340" s="14">
        <v>332</v>
      </c>
      <c r="C340" s="15">
        <v>1415110283</v>
      </c>
      <c r="D340" s="16" t="s">
        <v>382</v>
      </c>
      <c r="E340" s="17" t="s">
        <v>185</v>
      </c>
      <c r="F340" s="17" t="str">
        <f t="shared" si="10"/>
        <v>1415110283居宅療養管理指導</v>
      </c>
      <c r="G340" s="17" t="s">
        <v>382</v>
      </c>
      <c r="H340" s="17" t="str">
        <f t="shared" si="11"/>
        <v>医療法人社団青木整形外科</v>
      </c>
    </row>
    <row r="341" spans="2:8">
      <c r="B341" s="14">
        <v>333</v>
      </c>
      <c r="C341" s="15">
        <v>1415110283</v>
      </c>
      <c r="D341" s="16" t="s">
        <v>382</v>
      </c>
      <c r="E341" s="17" t="s">
        <v>187</v>
      </c>
      <c r="F341" s="17" t="str">
        <f t="shared" si="10"/>
        <v>1415110283訪問リハビリテーション</v>
      </c>
      <c r="G341" s="17" t="s">
        <v>382</v>
      </c>
      <c r="H341" s="17" t="str">
        <f t="shared" si="11"/>
        <v>医療法人社団青木整形外科</v>
      </c>
    </row>
    <row r="342" spans="2:8">
      <c r="B342" s="14">
        <v>334</v>
      </c>
      <c r="C342" s="15">
        <v>1415110333</v>
      </c>
      <c r="D342" s="16"/>
      <c r="E342" s="17" t="s">
        <v>185</v>
      </c>
      <c r="F342" s="17" t="str">
        <f t="shared" si="10"/>
        <v>1415110333居宅療養管理指導</v>
      </c>
      <c r="G342" s="17" t="s">
        <v>383</v>
      </c>
      <c r="H342" s="17">
        <f t="shared" si="11"/>
        <v>0</v>
      </c>
    </row>
    <row r="343" spans="2:8">
      <c r="B343" s="14">
        <v>335</v>
      </c>
      <c r="C343" s="15">
        <v>1415110333</v>
      </c>
      <c r="D343" s="16"/>
      <c r="E343" s="17" t="s">
        <v>188</v>
      </c>
      <c r="F343" s="17" t="str">
        <f t="shared" si="10"/>
        <v>1415110333訪問看護</v>
      </c>
      <c r="G343" s="17" t="s">
        <v>383</v>
      </c>
      <c r="H343" s="17">
        <f t="shared" si="11"/>
        <v>0</v>
      </c>
    </row>
    <row r="344" spans="2:8">
      <c r="B344" s="14">
        <v>336</v>
      </c>
      <c r="C344" s="15">
        <v>1415110374</v>
      </c>
      <c r="D344" s="16" t="s">
        <v>384</v>
      </c>
      <c r="E344" s="17" t="s">
        <v>185</v>
      </c>
      <c r="F344" s="17" t="str">
        <f t="shared" si="10"/>
        <v>1415110374居宅療養管理指導</v>
      </c>
      <c r="G344" s="17" t="s">
        <v>385</v>
      </c>
      <c r="H344" s="17" t="str">
        <f t="shared" si="11"/>
        <v>医療法人社団咲八会</v>
      </c>
    </row>
    <row r="345" spans="2:8">
      <c r="B345" s="14">
        <v>337</v>
      </c>
      <c r="C345" s="15">
        <v>1415110374</v>
      </c>
      <c r="D345" s="16" t="s">
        <v>384</v>
      </c>
      <c r="E345" s="17" t="s">
        <v>187</v>
      </c>
      <c r="F345" s="17" t="str">
        <f t="shared" si="10"/>
        <v>1415110374訪問リハビリテーション</v>
      </c>
      <c r="G345" s="17" t="s">
        <v>385</v>
      </c>
      <c r="H345" s="17" t="str">
        <f t="shared" si="11"/>
        <v>医療法人社団咲八会</v>
      </c>
    </row>
    <row r="346" spans="2:8">
      <c r="B346" s="14">
        <v>338</v>
      </c>
      <c r="C346" s="15">
        <v>1415110374</v>
      </c>
      <c r="D346" s="16" t="s">
        <v>384</v>
      </c>
      <c r="E346" s="17" t="s">
        <v>188</v>
      </c>
      <c r="F346" s="17" t="str">
        <f t="shared" si="10"/>
        <v>1415110374訪問看護</v>
      </c>
      <c r="G346" s="17" t="s">
        <v>385</v>
      </c>
      <c r="H346" s="17" t="str">
        <f t="shared" si="11"/>
        <v>医療法人社団咲八会</v>
      </c>
    </row>
    <row r="347" spans="2:8">
      <c r="B347" s="14">
        <v>339</v>
      </c>
      <c r="C347" s="15">
        <v>1415110465</v>
      </c>
      <c r="D347" s="16"/>
      <c r="E347" s="17" t="s">
        <v>185</v>
      </c>
      <c r="F347" s="17" t="str">
        <f t="shared" si="10"/>
        <v>1415110465居宅療養管理指導</v>
      </c>
      <c r="G347" s="17" t="s">
        <v>386</v>
      </c>
      <c r="H347" s="17">
        <f t="shared" si="11"/>
        <v>0</v>
      </c>
    </row>
    <row r="348" spans="2:8">
      <c r="B348" s="14">
        <v>340</v>
      </c>
      <c r="C348" s="15">
        <v>1415110481</v>
      </c>
      <c r="D348" s="16"/>
      <c r="E348" s="17" t="s">
        <v>185</v>
      </c>
      <c r="F348" s="17" t="str">
        <f t="shared" si="10"/>
        <v>1415110481居宅療養管理指導</v>
      </c>
      <c r="G348" s="17" t="s">
        <v>387</v>
      </c>
      <c r="H348" s="17">
        <f t="shared" si="11"/>
        <v>0</v>
      </c>
    </row>
    <row r="349" spans="2:8">
      <c r="B349" s="14">
        <v>341</v>
      </c>
      <c r="C349" s="15">
        <v>1415110481</v>
      </c>
      <c r="D349" s="16"/>
      <c r="E349" s="17" t="s">
        <v>188</v>
      </c>
      <c r="F349" s="17" t="str">
        <f t="shared" si="10"/>
        <v>1415110481訪問看護</v>
      </c>
      <c r="G349" s="17" t="s">
        <v>387</v>
      </c>
      <c r="H349" s="17">
        <f t="shared" si="11"/>
        <v>0</v>
      </c>
    </row>
    <row r="350" spans="2:8">
      <c r="B350" s="14">
        <v>342</v>
      </c>
      <c r="C350" s="15">
        <v>1415110523</v>
      </c>
      <c r="D350" s="16" t="s">
        <v>388</v>
      </c>
      <c r="E350" s="17" t="s">
        <v>185</v>
      </c>
      <c r="F350" s="17" t="str">
        <f t="shared" si="10"/>
        <v>1415110523居宅療養管理指導</v>
      </c>
      <c r="G350" s="17" t="s">
        <v>389</v>
      </c>
      <c r="H350" s="17" t="str">
        <f t="shared" si="11"/>
        <v>医療法人社団檜会</v>
      </c>
    </row>
    <row r="351" spans="2:8">
      <c r="B351" s="14">
        <v>343</v>
      </c>
      <c r="C351" s="15">
        <v>1415110523</v>
      </c>
      <c r="D351" s="16" t="s">
        <v>388</v>
      </c>
      <c r="E351" s="17" t="s">
        <v>188</v>
      </c>
      <c r="F351" s="17" t="str">
        <f t="shared" si="10"/>
        <v>1415110523訪問看護</v>
      </c>
      <c r="G351" s="17" t="s">
        <v>389</v>
      </c>
      <c r="H351" s="17" t="str">
        <f t="shared" si="11"/>
        <v>医療法人社団檜会</v>
      </c>
    </row>
    <row r="352" spans="2:8">
      <c r="B352" s="14">
        <v>344</v>
      </c>
      <c r="C352" s="15">
        <v>1415200019</v>
      </c>
      <c r="D352" s="16" t="s">
        <v>390</v>
      </c>
      <c r="E352" s="17" t="s">
        <v>185</v>
      </c>
      <c r="F352" s="17" t="str">
        <f t="shared" si="10"/>
        <v>1415200019居宅療養管理指導</v>
      </c>
      <c r="G352" s="17" t="s">
        <v>391</v>
      </c>
      <c r="H352" s="17" t="str">
        <f t="shared" si="11"/>
        <v>独立行政法人　労働者健康福祉機構</v>
      </c>
    </row>
    <row r="353" spans="2:8">
      <c r="B353" s="14">
        <v>345</v>
      </c>
      <c r="C353" s="15">
        <v>1415200019</v>
      </c>
      <c r="D353" s="16" t="s">
        <v>390</v>
      </c>
      <c r="E353" s="17" t="s">
        <v>187</v>
      </c>
      <c r="F353" s="17" t="str">
        <f t="shared" si="10"/>
        <v>1415200019訪問リハビリテーション</v>
      </c>
      <c r="G353" s="17" t="s">
        <v>391</v>
      </c>
      <c r="H353" s="17" t="str">
        <f t="shared" si="11"/>
        <v>独立行政法人　労働者健康福祉機構</v>
      </c>
    </row>
    <row r="354" spans="2:8">
      <c r="B354" s="14">
        <v>346</v>
      </c>
      <c r="C354" s="15">
        <v>1415200019</v>
      </c>
      <c r="D354" s="16" t="s">
        <v>390</v>
      </c>
      <c r="E354" s="17" t="s">
        <v>188</v>
      </c>
      <c r="F354" s="17" t="str">
        <f t="shared" si="10"/>
        <v>1415200019訪問看護</v>
      </c>
      <c r="G354" s="17" t="s">
        <v>391</v>
      </c>
      <c r="H354" s="17" t="str">
        <f t="shared" si="11"/>
        <v>独立行政法人　労働者健康福祉機構</v>
      </c>
    </row>
    <row r="355" spans="2:8">
      <c r="B355" s="14">
        <v>347</v>
      </c>
      <c r="C355" s="15">
        <v>1415200100</v>
      </c>
      <c r="D355" s="16" t="s">
        <v>392</v>
      </c>
      <c r="E355" s="17" t="s">
        <v>185</v>
      </c>
      <c r="F355" s="17" t="str">
        <f t="shared" si="10"/>
        <v>1415200100居宅療養管理指導</v>
      </c>
      <c r="G355" s="17" t="s">
        <v>393</v>
      </c>
      <c r="H355" s="17" t="str">
        <f t="shared" si="11"/>
        <v>学校法人　日本医科大学</v>
      </c>
    </row>
    <row r="356" spans="2:8">
      <c r="B356" s="14">
        <v>348</v>
      </c>
      <c r="C356" s="15">
        <v>1415200324</v>
      </c>
      <c r="D356" s="16"/>
      <c r="E356" s="17" t="s">
        <v>185</v>
      </c>
      <c r="F356" s="17" t="str">
        <f t="shared" si="10"/>
        <v>1415200324居宅療養管理指導</v>
      </c>
      <c r="G356" s="17" t="s">
        <v>394</v>
      </c>
      <c r="H356" s="17">
        <f t="shared" si="11"/>
        <v>0</v>
      </c>
    </row>
    <row r="357" spans="2:8">
      <c r="B357" s="14">
        <v>349</v>
      </c>
      <c r="C357" s="15">
        <v>1415200514</v>
      </c>
      <c r="D357" s="16"/>
      <c r="E357" s="17" t="s">
        <v>185</v>
      </c>
      <c r="F357" s="17" t="str">
        <f t="shared" si="10"/>
        <v>1415200514居宅療養管理指導</v>
      </c>
      <c r="G357" s="17" t="s">
        <v>395</v>
      </c>
      <c r="H357" s="17">
        <f t="shared" si="11"/>
        <v>0</v>
      </c>
    </row>
    <row r="358" spans="2:8">
      <c r="B358" s="14">
        <v>350</v>
      </c>
      <c r="C358" s="15">
        <v>1415200530</v>
      </c>
      <c r="D358" s="16" t="s">
        <v>396</v>
      </c>
      <c r="E358" s="17" t="s">
        <v>185</v>
      </c>
      <c r="F358" s="17" t="str">
        <f t="shared" si="10"/>
        <v>1415200530居宅療養管理指導</v>
      </c>
      <c r="G358" s="17" t="s">
        <v>396</v>
      </c>
      <c r="H358" s="17" t="str">
        <f t="shared" si="11"/>
        <v>菊池医院</v>
      </c>
    </row>
    <row r="359" spans="2:8">
      <c r="B359" s="14">
        <v>351</v>
      </c>
      <c r="C359" s="15">
        <v>1415200530</v>
      </c>
      <c r="D359" s="16" t="s">
        <v>396</v>
      </c>
      <c r="E359" s="17" t="s">
        <v>187</v>
      </c>
      <c r="F359" s="17" t="str">
        <f t="shared" si="10"/>
        <v>1415200530訪問リハビリテーション</v>
      </c>
      <c r="G359" s="17" t="s">
        <v>396</v>
      </c>
      <c r="H359" s="17" t="str">
        <f t="shared" si="11"/>
        <v>菊池医院</v>
      </c>
    </row>
    <row r="360" spans="2:8">
      <c r="B360" s="14">
        <v>352</v>
      </c>
      <c r="C360" s="15">
        <v>1415200530</v>
      </c>
      <c r="D360" s="16" t="s">
        <v>396</v>
      </c>
      <c r="E360" s="17" t="s">
        <v>188</v>
      </c>
      <c r="F360" s="17" t="str">
        <f t="shared" si="10"/>
        <v>1415200530訪問看護</v>
      </c>
      <c r="G360" s="17" t="s">
        <v>396</v>
      </c>
      <c r="H360" s="17" t="str">
        <f t="shared" si="11"/>
        <v>菊池医院</v>
      </c>
    </row>
    <row r="361" spans="2:8">
      <c r="B361" s="14">
        <v>353</v>
      </c>
      <c r="C361" s="15">
        <v>1415200555</v>
      </c>
      <c r="D361" s="16"/>
      <c r="E361" s="17" t="s">
        <v>185</v>
      </c>
      <c r="F361" s="17" t="str">
        <f t="shared" si="10"/>
        <v>1415200555居宅療養管理指導</v>
      </c>
      <c r="G361" s="17" t="s">
        <v>397</v>
      </c>
      <c r="H361" s="17">
        <f t="shared" si="11"/>
        <v>0</v>
      </c>
    </row>
    <row r="362" spans="2:8">
      <c r="B362" s="14">
        <v>354</v>
      </c>
      <c r="C362" s="15">
        <v>1415200803</v>
      </c>
      <c r="D362" s="16" t="s">
        <v>398</v>
      </c>
      <c r="E362" s="17" t="s">
        <v>185</v>
      </c>
      <c r="F362" s="17" t="str">
        <f t="shared" si="10"/>
        <v>1415200803居宅療養管理指導</v>
      </c>
      <c r="G362" s="17" t="s">
        <v>398</v>
      </c>
      <c r="H362" s="17" t="str">
        <f t="shared" si="11"/>
        <v>佐藤内科小児科医院</v>
      </c>
    </row>
    <row r="363" spans="2:8">
      <c r="B363" s="14">
        <v>355</v>
      </c>
      <c r="C363" s="15">
        <v>1415200803</v>
      </c>
      <c r="D363" s="16" t="s">
        <v>398</v>
      </c>
      <c r="E363" s="17" t="s">
        <v>187</v>
      </c>
      <c r="F363" s="17" t="str">
        <f t="shared" si="10"/>
        <v>1415200803訪問リハビリテーション</v>
      </c>
      <c r="G363" s="17" t="s">
        <v>398</v>
      </c>
      <c r="H363" s="17" t="str">
        <f t="shared" si="11"/>
        <v>佐藤内科小児科医院</v>
      </c>
    </row>
    <row r="364" spans="2:8">
      <c r="B364" s="14">
        <v>356</v>
      </c>
      <c r="C364" s="15">
        <v>1415200803</v>
      </c>
      <c r="D364" s="16" t="s">
        <v>398</v>
      </c>
      <c r="E364" s="17" t="s">
        <v>188</v>
      </c>
      <c r="F364" s="17" t="str">
        <f t="shared" si="10"/>
        <v>1415200803訪問看護</v>
      </c>
      <c r="G364" s="17" t="s">
        <v>398</v>
      </c>
      <c r="H364" s="17" t="str">
        <f t="shared" si="11"/>
        <v>佐藤内科小児科医院</v>
      </c>
    </row>
    <row r="365" spans="2:8">
      <c r="B365" s="14">
        <v>357</v>
      </c>
      <c r="C365" s="15">
        <v>1415200829</v>
      </c>
      <c r="D365" s="16" t="s">
        <v>399</v>
      </c>
      <c r="E365" s="17" t="s">
        <v>185</v>
      </c>
      <c r="F365" s="17" t="str">
        <f t="shared" si="10"/>
        <v>1415200829居宅療養管理指導</v>
      </c>
      <c r="G365" s="17" t="s">
        <v>399</v>
      </c>
      <c r="H365" s="17" t="str">
        <f t="shared" si="11"/>
        <v>新島医院</v>
      </c>
    </row>
    <row r="366" spans="2:8">
      <c r="B366" s="14">
        <v>358</v>
      </c>
      <c r="C366" s="15">
        <v>1415200852</v>
      </c>
      <c r="D366" s="16" t="s">
        <v>400</v>
      </c>
      <c r="E366" s="17" t="s">
        <v>185</v>
      </c>
      <c r="F366" s="17" t="str">
        <f t="shared" si="10"/>
        <v>1415200852居宅療養管理指導</v>
      </c>
      <c r="G366" s="17" t="s">
        <v>400</v>
      </c>
      <c r="H366" s="17" t="str">
        <f t="shared" si="11"/>
        <v>玉川医院</v>
      </c>
    </row>
    <row r="367" spans="2:8">
      <c r="B367" s="14">
        <v>359</v>
      </c>
      <c r="C367" s="15">
        <v>1415200977</v>
      </c>
      <c r="D367" s="16" t="s">
        <v>401</v>
      </c>
      <c r="E367" s="17" t="s">
        <v>185</v>
      </c>
      <c r="F367" s="17" t="str">
        <f t="shared" si="10"/>
        <v>1415200977居宅療養管理指導</v>
      </c>
      <c r="G367" s="17" t="s">
        <v>401</v>
      </c>
      <c r="H367" s="17" t="str">
        <f t="shared" si="11"/>
        <v>井田内科医院</v>
      </c>
    </row>
    <row r="368" spans="2:8">
      <c r="B368" s="14">
        <v>360</v>
      </c>
      <c r="C368" s="15">
        <v>1415200977</v>
      </c>
      <c r="D368" s="16" t="s">
        <v>401</v>
      </c>
      <c r="E368" s="17" t="s">
        <v>188</v>
      </c>
      <c r="F368" s="17" t="str">
        <f t="shared" si="10"/>
        <v>1415200977訪問看護</v>
      </c>
      <c r="G368" s="17" t="s">
        <v>401</v>
      </c>
      <c r="H368" s="17" t="str">
        <f t="shared" si="11"/>
        <v>井田内科医院</v>
      </c>
    </row>
    <row r="369" spans="2:8">
      <c r="B369" s="14">
        <v>361</v>
      </c>
      <c r="C369" s="15">
        <v>1415200993</v>
      </c>
      <c r="D369" s="16" t="s">
        <v>402</v>
      </c>
      <c r="E369" s="17" t="s">
        <v>185</v>
      </c>
      <c r="F369" s="17" t="str">
        <f t="shared" si="10"/>
        <v>1415200993居宅療養管理指導</v>
      </c>
      <c r="G369" s="17" t="s">
        <v>403</v>
      </c>
      <c r="H369" s="17" t="str">
        <f t="shared" si="11"/>
        <v>医療法人社団　愛成会</v>
      </c>
    </row>
    <row r="370" spans="2:8">
      <c r="B370" s="14">
        <v>362</v>
      </c>
      <c r="C370" s="15">
        <v>1415200993</v>
      </c>
      <c r="D370" s="16" t="s">
        <v>402</v>
      </c>
      <c r="E370" s="17" t="s">
        <v>188</v>
      </c>
      <c r="F370" s="17" t="str">
        <f t="shared" si="10"/>
        <v>1415200993訪問看護</v>
      </c>
      <c r="G370" s="17" t="s">
        <v>403</v>
      </c>
      <c r="H370" s="17" t="str">
        <f t="shared" si="11"/>
        <v>医療法人社団　愛成会</v>
      </c>
    </row>
    <row r="371" spans="2:8">
      <c r="B371" s="14">
        <v>363</v>
      </c>
      <c r="C371" s="15">
        <v>1415201066</v>
      </c>
      <c r="D371" s="16"/>
      <c r="E371" s="17" t="s">
        <v>185</v>
      </c>
      <c r="F371" s="17" t="str">
        <f t="shared" si="10"/>
        <v>1415201066居宅療養管理指導</v>
      </c>
      <c r="G371" s="17" t="s">
        <v>404</v>
      </c>
      <c r="H371" s="17">
        <f t="shared" si="11"/>
        <v>0</v>
      </c>
    </row>
    <row r="372" spans="2:8">
      <c r="B372" s="14">
        <v>364</v>
      </c>
      <c r="C372" s="15">
        <v>1415201108</v>
      </c>
      <c r="D372" s="16" t="s">
        <v>405</v>
      </c>
      <c r="E372" s="17" t="s">
        <v>185</v>
      </c>
      <c r="F372" s="17" t="str">
        <f t="shared" si="10"/>
        <v>1415201108居宅療養管理指導</v>
      </c>
      <c r="G372" s="17" t="s">
        <v>405</v>
      </c>
      <c r="H372" s="17" t="str">
        <f t="shared" si="11"/>
        <v>布施小児科医院</v>
      </c>
    </row>
    <row r="373" spans="2:8">
      <c r="B373" s="14">
        <v>365</v>
      </c>
      <c r="C373" s="15">
        <v>1415201124</v>
      </c>
      <c r="D373" s="16"/>
      <c r="E373" s="17" t="s">
        <v>185</v>
      </c>
      <c r="F373" s="17" t="str">
        <f t="shared" si="10"/>
        <v>1415201124居宅療養管理指導</v>
      </c>
      <c r="G373" s="17" t="s">
        <v>406</v>
      </c>
      <c r="H373" s="17">
        <f t="shared" si="11"/>
        <v>0</v>
      </c>
    </row>
    <row r="374" spans="2:8">
      <c r="B374" s="14">
        <v>366</v>
      </c>
      <c r="C374" s="15">
        <v>1415201140</v>
      </c>
      <c r="D374" s="16" t="s">
        <v>407</v>
      </c>
      <c r="E374" s="17" t="s">
        <v>188</v>
      </c>
      <c r="F374" s="17" t="str">
        <f t="shared" si="10"/>
        <v>1415201140訪問看護</v>
      </c>
      <c r="G374" s="17" t="s">
        <v>407</v>
      </c>
      <c r="H374" s="17" t="str">
        <f t="shared" si="11"/>
        <v>大迫内科クリニック</v>
      </c>
    </row>
    <row r="375" spans="2:8">
      <c r="B375" s="14">
        <v>367</v>
      </c>
      <c r="C375" s="15">
        <v>1415201165</v>
      </c>
      <c r="D375" s="16"/>
      <c r="E375" s="17" t="s">
        <v>188</v>
      </c>
      <c r="F375" s="17" t="str">
        <f t="shared" si="10"/>
        <v>1415201165訪問看護</v>
      </c>
      <c r="G375" s="17" t="s">
        <v>408</v>
      </c>
      <c r="H375" s="17">
        <f t="shared" si="11"/>
        <v>0</v>
      </c>
    </row>
    <row r="376" spans="2:8">
      <c r="B376" s="14">
        <v>368</v>
      </c>
      <c r="C376" s="15">
        <v>1415201181</v>
      </c>
      <c r="D376" s="16" t="s">
        <v>409</v>
      </c>
      <c r="E376" s="17" t="s">
        <v>185</v>
      </c>
      <c r="F376" s="17" t="str">
        <f t="shared" si="10"/>
        <v>1415201181居宅療養管理指導</v>
      </c>
      <c r="G376" s="17" t="s">
        <v>409</v>
      </c>
      <c r="H376" s="17" t="str">
        <f t="shared" si="11"/>
        <v>篠原内科医院</v>
      </c>
    </row>
    <row r="377" spans="2:8">
      <c r="B377" s="14">
        <v>369</v>
      </c>
      <c r="C377" s="15">
        <v>1415201355</v>
      </c>
      <c r="D377" s="16" t="s">
        <v>410</v>
      </c>
      <c r="E377" s="17" t="s">
        <v>185</v>
      </c>
      <c r="F377" s="17" t="str">
        <f t="shared" si="10"/>
        <v>1415201355居宅療養管理指導</v>
      </c>
      <c r="G377" s="17" t="s">
        <v>410</v>
      </c>
      <c r="H377" s="17" t="str">
        <f t="shared" si="11"/>
        <v>中原整形外科</v>
      </c>
    </row>
    <row r="378" spans="2:8">
      <c r="B378" s="14">
        <v>370</v>
      </c>
      <c r="C378" s="15">
        <v>1415201504</v>
      </c>
      <c r="D378" s="16" t="s">
        <v>232</v>
      </c>
      <c r="E378" s="17" t="s">
        <v>185</v>
      </c>
      <c r="F378" s="17" t="str">
        <f t="shared" si="10"/>
        <v>1415201504居宅療養管理指導</v>
      </c>
      <c r="G378" s="17" t="s">
        <v>232</v>
      </c>
      <c r="H378" s="17" t="str">
        <f t="shared" si="11"/>
        <v>青山クリニック</v>
      </c>
    </row>
    <row r="379" spans="2:8">
      <c r="B379" s="14">
        <v>371</v>
      </c>
      <c r="C379" s="15">
        <v>1415201546</v>
      </c>
      <c r="D379" s="16" t="s">
        <v>411</v>
      </c>
      <c r="E379" s="17" t="s">
        <v>185</v>
      </c>
      <c r="F379" s="17" t="str">
        <f t="shared" si="10"/>
        <v>1415201546居宅療養管理指導</v>
      </c>
      <c r="G379" s="17" t="s">
        <v>411</v>
      </c>
      <c r="H379" s="17" t="str">
        <f t="shared" si="11"/>
        <v>小林医院</v>
      </c>
    </row>
    <row r="380" spans="2:8">
      <c r="B380" s="14">
        <v>372</v>
      </c>
      <c r="C380" s="15">
        <v>1415201546</v>
      </c>
      <c r="D380" s="16" t="s">
        <v>411</v>
      </c>
      <c r="E380" s="17" t="s">
        <v>188</v>
      </c>
      <c r="F380" s="17" t="str">
        <f t="shared" si="10"/>
        <v>1415201546訪問看護</v>
      </c>
      <c r="G380" s="17" t="s">
        <v>411</v>
      </c>
      <c r="H380" s="17" t="str">
        <f t="shared" si="11"/>
        <v>小林医院</v>
      </c>
    </row>
    <row r="381" spans="2:8">
      <c r="B381" s="14">
        <v>373</v>
      </c>
      <c r="C381" s="15">
        <v>1415201553</v>
      </c>
      <c r="D381" s="16" t="s">
        <v>412</v>
      </c>
      <c r="E381" s="17" t="s">
        <v>185</v>
      </c>
      <c r="F381" s="17" t="str">
        <f t="shared" si="10"/>
        <v>1415201553居宅療養管理指導</v>
      </c>
      <c r="G381" s="17" t="s">
        <v>412</v>
      </c>
      <c r="H381" s="17" t="str">
        <f t="shared" si="11"/>
        <v>田中内科クリニック</v>
      </c>
    </row>
    <row r="382" spans="2:8">
      <c r="B382" s="14">
        <v>374</v>
      </c>
      <c r="C382" s="15">
        <v>1415201553</v>
      </c>
      <c r="D382" s="16" t="s">
        <v>412</v>
      </c>
      <c r="E382" s="17" t="s">
        <v>188</v>
      </c>
      <c r="F382" s="17" t="str">
        <f t="shared" si="10"/>
        <v>1415201553訪問看護</v>
      </c>
      <c r="G382" s="17" t="s">
        <v>412</v>
      </c>
      <c r="H382" s="17" t="str">
        <f t="shared" si="11"/>
        <v>田中内科クリニック</v>
      </c>
    </row>
    <row r="383" spans="2:8">
      <c r="B383" s="14">
        <v>375</v>
      </c>
      <c r="C383" s="15">
        <v>1415201686</v>
      </c>
      <c r="D383" s="16" t="s">
        <v>413</v>
      </c>
      <c r="E383" s="17" t="s">
        <v>185</v>
      </c>
      <c r="F383" s="17" t="str">
        <f t="shared" si="10"/>
        <v>1415201686居宅療養管理指導</v>
      </c>
      <c r="G383" s="17" t="s">
        <v>413</v>
      </c>
      <c r="H383" s="17" t="str">
        <f t="shared" si="11"/>
        <v>二宮内科小児科クリニック</v>
      </c>
    </row>
    <row r="384" spans="2:8">
      <c r="B384" s="14">
        <v>376</v>
      </c>
      <c r="C384" s="15">
        <v>1415201710</v>
      </c>
      <c r="D384" s="16"/>
      <c r="E384" s="17" t="s">
        <v>185</v>
      </c>
      <c r="F384" s="17" t="str">
        <f t="shared" si="10"/>
        <v>1415201710居宅療養管理指導</v>
      </c>
      <c r="G384" s="17" t="s">
        <v>414</v>
      </c>
      <c r="H384" s="17">
        <f t="shared" si="11"/>
        <v>0</v>
      </c>
    </row>
    <row r="385" spans="2:8">
      <c r="B385" s="14">
        <v>377</v>
      </c>
      <c r="C385" s="15">
        <v>1415201710</v>
      </c>
      <c r="D385" s="16"/>
      <c r="E385" s="17" t="s">
        <v>188</v>
      </c>
      <c r="F385" s="17" t="str">
        <f t="shared" si="10"/>
        <v>1415201710訪問看護</v>
      </c>
      <c r="G385" s="17" t="s">
        <v>414</v>
      </c>
      <c r="H385" s="17">
        <f t="shared" si="11"/>
        <v>0</v>
      </c>
    </row>
    <row r="386" spans="2:8">
      <c r="B386" s="14">
        <v>378</v>
      </c>
      <c r="C386" s="15">
        <v>1415201769</v>
      </c>
      <c r="D386" s="16"/>
      <c r="E386" s="17" t="s">
        <v>185</v>
      </c>
      <c r="F386" s="17" t="str">
        <f t="shared" si="10"/>
        <v>1415201769居宅療養管理指導</v>
      </c>
      <c r="G386" s="17" t="s">
        <v>415</v>
      </c>
      <c r="H386" s="17">
        <f t="shared" si="11"/>
        <v>0</v>
      </c>
    </row>
    <row r="387" spans="2:8">
      <c r="B387" s="14">
        <v>379</v>
      </c>
      <c r="C387" s="15">
        <v>1415201769</v>
      </c>
      <c r="D387" s="16"/>
      <c r="E387" s="17" t="s">
        <v>187</v>
      </c>
      <c r="F387" s="17" t="str">
        <f t="shared" si="10"/>
        <v>1415201769訪問リハビリテーション</v>
      </c>
      <c r="G387" s="17" t="s">
        <v>415</v>
      </c>
      <c r="H387" s="17">
        <f t="shared" si="11"/>
        <v>0</v>
      </c>
    </row>
    <row r="388" spans="2:8">
      <c r="B388" s="14">
        <v>380</v>
      </c>
      <c r="C388" s="15">
        <v>1415201769</v>
      </c>
      <c r="D388" s="16"/>
      <c r="E388" s="17" t="s">
        <v>188</v>
      </c>
      <c r="F388" s="17" t="str">
        <f t="shared" si="10"/>
        <v>1415201769訪問看護</v>
      </c>
      <c r="G388" s="17" t="s">
        <v>415</v>
      </c>
      <c r="H388" s="17">
        <f t="shared" si="11"/>
        <v>0</v>
      </c>
    </row>
    <row r="389" spans="2:8">
      <c r="B389" s="14">
        <v>381</v>
      </c>
      <c r="C389" s="15">
        <v>1415201785</v>
      </c>
      <c r="D389" s="16"/>
      <c r="E389" s="17" t="s">
        <v>185</v>
      </c>
      <c r="F389" s="17" t="str">
        <f t="shared" si="10"/>
        <v>1415201785居宅療養管理指導</v>
      </c>
      <c r="G389" s="17" t="s">
        <v>416</v>
      </c>
      <c r="H389" s="17">
        <f t="shared" si="11"/>
        <v>0</v>
      </c>
    </row>
    <row r="390" spans="2:8">
      <c r="B390" s="14">
        <v>382</v>
      </c>
      <c r="C390" s="15">
        <v>1415201785</v>
      </c>
      <c r="D390" s="16"/>
      <c r="E390" s="17" t="s">
        <v>188</v>
      </c>
      <c r="F390" s="17" t="str">
        <f t="shared" si="10"/>
        <v>1415201785訪問看護</v>
      </c>
      <c r="G390" s="17" t="s">
        <v>416</v>
      </c>
      <c r="H390" s="17">
        <f t="shared" si="11"/>
        <v>0</v>
      </c>
    </row>
    <row r="391" spans="2:8">
      <c r="B391" s="14">
        <v>383</v>
      </c>
      <c r="C391" s="15">
        <v>1415201793</v>
      </c>
      <c r="D391" s="16" t="s">
        <v>417</v>
      </c>
      <c r="E391" s="17" t="s">
        <v>185</v>
      </c>
      <c r="F391" s="17" t="str">
        <f t="shared" si="10"/>
        <v>1415201793居宅療養管理指導</v>
      </c>
      <c r="G391" s="17" t="s">
        <v>417</v>
      </c>
      <c r="H391" s="17" t="str">
        <f t="shared" si="11"/>
        <v>ハウズクリニック渡邊内科</v>
      </c>
    </row>
    <row r="392" spans="2:8">
      <c r="B392" s="14">
        <v>384</v>
      </c>
      <c r="C392" s="15">
        <v>1415201843</v>
      </c>
      <c r="D392" s="16" t="s">
        <v>418</v>
      </c>
      <c r="E392" s="17" t="s">
        <v>185</v>
      </c>
      <c r="F392" s="17" t="str">
        <f t="shared" si="10"/>
        <v>1415201843居宅療養管理指導</v>
      </c>
      <c r="G392" s="17" t="s">
        <v>418</v>
      </c>
      <c r="H392" s="17" t="str">
        <f t="shared" si="11"/>
        <v>菊岡内科医院</v>
      </c>
    </row>
    <row r="393" spans="2:8">
      <c r="B393" s="14">
        <v>385</v>
      </c>
      <c r="C393" s="15">
        <v>1415201843</v>
      </c>
      <c r="D393" s="16" t="s">
        <v>418</v>
      </c>
      <c r="E393" s="17" t="s">
        <v>188</v>
      </c>
      <c r="F393" s="17" t="str">
        <f t="shared" si="10"/>
        <v>1415201843訪問看護</v>
      </c>
      <c r="G393" s="17" t="s">
        <v>418</v>
      </c>
      <c r="H393" s="17" t="str">
        <f t="shared" si="11"/>
        <v>菊岡内科医院</v>
      </c>
    </row>
    <row r="394" spans="2:8">
      <c r="B394" s="14">
        <v>386</v>
      </c>
      <c r="C394" s="15">
        <v>1415201926</v>
      </c>
      <c r="D394" s="16" t="s">
        <v>419</v>
      </c>
      <c r="E394" s="17" t="s">
        <v>185</v>
      </c>
      <c r="F394" s="17" t="str">
        <f t="shared" ref="F394:F457" si="12">+C394&amp;E394</f>
        <v>1415201926居宅療養管理指導</v>
      </c>
      <c r="G394" s="17" t="s">
        <v>420</v>
      </c>
      <c r="H394" s="17" t="str">
        <f t="shared" ref="H394:H457" si="13">D394</f>
        <v>医療法人社団　悠悠会</v>
      </c>
    </row>
    <row r="395" spans="2:8">
      <c r="B395" s="14">
        <v>387</v>
      </c>
      <c r="C395" s="15">
        <v>1415201926</v>
      </c>
      <c r="D395" s="16" t="s">
        <v>419</v>
      </c>
      <c r="E395" s="17" t="s">
        <v>191</v>
      </c>
      <c r="F395" s="17" t="str">
        <f t="shared" si="12"/>
        <v>1415201926通所リハビリテーション</v>
      </c>
      <c r="G395" s="17" t="s">
        <v>420</v>
      </c>
      <c r="H395" s="17" t="str">
        <f t="shared" si="13"/>
        <v>医療法人社団　悠悠会</v>
      </c>
    </row>
    <row r="396" spans="2:8">
      <c r="B396" s="14">
        <v>388</v>
      </c>
      <c r="C396" s="15">
        <v>1415201926</v>
      </c>
      <c r="D396" s="16" t="s">
        <v>419</v>
      </c>
      <c r="E396" s="17" t="s">
        <v>187</v>
      </c>
      <c r="F396" s="17" t="str">
        <f t="shared" si="12"/>
        <v>1415201926訪問リハビリテーション</v>
      </c>
      <c r="G396" s="17" t="s">
        <v>420</v>
      </c>
      <c r="H396" s="17" t="str">
        <f t="shared" si="13"/>
        <v>医療法人社団　悠悠会</v>
      </c>
    </row>
    <row r="397" spans="2:8">
      <c r="B397" s="14">
        <v>389</v>
      </c>
      <c r="C397" s="15">
        <v>1415201926</v>
      </c>
      <c r="D397" s="16" t="s">
        <v>419</v>
      </c>
      <c r="E397" s="17" t="s">
        <v>188</v>
      </c>
      <c r="F397" s="17" t="str">
        <f t="shared" si="12"/>
        <v>1415201926訪問看護</v>
      </c>
      <c r="G397" s="17" t="s">
        <v>420</v>
      </c>
      <c r="H397" s="17" t="str">
        <f t="shared" si="13"/>
        <v>医療法人社団　悠悠会</v>
      </c>
    </row>
    <row r="398" spans="2:8">
      <c r="B398" s="14">
        <v>390</v>
      </c>
      <c r="C398" s="15">
        <v>1415201967</v>
      </c>
      <c r="D398" s="16"/>
      <c r="E398" s="17" t="s">
        <v>185</v>
      </c>
      <c r="F398" s="17" t="str">
        <f t="shared" si="12"/>
        <v>1415201967居宅療養管理指導</v>
      </c>
      <c r="G398" s="17" t="s">
        <v>220</v>
      </c>
      <c r="H398" s="17">
        <f t="shared" si="13"/>
        <v>0</v>
      </c>
    </row>
    <row r="399" spans="2:8">
      <c r="B399" s="14">
        <v>391</v>
      </c>
      <c r="C399" s="15">
        <v>1415201983</v>
      </c>
      <c r="D399" s="16" t="s">
        <v>421</v>
      </c>
      <c r="E399" s="17" t="s">
        <v>185</v>
      </c>
      <c r="F399" s="17" t="str">
        <f t="shared" si="12"/>
        <v>1415201983居宅療養管理指導</v>
      </c>
      <c r="G399" s="17" t="s">
        <v>421</v>
      </c>
      <c r="H399" s="17" t="str">
        <f t="shared" si="13"/>
        <v>白澤医院</v>
      </c>
    </row>
    <row r="400" spans="2:8">
      <c r="B400" s="14">
        <v>392</v>
      </c>
      <c r="C400" s="15">
        <v>1415201983</v>
      </c>
      <c r="D400" s="16" t="s">
        <v>421</v>
      </c>
      <c r="E400" s="17" t="s">
        <v>188</v>
      </c>
      <c r="F400" s="17" t="str">
        <f t="shared" si="12"/>
        <v>1415201983訪問看護</v>
      </c>
      <c r="G400" s="17" t="s">
        <v>421</v>
      </c>
      <c r="H400" s="17" t="str">
        <f t="shared" si="13"/>
        <v>白澤医院</v>
      </c>
    </row>
    <row r="401" spans="2:8">
      <c r="B401" s="14">
        <v>393</v>
      </c>
      <c r="C401" s="15">
        <v>1415202007</v>
      </c>
      <c r="D401" s="16"/>
      <c r="E401" s="17" t="s">
        <v>185</v>
      </c>
      <c r="F401" s="17" t="str">
        <f t="shared" si="12"/>
        <v>1415202007居宅療養管理指導</v>
      </c>
      <c r="G401" s="17" t="s">
        <v>422</v>
      </c>
      <c r="H401" s="17">
        <f t="shared" si="13"/>
        <v>0</v>
      </c>
    </row>
    <row r="402" spans="2:8">
      <c r="B402" s="14">
        <v>394</v>
      </c>
      <c r="C402" s="15">
        <v>1415202056</v>
      </c>
      <c r="D402" s="16" t="s">
        <v>423</v>
      </c>
      <c r="E402" s="17" t="s">
        <v>185</v>
      </c>
      <c r="F402" s="17" t="str">
        <f t="shared" si="12"/>
        <v>1415202056居宅療養管理指導</v>
      </c>
      <c r="G402" s="17" t="s">
        <v>423</v>
      </c>
      <c r="H402" s="17" t="str">
        <f t="shared" si="13"/>
        <v>新丸子整形外科</v>
      </c>
    </row>
    <row r="403" spans="2:8">
      <c r="B403" s="14">
        <v>395</v>
      </c>
      <c r="C403" s="15">
        <v>1415202056</v>
      </c>
      <c r="D403" s="16" t="s">
        <v>423</v>
      </c>
      <c r="E403" s="17" t="s">
        <v>187</v>
      </c>
      <c r="F403" s="17" t="str">
        <f t="shared" si="12"/>
        <v>1415202056訪問リハビリテーション</v>
      </c>
      <c r="G403" s="17" t="s">
        <v>423</v>
      </c>
      <c r="H403" s="17" t="str">
        <f t="shared" si="13"/>
        <v>新丸子整形外科</v>
      </c>
    </row>
    <row r="404" spans="2:8">
      <c r="B404" s="14">
        <v>396</v>
      </c>
      <c r="C404" s="15">
        <v>1415202056</v>
      </c>
      <c r="D404" s="16" t="s">
        <v>423</v>
      </c>
      <c r="E404" s="17" t="s">
        <v>188</v>
      </c>
      <c r="F404" s="17" t="str">
        <f t="shared" si="12"/>
        <v>1415202056訪問看護</v>
      </c>
      <c r="G404" s="17" t="s">
        <v>423</v>
      </c>
      <c r="H404" s="17" t="str">
        <f t="shared" si="13"/>
        <v>新丸子整形外科</v>
      </c>
    </row>
    <row r="405" spans="2:8">
      <c r="B405" s="14">
        <v>397</v>
      </c>
      <c r="C405" s="15">
        <v>1415202072</v>
      </c>
      <c r="D405" s="16" t="s">
        <v>424</v>
      </c>
      <c r="E405" s="17" t="s">
        <v>185</v>
      </c>
      <c r="F405" s="17" t="str">
        <f t="shared" si="12"/>
        <v>1415202072居宅療養管理指導</v>
      </c>
      <c r="G405" s="17" t="s">
        <v>424</v>
      </c>
      <c r="H405" s="17" t="str">
        <f t="shared" si="13"/>
        <v>宇藤内科医院</v>
      </c>
    </row>
    <row r="406" spans="2:8">
      <c r="B406" s="14">
        <v>398</v>
      </c>
      <c r="C406" s="15">
        <v>1415202114</v>
      </c>
      <c r="D406" s="16" t="s">
        <v>425</v>
      </c>
      <c r="E406" s="17" t="s">
        <v>185</v>
      </c>
      <c r="F406" s="17" t="str">
        <f t="shared" si="12"/>
        <v>1415202114居宅療養管理指導</v>
      </c>
      <c r="G406" s="17" t="s">
        <v>425</v>
      </c>
      <c r="H406" s="17" t="str">
        <f t="shared" si="13"/>
        <v>医療法人　宮崎医院</v>
      </c>
    </row>
    <row r="407" spans="2:8">
      <c r="B407" s="14">
        <v>399</v>
      </c>
      <c r="C407" s="15">
        <v>1415202122</v>
      </c>
      <c r="D407" s="16"/>
      <c r="E407" s="17" t="s">
        <v>185</v>
      </c>
      <c r="F407" s="17" t="str">
        <f t="shared" si="12"/>
        <v>1415202122居宅療養管理指導</v>
      </c>
      <c r="G407" s="17" t="s">
        <v>426</v>
      </c>
      <c r="H407" s="17">
        <f t="shared" si="13"/>
        <v>0</v>
      </c>
    </row>
    <row r="408" spans="2:8">
      <c r="B408" s="14">
        <v>400</v>
      </c>
      <c r="C408" s="15">
        <v>1415202213</v>
      </c>
      <c r="D408" s="16"/>
      <c r="E408" s="17" t="s">
        <v>185</v>
      </c>
      <c r="F408" s="17" t="str">
        <f t="shared" si="12"/>
        <v>1415202213居宅療養管理指導</v>
      </c>
      <c r="G408" s="17" t="s">
        <v>427</v>
      </c>
      <c r="H408" s="17">
        <f t="shared" si="13"/>
        <v>0</v>
      </c>
    </row>
    <row r="409" spans="2:8">
      <c r="B409" s="14">
        <v>401</v>
      </c>
      <c r="C409" s="15">
        <v>1415202213</v>
      </c>
      <c r="D409" s="16"/>
      <c r="E409" s="17" t="s">
        <v>188</v>
      </c>
      <c r="F409" s="17" t="str">
        <f t="shared" si="12"/>
        <v>1415202213訪問看護</v>
      </c>
      <c r="G409" s="17" t="s">
        <v>427</v>
      </c>
      <c r="H409" s="17">
        <f t="shared" si="13"/>
        <v>0</v>
      </c>
    </row>
    <row r="410" spans="2:8">
      <c r="B410" s="14">
        <v>402</v>
      </c>
      <c r="C410" s="15">
        <v>1415202254</v>
      </c>
      <c r="D410" s="16" t="s">
        <v>428</v>
      </c>
      <c r="E410" s="17" t="s">
        <v>185</v>
      </c>
      <c r="F410" s="17" t="str">
        <f t="shared" si="12"/>
        <v>1415202254居宅療養管理指導</v>
      </c>
      <c r="G410" s="17" t="s">
        <v>428</v>
      </c>
      <c r="H410" s="17" t="str">
        <f t="shared" si="13"/>
        <v>柴崎整形外科</v>
      </c>
    </row>
    <row r="411" spans="2:8">
      <c r="B411" s="14">
        <v>403</v>
      </c>
      <c r="C411" s="15">
        <v>1415202254</v>
      </c>
      <c r="D411" s="16" t="s">
        <v>428</v>
      </c>
      <c r="E411" s="17" t="s">
        <v>188</v>
      </c>
      <c r="F411" s="17" t="str">
        <f t="shared" si="12"/>
        <v>1415202254訪問看護</v>
      </c>
      <c r="G411" s="17" t="s">
        <v>428</v>
      </c>
      <c r="H411" s="17" t="str">
        <f t="shared" si="13"/>
        <v>柴崎整形外科</v>
      </c>
    </row>
    <row r="412" spans="2:8">
      <c r="B412" s="14">
        <v>404</v>
      </c>
      <c r="C412" s="15">
        <v>1415202270</v>
      </c>
      <c r="D412" s="16" t="s">
        <v>429</v>
      </c>
      <c r="E412" s="17" t="s">
        <v>185</v>
      </c>
      <c r="F412" s="17" t="str">
        <f t="shared" si="12"/>
        <v>1415202270居宅療養管理指導</v>
      </c>
      <c r="G412" s="17" t="s">
        <v>429</v>
      </c>
      <c r="H412" s="17" t="str">
        <f t="shared" si="13"/>
        <v>保母医院</v>
      </c>
    </row>
    <row r="413" spans="2:8">
      <c r="B413" s="14">
        <v>405</v>
      </c>
      <c r="C413" s="15">
        <v>1415202304</v>
      </c>
      <c r="D413" s="16" t="s">
        <v>430</v>
      </c>
      <c r="E413" s="17" t="s">
        <v>185</v>
      </c>
      <c r="F413" s="17" t="str">
        <f t="shared" si="12"/>
        <v>1415202304居宅療養管理指導</v>
      </c>
      <c r="G413" s="17" t="s">
        <v>430</v>
      </c>
      <c r="H413" s="17" t="str">
        <f t="shared" si="13"/>
        <v>雨宮内科クリニック</v>
      </c>
    </row>
    <row r="414" spans="2:8">
      <c r="B414" s="14">
        <v>406</v>
      </c>
      <c r="C414" s="15">
        <v>1415202304</v>
      </c>
      <c r="D414" s="16" t="s">
        <v>430</v>
      </c>
      <c r="E414" s="17" t="s">
        <v>188</v>
      </c>
      <c r="F414" s="17" t="str">
        <f t="shared" si="12"/>
        <v>1415202304訪問看護</v>
      </c>
      <c r="G414" s="17" t="s">
        <v>430</v>
      </c>
      <c r="H414" s="17" t="str">
        <f t="shared" si="13"/>
        <v>雨宮内科クリニック</v>
      </c>
    </row>
    <row r="415" spans="2:8">
      <c r="B415" s="14">
        <v>407</v>
      </c>
      <c r="C415" s="15">
        <v>1415202312</v>
      </c>
      <c r="D415" s="16"/>
      <c r="E415" s="17" t="s">
        <v>185</v>
      </c>
      <c r="F415" s="17" t="str">
        <f t="shared" si="12"/>
        <v>1415202312居宅療養管理指導</v>
      </c>
      <c r="G415" s="17" t="s">
        <v>431</v>
      </c>
      <c r="H415" s="17">
        <f t="shared" si="13"/>
        <v>0</v>
      </c>
    </row>
    <row r="416" spans="2:8">
      <c r="B416" s="14">
        <v>408</v>
      </c>
      <c r="C416" s="15">
        <v>1415202320</v>
      </c>
      <c r="D416" s="16" t="s">
        <v>432</v>
      </c>
      <c r="E416" s="17" t="s">
        <v>185</v>
      </c>
      <c r="F416" s="17" t="str">
        <f t="shared" si="12"/>
        <v>1415202320居宅療養管理指導</v>
      </c>
      <c r="G416" s="17" t="s">
        <v>432</v>
      </c>
      <c r="H416" s="17" t="str">
        <f t="shared" si="13"/>
        <v>コスモス女性クリニック</v>
      </c>
    </row>
    <row r="417" spans="2:8">
      <c r="B417" s="14">
        <v>409</v>
      </c>
      <c r="C417" s="15">
        <v>1415202320</v>
      </c>
      <c r="D417" s="16" t="s">
        <v>432</v>
      </c>
      <c r="E417" s="17" t="s">
        <v>188</v>
      </c>
      <c r="F417" s="17" t="str">
        <f t="shared" si="12"/>
        <v>1415202320訪問看護</v>
      </c>
      <c r="G417" s="17" t="s">
        <v>432</v>
      </c>
      <c r="H417" s="17" t="str">
        <f t="shared" si="13"/>
        <v>コスモス女性クリニック</v>
      </c>
    </row>
    <row r="418" spans="2:8">
      <c r="B418" s="14">
        <v>410</v>
      </c>
      <c r="C418" s="15">
        <v>1415202403</v>
      </c>
      <c r="D418" s="16" t="s">
        <v>433</v>
      </c>
      <c r="E418" s="17" t="s">
        <v>185</v>
      </c>
      <c r="F418" s="17" t="str">
        <f t="shared" si="12"/>
        <v>1415202403居宅療養管理指導</v>
      </c>
      <c r="G418" s="17" t="s">
        <v>433</v>
      </c>
      <c r="H418" s="17" t="str">
        <f t="shared" si="13"/>
        <v>あむろ内科クリニック</v>
      </c>
    </row>
    <row r="419" spans="2:8">
      <c r="B419" s="14">
        <v>411</v>
      </c>
      <c r="C419" s="15">
        <v>1415202403</v>
      </c>
      <c r="D419" s="16" t="s">
        <v>433</v>
      </c>
      <c r="E419" s="17" t="s">
        <v>188</v>
      </c>
      <c r="F419" s="17" t="str">
        <f t="shared" si="12"/>
        <v>1415202403訪問看護</v>
      </c>
      <c r="G419" s="17" t="s">
        <v>433</v>
      </c>
      <c r="H419" s="17" t="str">
        <f t="shared" si="13"/>
        <v>あむろ内科クリニック</v>
      </c>
    </row>
    <row r="420" spans="2:8">
      <c r="B420" s="14">
        <v>412</v>
      </c>
      <c r="C420" s="15">
        <v>1415202411</v>
      </c>
      <c r="D420" s="16"/>
      <c r="E420" s="17" t="s">
        <v>185</v>
      </c>
      <c r="F420" s="17" t="str">
        <f t="shared" si="12"/>
        <v>1415202411居宅療養管理指導</v>
      </c>
      <c r="G420" s="17" t="s">
        <v>434</v>
      </c>
      <c r="H420" s="17">
        <f t="shared" si="13"/>
        <v>0</v>
      </c>
    </row>
    <row r="421" spans="2:8">
      <c r="B421" s="14">
        <v>413</v>
      </c>
      <c r="C421" s="15">
        <v>1415202437</v>
      </c>
      <c r="D421" s="16" t="s">
        <v>435</v>
      </c>
      <c r="E421" s="17" t="s">
        <v>185</v>
      </c>
      <c r="F421" s="17" t="str">
        <f t="shared" si="12"/>
        <v>1415202437居宅療養管理指導</v>
      </c>
      <c r="G421" s="17" t="s">
        <v>435</v>
      </c>
      <c r="H421" s="17" t="str">
        <f t="shared" si="13"/>
        <v>のなみクリニック</v>
      </c>
    </row>
    <row r="422" spans="2:8">
      <c r="B422" s="14">
        <v>414</v>
      </c>
      <c r="C422" s="15">
        <v>1415202437</v>
      </c>
      <c r="D422" s="16" t="s">
        <v>435</v>
      </c>
      <c r="E422" s="17" t="s">
        <v>188</v>
      </c>
      <c r="F422" s="17" t="str">
        <f t="shared" si="12"/>
        <v>1415202437訪問看護</v>
      </c>
      <c r="G422" s="17" t="s">
        <v>435</v>
      </c>
      <c r="H422" s="17" t="str">
        <f t="shared" si="13"/>
        <v>のなみクリニック</v>
      </c>
    </row>
    <row r="423" spans="2:8">
      <c r="B423" s="14">
        <v>415</v>
      </c>
      <c r="C423" s="15">
        <v>1415202452</v>
      </c>
      <c r="D423" s="16" t="s">
        <v>436</v>
      </c>
      <c r="E423" s="17" t="s">
        <v>185</v>
      </c>
      <c r="F423" s="17" t="str">
        <f t="shared" si="12"/>
        <v>1415202452居宅療養管理指導</v>
      </c>
      <c r="G423" s="17" t="s">
        <v>437</v>
      </c>
      <c r="H423" s="17" t="str">
        <f t="shared" si="13"/>
        <v>医療法人社団　ＭＭ会</v>
      </c>
    </row>
    <row r="424" spans="2:8">
      <c r="B424" s="14">
        <v>416</v>
      </c>
      <c r="C424" s="15">
        <v>1415202452</v>
      </c>
      <c r="D424" s="16" t="s">
        <v>436</v>
      </c>
      <c r="E424" s="17" t="s">
        <v>187</v>
      </c>
      <c r="F424" s="17" t="str">
        <f t="shared" si="12"/>
        <v>1415202452訪問リハビリテーション</v>
      </c>
      <c r="G424" s="17" t="s">
        <v>437</v>
      </c>
      <c r="H424" s="17" t="str">
        <f t="shared" si="13"/>
        <v>医療法人社団　ＭＭ会</v>
      </c>
    </row>
    <row r="425" spans="2:8">
      <c r="B425" s="14">
        <v>417</v>
      </c>
      <c r="C425" s="15">
        <v>1415202452</v>
      </c>
      <c r="D425" s="16" t="s">
        <v>436</v>
      </c>
      <c r="E425" s="17" t="s">
        <v>188</v>
      </c>
      <c r="F425" s="17" t="str">
        <f t="shared" si="12"/>
        <v>1415202452訪問看護</v>
      </c>
      <c r="G425" s="17" t="s">
        <v>437</v>
      </c>
      <c r="H425" s="17" t="str">
        <f t="shared" si="13"/>
        <v>医療法人社団　ＭＭ会</v>
      </c>
    </row>
    <row r="426" spans="2:8">
      <c r="B426" s="14">
        <v>418</v>
      </c>
      <c r="C426" s="15">
        <v>1415202510</v>
      </c>
      <c r="D426" s="16" t="s">
        <v>438</v>
      </c>
      <c r="E426" s="17" t="s">
        <v>185</v>
      </c>
      <c r="F426" s="17" t="str">
        <f t="shared" si="12"/>
        <v>1415202510居宅療養管理指導</v>
      </c>
      <c r="G426" s="17" t="s">
        <v>438</v>
      </c>
      <c r="H426" s="17" t="str">
        <f t="shared" si="13"/>
        <v>神田クリニック</v>
      </c>
    </row>
    <row r="427" spans="2:8">
      <c r="B427" s="14">
        <v>419</v>
      </c>
      <c r="C427" s="15">
        <v>1415202510</v>
      </c>
      <c r="D427" s="16" t="s">
        <v>438</v>
      </c>
      <c r="E427" s="17" t="s">
        <v>188</v>
      </c>
      <c r="F427" s="17" t="str">
        <f t="shared" si="12"/>
        <v>1415202510訪問看護</v>
      </c>
      <c r="G427" s="17" t="s">
        <v>438</v>
      </c>
      <c r="H427" s="17" t="str">
        <f t="shared" si="13"/>
        <v>神田クリニック</v>
      </c>
    </row>
    <row r="428" spans="2:8">
      <c r="B428" s="14">
        <v>420</v>
      </c>
      <c r="C428" s="15">
        <v>1415202577</v>
      </c>
      <c r="D428" s="16"/>
      <c r="E428" s="17" t="s">
        <v>185</v>
      </c>
      <c r="F428" s="17" t="str">
        <f t="shared" si="12"/>
        <v>1415202577居宅療養管理指導</v>
      </c>
      <c r="G428" s="17" t="s">
        <v>439</v>
      </c>
      <c r="H428" s="17">
        <f t="shared" si="13"/>
        <v>0</v>
      </c>
    </row>
    <row r="429" spans="2:8">
      <c r="B429" s="14">
        <v>421</v>
      </c>
      <c r="C429" s="15">
        <v>1415202593</v>
      </c>
      <c r="D429" s="16"/>
      <c r="E429" s="17" t="s">
        <v>185</v>
      </c>
      <c r="F429" s="17" t="str">
        <f t="shared" si="12"/>
        <v>1415202593居宅療養管理指導</v>
      </c>
      <c r="G429" s="17" t="s">
        <v>440</v>
      </c>
      <c r="H429" s="17">
        <f t="shared" si="13"/>
        <v>0</v>
      </c>
    </row>
    <row r="430" spans="2:8">
      <c r="B430" s="14">
        <v>422</v>
      </c>
      <c r="C430" s="15">
        <v>1415202593</v>
      </c>
      <c r="D430" s="16"/>
      <c r="E430" s="17" t="s">
        <v>188</v>
      </c>
      <c r="F430" s="17" t="str">
        <f t="shared" si="12"/>
        <v>1415202593訪問看護</v>
      </c>
      <c r="G430" s="17" t="s">
        <v>440</v>
      </c>
      <c r="H430" s="17">
        <f t="shared" si="13"/>
        <v>0</v>
      </c>
    </row>
    <row r="431" spans="2:8">
      <c r="B431" s="14">
        <v>423</v>
      </c>
      <c r="C431" s="15">
        <v>1415202684</v>
      </c>
      <c r="D431" s="16"/>
      <c r="E431" s="17" t="s">
        <v>191</v>
      </c>
      <c r="F431" s="17" t="str">
        <f t="shared" si="12"/>
        <v>1415202684通所リハビリテーション</v>
      </c>
      <c r="G431" s="17" t="s">
        <v>441</v>
      </c>
      <c r="H431" s="17">
        <f t="shared" si="13"/>
        <v>0</v>
      </c>
    </row>
    <row r="432" spans="2:8">
      <c r="B432" s="14">
        <v>424</v>
      </c>
      <c r="C432" s="15">
        <v>1415202684</v>
      </c>
      <c r="D432" s="16"/>
      <c r="E432" s="17" t="s">
        <v>187</v>
      </c>
      <c r="F432" s="17" t="str">
        <f t="shared" si="12"/>
        <v>1415202684訪問リハビリテーション</v>
      </c>
      <c r="G432" s="17" t="s">
        <v>441</v>
      </c>
      <c r="H432" s="17">
        <f t="shared" si="13"/>
        <v>0</v>
      </c>
    </row>
    <row r="433" spans="2:8">
      <c r="B433" s="14">
        <v>425</v>
      </c>
      <c r="C433" s="15">
        <v>1415202692</v>
      </c>
      <c r="D433" s="16" t="s">
        <v>442</v>
      </c>
      <c r="E433" s="17" t="s">
        <v>185</v>
      </c>
      <c r="F433" s="17" t="str">
        <f t="shared" si="12"/>
        <v>1415202692居宅療養管理指導</v>
      </c>
      <c r="G433" s="17" t="s">
        <v>443</v>
      </c>
      <c r="H433" s="17" t="str">
        <f t="shared" si="13"/>
        <v>医療法人社団さかね内科クリニック</v>
      </c>
    </row>
    <row r="434" spans="2:8">
      <c r="B434" s="14">
        <v>426</v>
      </c>
      <c r="C434" s="15">
        <v>1415202692</v>
      </c>
      <c r="D434" s="16" t="s">
        <v>442</v>
      </c>
      <c r="E434" s="17" t="s">
        <v>187</v>
      </c>
      <c r="F434" s="17" t="str">
        <f t="shared" si="12"/>
        <v>1415202692訪問リハビリテーション</v>
      </c>
      <c r="G434" s="17" t="s">
        <v>443</v>
      </c>
      <c r="H434" s="17" t="str">
        <f t="shared" si="13"/>
        <v>医療法人社団さかね内科クリニック</v>
      </c>
    </row>
    <row r="435" spans="2:8">
      <c r="B435" s="14">
        <v>427</v>
      </c>
      <c r="C435" s="15">
        <v>1415202692</v>
      </c>
      <c r="D435" s="16" t="s">
        <v>442</v>
      </c>
      <c r="E435" s="17" t="s">
        <v>188</v>
      </c>
      <c r="F435" s="17" t="str">
        <f t="shared" si="12"/>
        <v>1415202692訪問看護</v>
      </c>
      <c r="G435" s="17" t="s">
        <v>443</v>
      </c>
      <c r="H435" s="17" t="str">
        <f t="shared" si="13"/>
        <v>医療法人社団さかね内科クリニック</v>
      </c>
    </row>
    <row r="436" spans="2:8">
      <c r="B436" s="14">
        <v>428</v>
      </c>
      <c r="C436" s="15">
        <v>1415202734</v>
      </c>
      <c r="D436" s="16"/>
      <c r="E436" s="17" t="s">
        <v>185</v>
      </c>
      <c r="F436" s="17" t="str">
        <f t="shared" si="12"/>
        <v>1415202734居宅療養管理指導</v>
      </c>
      <c r="G436" s="17" t="s">
        <v>406</v>
      </c>
      <c r="H436" s="17">
        <f t="shared" si="13"/>
        <v>0</v>
      </c>
    </row>
    <row r="437" spans="2:8">
      <c r="B437" s="14">
        <v>429</v>
      </c>
      <c r="C437" s="15">
        <v>1415202742</v>
      </c>
      <c r="D437" s="16"/>
      <c r="E437" s="17" t="s">
        <v>185</v>
      </c>
      <c r="F437" s="17" t="str">
        <f t="shared" si="12"/>
        <v>1415202742居宅療養管理指導</v>
      </c>
      <c r="G437" s="17" t="s">
        <v>444</v>
      </c>
      <c r="H437" s="17">
        <f t="shared" si="13"/>
        <v>0</v>
      </c>
    </row>
    <row r="438" spans="2:8">
      <c r="B438" s="14">
        <v>430</v>
      </c>
      <c r="C438" s="15">
        <v>1415202742</v>
      </c>
      <c r="D438" s="16"/>
      <c r="E438" s="17" t="s">
        <v>188</v>
      </c>
      <c r="F438" s="17" t="str">
        <f t="shared" si="12"/>
        <v>1415202742訪問看護</v>
      </c>
      <c r="G438" s="17" t="s">
        <v>444</v>
      </c>
      <c r="H438" s="17">
        <f t="shared" si="13"/>
        <v>0</v>
      </c>
    </row>
    <row r="439" spans="2:8">
      <c r="B439" s="14">
        <v>431</v>
      </c>
      <c r="C439" s="15">
        <v>1415202791</v>
      </c>
      <c r="D439" s="16" t="s">
        <v>445</v>
      </c>
      <c r="E439" s="17" t="s">
        <v>185</v>
      </c>
      <c r="F439" s="17" t="str">
        <f t="shared" si="12"/>
        <v>1415202791居宅療養管理指導</v>
      </c>
      <c r="G439" s="17" t="s">
        <v>446</v>
      </c>
      <c r="H439" s="17" t="str">
        <f t="shared" si="13"/>
        <v>医療法人　健</v>
      </c>
    </row>
    <row r="440" spans="2:8">
      <c r="B440" s="14">
        <v>432</v>
      </c>
      <c r="C440" s="15">
        <v>1415202791</v>
      </c>
      <c r="D440" s="16" t="s">
        <v>445</v>
      </c>
      <c r="E440" s="17" t="s">
        <v>191</v>
      </c>
      <c r="F440" s="17" t="str">
        <f t="shared" si="12"/>
        <v>1415202791通所リハビリテーション</v>
      </c>
      <c r="G440" s="17" t="s">
        <v>446</v>
      </c>
      <c r="H440" s="17" t="str">
        <f t="shared" si="13"/>
        <v>医療法人　健</v>
      </c>
    </row>
    <row r="441" spans="2:8">
      <c r="B441" s="14">
        <v>433</v>
      </c>
      <c r="C441" s="15">
        <v>1415202791</v>
      </c>
      <c r="D441" s="16" t="s">
        <v>445</v>
      </c>
      <c r="E441" s="17" t="s">
        <v>447</v>
      </c>
      <c r="F441" s="17" t="str">
        <f t="shared" si="12"/>
        <v>1415202791居宅介護支援</v>
      </c>
      <c r="G441" s="17" t="s">
        <v>446</v>
      </c>
      <c r="H441" s="17" t="str">
        <f t="shared" si="13"/>
        <v>医療法人　健</v>
      </c>
    </row>
    <row r="442" spans="2:8">
      <c r="B442" s="14">
        <v>434</v>
      </c>
      <c r="C442" s="15">
        <v>1415202841</v>
      </c>
      <c r="D442" s="16"/>
      <c r="E442" s="17" t="s">
        <v>185</v>
      </c>
      <c r="F442" s="17" t="str">
        <f t="shared" si="12"/>
        <v>1415202841居宅療養管理指導</v>
      </c>
      <c r="G442" s="17" t="s">
        <v>448</v>
      </c>
      <c r="H442" s="17">
        <f t="shared" si="13"/>
        <v>0</v>
      </c>
    </row>
    <row r="443" spans="2:8">
      <c r="B443" s="14">
        <v>435</v>
      </c>
      <c r="C443" s="15">
        <v>1415202841</v>
      </c>
      <c r="D443" s="16"/>
      <c r="E443" s="17" t="s">
        <v>188</v>
      </c>
      <c r="F443" s="17" t="str">
        <f t="shared" si="12"/>
        <v>1415202841訪問看護</v>
      </c>
      <c r="G443" s="17" t="s">
        <v>448</v>
      </c>
      <c r="H443" s="17">
        <f t="shared" si="13"/>
        <v>0</v>
      </c>
    </row>
    <row r="444" spans="2:8">
      <c r="B444" s="14">
        <v>436</v>
      </c>
      <c r="C444" s="15">
        <v>1415202858</v>
      </c>
      <c r="D444" s="16"/>
      <c r="E444" s="17" t="s">
        <v>185</v>
      </c>
      <c r="F444" s="17" t="str">
        <f t="shared" si="12"/>
        <v>1415202858居宅療養管理指導</v>
      </c>
      <c r="G444" s="17" t="s">
        <v>449</v>
      </c>
      <c r="H444" s="17">
        <f t="shared" si="13"/>
        <v>0</v>
      </c>
    </row>
    <row r="445" spans="2:8">
      <c r="B445" s="14">
        <v>437</v>
      </c>
      <c r="C445" s="15">
        <v>1415202874</v>
      </c>
      <c r="D445" s="16"/>
      <c r="E445" s="17" t="s">
        <v>185</v>
      </c>
      <c r="F445" s="17" t="str">
        <f t="shared" si="12"/>
        <v>1415202874居宅療養管理指導</v>
      </c>
      <c r="G445" s="17" t="s">
        <v>450</v>
      </c>
      <c r="H445" s="17">
        <f t="shared" si="13"/>
        <v>0</v>
      </c>
    </row>
    <row r="446" spans="2:8">
      <c r="B446" s="14">
        <v>438</v>
      </c>
      <c r="C446" s="15">
        <v>1415202924</v>
      </c>
      <c r="D446" s="16" t="s">
        <v>451</v>
      </c>
      <c r="E446" s="17" t="s">
        <v>185</v>
      </c>
      <c r="F446" s="17" t="str">
        <f t="shared" si="12"/>
        <v>1415202924居宅療養管理指導</v>
      </c>
      <c r="G446" s="17" t="s">
        <v>452</v>
      </c>
      <c r="H446" s="17" t="str">
        <f t="shared" si="13"/>
        <v>医療法人社団　健伸会</v>
      </c>
    </row>
    <row r="447" spans="2:8">
      <c r="B447" s="14">
        <v>439</v>
      </c>
      <c r="C447" s="15">
        <v>1415203047</v>
      </c>
      <c r="D447" s="16"/>
      <c r="E447" s="17" t="s">
        <v>185</v>
      </c>
      <c r="F447" s="17" t="str">
        <f t="shared" si="12"/>
        <v>1415203047居宅療養管理指導</v>
      </c>
      <c r="G447" s="17" t="s">
        <v>407</v>
      </c>
      <c r="H447" s="17">
        <f t="shared" si="13"/>
        <v>0</v>
      </c>
    </row>
    <row r="448" spans="2:8">
      <c r="B448" s="14">
        <v>440</v>
      </c>
      <c r="C448" s="15">
        <v>1415203047</v>
      </c>
      <c r="D448" s="16"/>
      <c r="E448" s="17" t="s">
        <v>188</v>
      </c>
      <c r="F448" s="17" t="str">
        <f t="shared" si="12"/>
        <v>1415203047訪問看護</v>
      </c>
      <c r="G448" s="17" t="s">
        <v>407</v>
      </c>
      <c r="H448" s="17">
        <f t="shared" si="13"/>
        <v>0</v>
      </c>
    </row>
    <row r="449" spans="2:8">
      <c r="B449" s="14">
        <v>441</v>
      </c>
      <c r="C449" s="15">
        <v>1415203062</v>
      </c>
      <c r="D449" s="16"/>
      <c r="E449" s="17" t="s">
        <v>185</v>
      </c>
      <c r="F449" s="17" t="str">
        <f t="shared" si="12"/>
        <v>1415203062居宅療養管理指導</v>
      </c>
      <c r="G449" s="17" t="s">
        <v>453</v>
      </c>
      <c r="H449" s="17">
        <f t="shared" si="13"/>
        <v>0</v>
      </c>
    </row>
    <row r="450" spans="2:8">
      <c r="B450" s="14">
        <v>442</v>
      </c>
      <c r="C450" s="15">
        <v>1415203112</v>
      </c>
      <c r="D450" s="16"/>
      <c r="E450" s="17" t="s">
        <v>185</v>
      </c>
      <c r="F450" s="17" t="str">
        <f t="shared" si="12"/>
        <v>1415203112居宅療養管理指導</v>
      </c>
      <c r="G450" s="17" t="s">
        <v>454</v>
      </c>
      <c r="H450" s="17">
        <f t="shared" si="13"/>
        <v>0</v>
      </c>
    </row>
    <row r="451" spans="2:8">
      <c r="B451" s="14">
        <v>443</v>
      </c>
      <c r="C451" s="15">
        <v>1415203112</v>
      </c>
      <c r="D451" s="16"/>
      <c r="E451" s="17" t="s">
        <v>187</v>
      </c>
      <c r="F451" s="17" t="str">
        <f t="shared" si="12"/>
        <v>1415203112訪問リハビリテーション</v>
      </c>
      <c r="G451" s="17" t="s">
        <v>454</v>
      </c>
      <c r="H451" s="17">
        <f t="shared" si="13"/>
        <v>0</v>
      </c>
    </row>
    <row r="452" spans="2:8">
      <c r="B452" s="14">
        <v>444</v>
      </c>
      <c r="C452" s="15">
        <v>1415203112</v>
      </c>
      <c r="D452" s="16"/>
      <c r="E452" s="17" t="s">
        <v>188</v>
      </c>
      <c r="F452" s="17" t="str">
        <f t="shared" si="12"/>
        <v>1415203112訪問看護</v>
      </c>
      <c r="G452" s="17" t="s">
        <v>454</v>
      </c>
      <c r="H452" s="17">
        <f t="shared" si="13"/>
        <v>0</v>
      </c>
    </row>
    <row r="453" spans="2:8">
      <c r="B453" s="14">
        <v>445</v>
      </c>
      <c r="C453" s="15">
        <v>1415203138</v>
      </c>
      <c r="D453" s="16"/>
      <c r="E453" s="17" t="s">
        <v>185</v>
      </c>
      <c r="F453" s="17" t="str">
        <f t="shared" si="12"/>
        <v>1415203138居宅療養管理指導</v>
      </c>
      <c r="G453" s="17" t="s">
        <v>455</v>
      </c>
      <c r="H453" s="17">
        <f t="shared" si="13"/>
        <v>0</v>
      </c>
    </row>
    <row r="454" spans="2:8">
      <c r="B454" s="14">
        <v>446</v>
      </c>
      <c r="C454" s="15">
        <v>1415203138</v>
      </c>
      <c r="D454" s="16"/>
      <c r="E454" s="17" t="s">
        <v>188</v>
      </c>
      <c r="F454" s="17" t="str">
        <f t="shared" si="12"/>
        <v>1415203138訪問看護</v>
      </c>
      <c r="G454" s="17" t="s">
        <v>455</v>
      </c>
      <c r="H454" s="17">
        <f t="shared" si="13"/>
        <v>0</v>
      </c>
    </row>
    <row r="455" spans="2:8">
      <c r="B455" s="14">
        <v>447</v>
      </c>
      <c r="C455" s="15">
        <v>1415203278</v>
      </c>
      <c r="D455" s="16"/>
      <c r="E455" s="17" t="s">
        <v>185</v>
      </c>
      <c r="F455" s="17" t="str">
        <f t="shared" si="12"/>
        <v>1415203278居宅療養管理指導</v>
      </c>
      <c r="G455" s="17" t="s">
        <v>456</v>
      </c>
      <c r="H455" s="17">
        <f t="shared" si="13"/>
        <v>0</v>
      </c>
    </row>
    <row r="456" spans="2:8">
      <c r="B456" s="14">
        <v>448</v>
      </c>
      <c r="C456" s="15">
        <v>1415203286</v>
      </c>
      <c r="D456" s="16"/>
      <c r="E456" s="17" t="s">
        <v>185</v>
      </c>
      <c r="F456" s="17" t="str">
        <f t="shared" si="12"/>
        <v>1415203286居宅療養管理指導</v>
      </c>
      <c r="G456" s="17" t="s">
        <v>457</v>
      </c>
      <c r="H456" s="17">
        <f t="shared" si="13"/>
        <v>0</v>
      </c>
    </row>
    <row r="457" spans="2:8">
      <c r="B457" s="14">
        <v>449</v>
      </c>
      <c r="C457" s="15">
        <v>1415203286</v>
      </c>
      <c r="D457" s="16"/>
      <c r="E457" s="17" t="s">
        <v>188</v>
      </c>
      <c r="F457" s="17" t="str">
        <f t="shared" si="12"/>
        <v>1415203286訪問看護</v>
      </c>
      <c r="G457" s="17" t="s">
        <v>457</v>
      </c>
      <c r="H457" s="17">
        <f t="shared" si="13"/>
        <v>0</v>
      </c>
    </row>
    <row r="458" spans="2:8">
      <c r="B458" s="14">
        <v>450</v>
      </c>
      <c r="C458" s="15">
        <v>1415203310</v>
      </c>
      <c r="D458" s="16"/>
      <c r="E458" s="17" t="s">
        <v>185</v>
      </c>
      <c r="F458" s="17" t="str">
        <f t="shared" ref="F458:F521" si="14">+C458&amp;E458</f>
        <v>1415203310居宅療養管理指導</v>
      </c>
      <c r="G458" s="17" t="s">
        <v>458</v>
      </c>
      <c r="H458" s="17">
        <f t="shared" ref="H458:H521" si="15">D458</f>
        <v>0</v>
      </c>
    </row>
    <row r="459" spans="2:8">
      <c r="B459" s="14">
        <v>451</v>
      </c>
      <c r="C459" s="15">
        <v>1415203310</v>
      </c>
      <c r="D459" s="16"/>
      <c r="E459" s="17" t="s">
        <v>188</v>
      </c>
      <c r="F459" s="17" t="str">
        <f t="shared" si="14"/>
        <v>1415203310訪問看護</v>
      </c>
      <c r="G459" s="17" t="s">
        <v>458</v>
      </c>
      <c r="H459" s="17">
        <f t="shared" si="15"/>
        <v>0</v>
      </c>
    </row>
    <row r="460" spans="2:8">
      <c r="B460" s="14">
        <v>452</v>
      </c>
      <c r="C460" s="15">
        <v>1415203344</v>
      </c>
      <c r="D460" s="16"/>
      <c r="E460" s="17" t="s">
        <v>185</v>
      </c>
      <c r="F460" s="17" t="str">
        <f t="shared" si="14"/>
        <v>1415203344居宅療養管理指導</v>
      </c>
      <c r="G460" s="17" t="s">
        <v>459</v>
      </c>
      <c r="H460" s="17">
        <f t="shared" si="15"/>
        <v>0</v>
      </c>
    </row>
    <row r="461" spans="2:8">
      <c r="B461" s="14">
        <v>453</v>
      </c>
      <c r="C461" s="15">
        <v>1415203351</v>
      </c>
      <c r="D461" s="16"/>
      <c r="E461" s="17" t="s">
        <v>185</v>
      </c>
      <c r="F461" s="17" t="str">
        <f t="shared" si="14"/>
        <v>1415203351居宅療養管理指導</v>
      </c>
      <c r="G461" s="17" t="s">
        <v>460</v>
      </c>
      <c r="H461" s="17">
        <f t="shared" si="15"/>
        <v>0</v>
      </c>
    </row>
    <row r="462" spans="2:8">
      <c r="B462" s="14">
        <v>454</v>
      </c>
      <c r="C462" s="15">
        <v>1415203377</v>
      </c>
      <c r="D462" s="16" t="s">
        <v>461</v>
      </c>
      <c r="E462" s="17" t="s">
        <v>185</v>
      </c>
      <c r="F462" s="17" t="str">
        <f t="shared" si="14"/>
        <v>1415203377居宅療養管理指導</v>
      </c>
      <c r="G462" s="17" t="s">
        <v>462</v>
      </c>
      <c r="H462" s="17" t="str">
        <f t="shared" si="15"/>
        <v>医療法人社団　有仁会</v>
      </c>
    </row>
    <row r="463" spans="2:8">
      <c r="B463" s="14">
        <v>455</v>
      </c>
      <c r="C463" s="15">
        <v>1415203393</v>
      </c>
      <c r="D463" s="16"/>
      <c r="E463" s="17" t="s">
        <v>185</v>
      </c>
      <c r="F463" s="17" t="str">
        <f t="shared" si="14"/>
        <v>1415203393居宅療養管理指導</v>
      </c>
      <c r="G463" s="17" t="s">
        <v>463</v>
      </c>
      <c r="H463" s="17">
        <f t="shared" si="15"/>
        <v>0</v>
      </c>
    </row>
    <row r="464" spans="2:8">
      <c r="B464" s="14">
        <v>456</v>
      </c>
      <c r="C464" s="15">
        <v>1415203393</v>
      </c>
      <c r="D464" s="16"/>
      <c r="E464" s="17" t="s">
        <v>188</v>
      </c>
      <c r="F464" s="17" t="str">
        <f t="shared" si="14"/>
        <v>1415203393訪問看護</v>
      </c>
      <c r="G464" s="17" t="s">
        <v>463</v>
      </c>
      <c r="H464" s="17">
        <f t="shared" si="15"/>
        <v>0</v>
      </c>
    </row>
    <row r="465" spans="2:8">
      <c r="B465" s="14">
        <v>457</v>
      </c>
      <c r="C465" s="15">
        <v>1415203427</v>
      </c>
      <c r="D465" s="16"/>
      <c r="E465" s="17" t="s">
        <v>185</v>
      </c>
      <c r="F465" s="17" t="str">
        <f t="shared" si="14"/>
        <v>1415203427居宅療養管理指導</v>
      </c>
      <c r="G465" s="17" t="s">
        <v>464</v>
      </c>
      <c r="H465" s="17">
        <f t="shared" si="15"/>
        <v>0</v>
      </c>
    </row>
    <row r="466" spans="2:8">
      <c r="B466" s="14">
        <v>458</v>
      </c>
      <c r="C466" s="15">
        <v>1415203435</v>
      </c>
      <c r="D466" s="16"/>
      <c r="E466" s="17" t="s">
        <v>185</v>
      </c>
      <c r="F466" s="17" t="str">
        <f t="shared" si="14"/>
        <v>1415203435居宅療養管理指導</v>
      </c>
      <c r="G466" s="17" t="s">
        <v>465</v>
      </c>
      <c r="H466" s="17">
        <f t="shared" si="15"/>
        <v>0</v>
      </c>
    </row>
    <row r="467" spans="2:8">
      <c r="B467" s="14">
        <v>459</v>
      </c>
      <c r="C467" s="15">
        <v>1415203435</v>
      </c>
      <c r="D467" s="16"/>
      <c r="E467" s="17" t="s">
        <v>188</v>
      </c>
      <c r="F467" s="17" t="str">
        <f t="shared" si="14"/>
        <v>1415203435訪問看護</v>
      </c>
      <c r="G467" s="17" t="s">
        <v>465</v>
      </c>
      <c r="H467" s="17">
        <f t="shared" si="15"/>
        <v>0</v>
      </c>
    </row>
    <row r="468" spans="2:8">
      <c r="B468" s="14">
        <v>460</v>
      </c>
      <c r="C468" s="15">
        <v>1415203526</v>
      </c>
      <c r="D468" s="16"/>
      <c r="E468" s="17" t="s">
        <v>185</v>
      </c>
      <c r="F468" s="17" t="str">
        <f t="shared" si="14"/>
        <v>1415203526居宅療養管理指導</v>
      </c>
      <c r="G468" s="17" t="s">
        <v>466</v>
      </c>
      <c r="H468" s="17">
        <f t="shared" si="15"/>
        <v>0</v>
      </c>
    </row>
    <row r="469" spans="2:8">
      <c r="B469" s="14">
        <v>461</v>
      </c>
      <c r="C469" s="15">
        <v>1415203526</v>
      </c>
      <c r="D469" s="16"/>
      <c r="E469" s="17" t="s">
        <v>188</v>
      </c>
      <c r="F469" s="17" t="str">
        <f t="shared" si="14"/>
        <v>1415203526訪問看護</v>
      </c>
      <c r="G469" s="17" t="s">
        <v>466</v>
      </c>
      <c r="H469" s="17">
        <f t="shared" si="15"/>
        <v>0</v>
      </c>
    </row>
    <row r="470" spans="2:8">
      <c r="B470" s="14">
        <v>462</v>
      </c>
      <c r="C470" s="15">
        <v>1415203583</v>
      </c>
      <c r="D470" s="16" t="s">
        <v>467</v>
      </c>
      <c r="E470" s="17" t="s">
        <v>185</v>
      </c>
      <c r="F470" s="17" t="str">
        <f t="shared" si="14"/>
        <v>1415203583居宅療養管理指導</v>
      </c>
      <c r="G470" s="17" t="s">
        <v>468</v>
      </c>
      <c r="H470" s="17" t="str">
        <f t="shared" si="15"/>
        <v>医療法人社団　健優会</v>
      </c>
    </row>
    <row r="471" spans="2:8">
      <c r="B471" s="14">
        <v>463</v>
      </c>
      <c r="C471" s="15">
        <v>1415203583</v>
      </c>
      <c r="D471" s="16" t="s">
        <v>467</v>
      </c>
      <c r="E471" s="17" t="s">
        <v>188</v>
      </c>
      <c r="F471" s="17" t="str">
        <f t="shared" si="14"/>
        <v>1415203583訪問看護</v>
      </c>
      <c r="G471" s="17" t="s">
        <v>468</v>
      </c>
      <c r="H471" s="17" t="str">
        <f t="shared" si="15"/>
        <v>医療法人社団　健優会</v>
      </c>
    </row>
    <row r="472" spans="2:8">
      <c r="B472" s="14">
        <v>464</v>
      </c>
      <c r="C472" s="15">
        <v>1415203641</v>
      </c>
      <c r="D472" s="16"/>
      <c r="E472" s="17" t="s">
        <v>185</v>
      </c>
      <c r="F472" s="17" t="str">
        <f t="shared" si="14"/>
        <v>1415203641居宅療養管理指導</v>
      </c>
      <c r="G472" s="17" t="s">
        <v>469</v>
      </c>
      <c r="H472" s="17">
        <f t="shared" si="15"/>
        <v>0</v>
      </c>
    </row>
    <row r="473" spans="2:8">
      <c r="B473" s="14">
        <v>465</v>
      </c>
      <c r="C473" s="15">
        <v>1415203641</v>
      </c>
      <c r="D473" s="16"/>
      <c r="E473" s="17" t="s">
        <v>187</v>
      </c>
      <c r="F473" s="17" t="str">
        <f t="shared" si="14"/>
        <v>1415203641訪問リハビリテーション</v>
      </c>
      <c r="G473" s="17" t="s">
        <v>469</v>
      </c>
      <c r="H473" s="17">
        <f t="shared" si="15"/>
        <v>0</v>
      </c>
    </row>
    <row r="474" spans="2:8">
      <c r="B474" s="14">
        <v>466</v>
      </c>
      <c r="C474" s="15">
        <v>1415203641</v>
      </c>
      <c r="D474" s="16"/>
      <c r="E474" s="17" t="s">
        <v>188</v>
      </c>
      <c r="F474" s="17" t="str">
        <f t="shared" si="14"/>
        <v>1415203641訪問看護</v>
      </c>
      <c r="G474" s="17" t="s">
        <v>469</v>
      </c>
      <c r="H474" s="17">
        <f t="shared" si="15"/>
        <v>0</v>
      </c>
    </row>
    <row r="475" spans="2:8">
      <c r="B475" s="14">
        <v>467</v>
      </c>
      <c r="C475" s="15">
        <v>1415203666</v>
      </c>
      <c r="D475" s="16" t="s">
        <v>470</v>
      </c>
      <c r="E475" s="17" t="s">
        <v>185</v>
      </c>
      <c r="F475" s="17" t="str">
        <f t="shared" si="14"/>
        <v>1415203666居宅療養管理指導</v>
      </c>
      <c r="G475" s="17" t="s">
        <v>470</v>
      </c>
      <c r="H475" s="17" t="str">
        <f t="shared" si="15"/>
        <v>医療法人　光仁会　たかはし内科</v>
      </c>
    </row>
    <row r="476" spans="2:8">
      <c r="B476" s="14">
        <v>468</v>
      </c>
      <c r="C476" s="15">
        <v>1415203799</v>
      </c>
      <c r="D476" s="16"/>
      <c r="E476" s="17" t="s">
        <v>185</v>
      </c>
      <c r="F476" s="17" t="str">
        <f t="shared" si="14"/>
        <v>1415203799居宅療養管理指導</v>
      </c>
      <c r="G476" s="17" t="s">
        <v>471</v>
      </c>
      <c r="H476" s="17">
        <f t="shared" si="15"/>
        <v>0</v>
      </c>
    </row>
    <row r="477" spans="2:8">
      <c r="B477" s="14">
        <v>469</v>
      </c>
      <c r="C477" s="15">
        <v>1415203807</v>
      </c>
      <c r="D477" s="16" t="s">
        <v>472</v>
      </c>
      <c r="E477" s="17" t="s">
        <v>185</v>
      </c>
      <c r="F477" s="17" t="str">
        <f t="shared" si="14"/>
        <v>1415203807居宅療養管理指導</v>
      </c>
      <c r="G477" s="17" t="s">
        <v>473</v>
      </c>
      <c r="H477" s="17" t="str">
        <f t="shared" si="15"/>
        <v>医療法人社団慈心会</v>
      </c>
    </row>
    <row r="478" spans="2:8">
      <c r="B478" s="14">
        <v>470</v>
      </c>
      <c r="C478" s="15">
        <v>1415203898</v>
      </c>
      <c r="D478" s="16" t="s">
        <v>474</v>
      </c>
      <c r="E478" s="17" t="s">
        <v>185</v>
      </c>
      <c r="F478" s="17" t="str">
        <f t="shared" si="14"/>
        <v>1415203898居宅療養管理指導</v>
      </c>
      <c r="G478" s="17" t="s">
        <v>475</v>
      </c>
      <c r="H478" s="17" t="str">
        <f t="shared" si="15"/>
        <v>医療法人　森と海</v>
      </c>
    </row>
    <row r="479" spans="2:8">
      <c r="B479" s="14">
        <v>471</v>
      </c>
      <c r="C479" s="15">
        <v>1415203922</v>
      </c>
      <c r="D479" s="16" t="s">
        <v>476</v>
      </c>
      <c r="E479" s="17" t="s">
        <v>185</v>
      </c>
      <c r="F479" s="17" t="str">
        <f t="shared" si="14"/>
        <v>1415203922居宅療養管理指導</v>
      </c>
      <c r="G479" s="17" t="s">
        <v>476</v>
      </c>
      <c r="H479" s="17" t="str">
        <f t="shared" si="15"/>
        <v>徳植医院</v>
      </c>
    </row>
    <row r="480" spans="2:8">
      <c r="B480" s="14">
        <v>472</v>
      </c>
      <c r="C480" s="15">
        <v>1415203922</v>
      </c>
      <c r="D480" s="16" t="s">
        <v>476</v>
      </c>
      <c r="E480" s="17" t="s">
        <v>188</v>
      </c>
      <c r="F480" s="17" t="str">
        <f t="shared" si="14"/>
        <v>1415203922訪問看護</v>
      </c>
      <c r="G480" s="17" t="s">
        <v>476</v>
      </c>
      <c r="H480" s="17" t="str">
        <f t="shared" si="15"/>
        <v>徳植医院</v>
      </c>
    </row>
    <row r="481" spans="2:8">
      <c r="B481" s="14">
        <v>473</v>
      </c>
      <c r="C481" s="15">
        <v>1415203955</v>
      </c>
      <c r="D481" s="16"/>
      <c r="E481" s="17" t="s">
        <v>185</v>
      </c>
      <c r="F481" s="17" t="str">
        <f t="shared" si="14"/>
        <v>1415203955居宅療養管理指導</v>
      </c>
      <c r="G481" s="17" t="s">
        <v>477</v>
      </c>
      <c r="H481" s="17">
        <f t="shared" si="15"/>
        <v>0</v>
      </c>
    </row>
    <row r="482" spans="2:8">
      <c r="B482" s="14">
        <v>474</v>
      </c>
      <c r="C482" s="15">
        <v>1415210000</v>
      </c>
      <c r="D482" s="16" t="s">
        <v>478</v>
      </c>
      <c r="E482" s="17" t="s">
        <v>185</v>
      </c>
      <c r="F482" s="17" t="str">
        <f t="shared" si="14"/>
        <v>1415210000居宅療養管理指導</v>
      </c>
      <c r="G482" s="17" t="s">
        <v>478</v>
      </c>
      <c r="H482" s="17" t="str">
        <f t="shared" si="15"/>
        <v>医療法人社団博誠会　こすぎ駅前クリニック内科・消化器内科</v>
      </c>
    </row>
    <row r="483" spans="2:8">
      <c r="B483" s="14">
        <v>475</v>
      </c>
      <c r="C483" s="15">
        <v>1415210000</v>
      </c>
      <c r="D483" s="16" t="s">
        <v>478</v>
      </c>
      <c r="E483" s="17" t="s">
        <v>187</v>
      </c>
      <c r="F483" s="17" t="str">
        <f t="shared" si="14"/>
        <v>1415210000訪問リハビリテーション</v>
      </c>
      <c r="G483" s="17" t="s">
        <v>478</v>
      </c>
      <c r="H483" s="17" t="str">
        <f t="shared" si="15"/>
        <v>医療法人社団博誠会　こすぎ駅前クリニック内科・消化器内科</v>
      </c>
    </row>
    <row r="484" spans="2:8">
      <c r="B484" s="14">
        <v>476</v>
      </c>
      <c r="C484" s="15">
        <v>1415210000</v>
      </c>
      <c r="D484" s="16" t="s">
        <v>478</v>
      </c>
      <c r="E484" s="17" t="s">
        <v>188</v>
      </c>
      <c r="F484" s="17" t="str">
        <f t="shared" si="14"/>
        <v>1415210000訪問看護</v>
      </c>
      <c r="G484" s="17" t="s">
        <v>478</v>
      </c>
      <c r="H484" s="17" t="str">
        <f t="shared" si="15"/>
        <v>医療法人社団博誠会　こすぎ駅前クリニック内科・消化器内科</v>
      </c>
    </row>
    <row r="485" spans="2:8">
      <c r="B485" s="14">
        <v>477</v>
      </c>
      <c r="C485" s="15">
        <v>1415210117</v>
      </c>
      <c r="D485" s="16" t="s">
        <v>479</v>
      </c>
      <c r="E485" s="17" t="s">
        <v>185</v>
      </c>
      <c r="F485" s="17" t="str">
        <f t="shared" si="14"/>
        <v>1415210117居宅療養管理指導</v>
      </c>
      <c r="G485" s="17" t="s">
        <v>480</v>
      </c>
      <c r="H485" s="17" t="str">
        <f t="shared" si="15"/>
        <v>医療法人育仁会</v>
      </c>
    </row>
    <row r="486" spans="2:8">
      <c r="B486" s="14">
        <v>478</v>
      </c>
      <c r="C486" s="15">
        <v>1415210117</v>
      </c>
      <c r="D486" s="16" t="s">
        <v>479</v>
      </c>
      <c r="E486" s="17" t="s">
        <v>187</v>
      </c>
      <c r="F486" s="17" t="str">
        <f t="shared" si="14"/>
        <v>1415210117訪問リハビリテーション</v>
      </c>
      <c r="G486" s="17" t="s">
        <v>480</v>
      </c>
      <c r="H486" s="17" t="str">
        <f t="shared" si="15"/>
        <v>医療法人育仁会</v>
      </c>
    </row>
    <row r="487" spans="2:8">
      <c r="B487" s="14">
        <v>479</v>
      </c>
      <c r="C487" s="15">
        <v>1415210117</v>
      </c>
      <c r="D487" s="16" t="s">
        <v>479</v>
      </c>
      <c r="E487" s="17" t="s">
        <v>188</v>
      </c>
      <c r="F487" s="17" t="str">
        <f t="shared" si="14"/>
        <v>1415210117訪問看護</v>
      </c>
      <c r="G487" s="17" t="s">
        <v>480</v>
      </c>
      <c r="H487" s="17" t="str">
        <f t="shared" si="15"/>
        <v>医療法人育仁会</v>
      </c>
    </row>
    <row r="488" spans="2:8">
      <c r="B488" s="14">
        <v>480</v>
      </c>
      <c r="C488" s="15">
        <v>1415210166</v>
      </c>
      <c r="D488" s="16" t="s">
        <v>481</v>
      </c>
      <c r="E488" s="17" t="s">
        <v>185</v>
      </c>
      <c r="F488" s="17" t="str">
        <f t="shared" si="14"/>
        <v>1415210166居宅療養管理指導</v>
      </c>
      <c r="G488" s="17" t="s">
        <v>482</v>
      </c>
      <c r="H488" s="17" t="str">
        <f t="shared" si="15"/>
        <v>医療法人社団　栄和会</v>
      </c>
    </row>
    <row r="489" spans="2:8">
      <c r="B489" s="14">
        <v>481</v>
      </c>
      <c r="C489" s="15">
        <v>1415210166</v>
      </c>
      <c r="D489" s="16" t="s">
        <v>481</v>
      </c>
      <c r="E489" s="17" t="s">
        <v>188</v>
      </c>
      <c r="F489" s="17" t="str">
        <f t="shared" si="14"/>
        <v>1415210166訪問看護</v>
      </c>
      <c r="G489" s="17" t="s">
        <v>482</v>
      </c>
      <c r="H489" s="17" t="str">
        <f t="shared" si="15"/>
        <v>医療法人社団　栄和会</v>
      </c>
    </row>
    <row r="490" spans="2:8">
      <c r="B490" s="14">
        <v>482</v>
      </c>
      <c r="C490" s="15">
        <v>1415210190</v>
      </c>
      <c r="D490" s="16" t="s">
        <v>483</v>
      </c>
      <c r="E490" s="17" t="s">
        <v>185</v>
      </c>
      <c r="F490" s="17" t="str">
        <f t="shared" si="14"/>
        <v>1415210190居宅療養管理指導</v>
      </c>
      <c r="G490" s="17" t="s">
        <v>484</v>
      </c>
      <c r="H490" s="17" t="str">
        <f t="shared" si="15"/>
        <v>医療法人社団洋誠会</v>
      </c>
    </row>
    <row r="491" spans="2:8">
      <c r="B491" s="14">
        <v>483</v>
      </c>
      <c r="C491" s="15">
        <v>1415210208</v>
      </c>
      <c r="D491" s="16"/>
      <c r="E491" s="17" t="s">
        <v>185</v>
      </c>
      <c r="F491" s="17" t="str">
        <f t="shared" si="14"/>
        <v>1415210208居宅療養管理指導</v>
      </c>
      <c r="G491" s="17" t="s">
        <v>485</v>
      </c>
      <c r="H491" s="17">
        <f t="shared" si="15"/>
        <v>0</v>
      </c>
    </row>
    <row r="492" spans="2:8">
      <c r="B492" s="14">
        <v>484</v>
      </c>
      <c r="C492" s="15">
        <v>1415210349</v>
      </c>
      <c r="D492" s="16" t="s">
        <v>486</v>
      </c>
      <c r="E492" s="17" t="s">
        <v>185</v>
      </c>
      <c r="F492" s="17" t="str">
        <f t="shared" si="14"/>
        <v>1415210349居宅療養管理指導</v>
      </c>
      <c r="G492" s="17" t="s">
        <v>487</v>
      </c>
      <c r="H492" s="17" t="str">
        <f t="shared" si="15"/>
        <v>医療法人社団やまと</v>
      </c>
    </row>
    <row r="493" spans="2:8">
      <c r="B493" s="14">
        <v>485</v>
      </c>
      <c r="C493" s="15">
        <v>1415210349</v>
      </c>
      <c r="D493" s="16" t="s">
        <v>486</v>
      </c>
      <c r="E493" s="17" t="s">
        <v>188</v>
      </c>
      <c r="F493" s="17" t="str">
        <f t="shared" si="14"/>
        <v>1415210349訪問看護</v>
      </c>
      <c r="G493" s="17" t="s">
        <v>487</v>
      </c>
      <c r="H493" s="17" t="str">
        <f t="shared" si="15"/>
        <v>医療法人社団やまと</v>
      </c>
    </row>
    <row r="494" spans="2:8">
      <c r="B494" s="14">
        <v>486</v>
      </c>
      <c r="C494" s="15">
        <v>1415210356</v>
      </c>
      <c r="D494" s="16" t="s">
        <v>488</v>
      </c>
      <c r="E494" s="17" t="s">
        <v>185</v>
      </c>
      <c r="F494" s="17" t="str">
        <f t="shared" si="14"/>
        <v>1415210356居宅療養管理指導</v>
      </c>
      <c r="G494" s="17" t="s">
        <v>489</v>
      </c>
      <c r="H494" s="17" t="str">
        <f t="shared" si="15"/>
        <v>医療法人悠紀会</v>
      </c>
    </row>
    <row r="495" spans="2:8">
      <c r="B495" s="14">
        <v>487</v>
      </c>
      <c r="C495" s="15">
        <v>1415210356</v>
      </c>
      <c r="D495" s="16" t="s">
        <v>488</v>
      </c>
      <c r="E495" s="17" t="s">
        <v>188</v>
      </c>
      <c r="F495" s="17" t="str">
        <f t="shared" si="14"/>
        <v>1415210356訪問看護</v>
      </c>
      <c r="G495" s="17" t="s">
        <v>489</v>
      </c>
      <c r="H495" s="17" t="str">
        <f t="shared" si="15"/>
        <v>医療法人悠紀会</v>
      </c>
    </row>
    <row r="496" spans="2:8">
      <c r="B496" s="14">
        <v>488</v>
      </c>
      <c r="C496" s="15">
        <v>1415210406</v>
      </c>
      <c r="D496" s="16" t="s">
        <v>490</v>
      </c>
      <c r="E496" s="17" t="s">
        <v>185</v>
      </c>
      <c r="F496" s="17" t="str">
        <f t="shared" si="14"/>
        <v>1415210406居宅療養管理指導</v>
      </c>
      <c r="G496" s="17" t="s">
        <v>491</v>
      </c>
      <c r="H496" s="17" t="str">
        <f t="shared" si="15"/>
        <v>医療法人光仁会</v>
      </c>
    </row>
    <row r="497" spans="2:8">
      <c r="B497" s="14">
        <v>489</v>
      </c>
      <c r="C497" s="15">
        <v>1415210414</v>
      </c>
      <c r="D497" s="16"/>
      <c r="E497" s="17" t="s">
        <v>185</v>
      </c>
      <c r="F497" s="17" t="str">
        <f t="shared" si="14"/>
        <v>1415210414居宅療養管理指導</v>
      </c>
      <c r="G497" s="17" t="s">
        <v>492</v>
      </c>
      <c r="H497" s="17">
        <f t="shared" si="15"/>
        <v>0</v>
      </c>
    </row>
    <row r="498" spans="2:8">
      <c r="B498" s="14">
        <v>490</v>
      </c>
      <c r="C498" s="15">
        <v>1415210414</v>
      </c>
      <c r="D498" s="16"/>
      <c r="E498" s="17" t="s">
        <v>187</v>
      </c>
      <c r="F498" s="17" t="str">
        <f t="shared" si="14"/>
        <v>1415210414訪問リハビリテーション</v>
      </c>
      <c r="G498" s="17" t="s">
        <v>492</v>
      </c>
      <c r="H498" s="17">
        <f t="shared" si="15"/>
        <v>0</v>
      </c>
    </row>
    <row r="499" spans="2:8">
      <c r="B499" s="14">
        <v>491</v>
      </c>
      <c r="C499" s="15">
        <v>1415210455</v>
      </c>
      <c r="D499" s="16" t="s">
        <v>493</v>
      </c>
      <c r="E499" s="17" t="s">
        <v>185</v>
      </c>
      <c r="F499" s="17" t="str">
        <f t="shared" si="14"/>
        <v>1415210455居宅療養管理指導</v>
      </c>
      <c r="G499" s="17" t="s">
        <v>494</v>
      </c>
      <c r="H499" s="17" t="str">
        <f t="shared" si="15"/>
        <v>医療法人社団雄久会</v>
      </c>
    </row>
    <row r="500" spans="2:8">
      <c r="B500" s="14">
        <v>492</v>
      </c>
      <c r="C500" s="15">
        <v>1415210737</v>
      </c>
      <c r="D500" s="16"/>
      <c r="E500" s="17" t="s">
        <v>185</v>
      </c>
      <c r="F500" s="17" t="str">
        <f t="shared" si="14"/>
        <v>1415210737居宅療養管理指導</v>
      </c>
      <c r="G500" s="17" t="s">
        <v>495</v>
      </c>
      <c r="H500" s="17">
        <f t="shared" si="15"/>
        <v>0</v>
      </c>
    </row>
    <row r="501" spans="2:8">
      <c r="B501" s="14">
        <v>493</v>
      </c>
      <c r="C501" s="15">
        <v>1415210760</v>
      </c>
      <c r="D501" s="16" t="s">
        <v>496</v>
      </c>
      <c r="E501" s="17" t="s">
        <v>185</v>
      </c>
      <c r="F501" s="17" t="str">
        <f t="shared" si="14"/>
        <v>1415210760居宅療養管理指導</v>
      </c>
      <c r="G501" s="17" t="s">
        <v>497</v>
      </c>
      <c r="H501" s="17" t="str">
        <f t="shared" si="15"/>
        <v>医療法人典友会</v>
      </c>
    </row>
    <row r="502" spans="2:8">
      <c r="B502" s="14">
        <v>494</v>
      </c>
      <c r="C502" s="15">
        <v>1415210760</v>
      </c>
      <c r="D502" s="16" t="s">
        <v>496</v>
      </c>
      <c r="E502" s="17" t="s">
        <v>191</v>
      </c>
      <c r="F502" s="17" t="str">
        <f t="shared" si="14"/>
        <v>1415210760通所リハビリテーション</v>
      </c>
      <c r="G502" s="17" t="s">
        <v>497</v>
      </c>
      <c r="H502" s="17" t="str">
        <f t="shared" si="15"/>
        <v>医療法人典友会</v>
      </c>
    </row>
    <row r="503" spans="2:8">
      <c r="B503" s="14">
        <v>495</v>
      </c>
      <c r="C503" s="15">
        <v>1415210794</v>
      </c>
      <c r="D503" s="16" t="s">
        <v>498</v>
      </c>
      <c r="E503" s="17" t="s">
        <v>185</v>
      </c>
      <c r="F503" s="17" t="str">
        <f t="shared" si="14"/>
        <v>1415210794居宅療養管理指導</v>
      </c>
      <c r="G503" s="17" t="s">
        <v>499</v>
      </c>
      <c r="H503" s="17" t="str">
        <f t="shared" si="15"/>
        <v>医療法人社団さくらライフ</v>
      </c>
    </row>
    <row r="504" spans="2:8">
      <c r="B504" s="14">
        <v>496</v>
      </c>
      <c r="C504" s="15">
        <v>1415210794</v>
      </c>
      <c r="D504" s="16" t="s">
        <v>498</v>
      </c>
      <c r="E504" s="17" t="s">
        <v>188</v>
      </c>
      <c r="F504" s="17" t="str">
        <f t="shared" si="14"/>
        <v>1415210794訪問看護</v>
      </c>
      <c r="G504" s="17" t="s">
        <v>499</v>
      </c>
      <c r="H504" s="17" t="str">
        <f t="shared" si="15"/>
        <v>医療法人社団さくらライフ</v>
      </c>
    </row>
    <row r="505" spans="2:8">
      <c r="B505" s="14">
        <v>497</v>
      </c>
      <c r="C505" s="15">
        <v>1415210828</v>
      </c>
      <c r="D505" s="16"/>
      <c r="E505" s="17" t="s">
        <v>185</v>
      </c>
      <c r="F505" s="17" t="str">
        <f t="shared" si="14"/>
        <v>1415210828居宅療養管理指導</v>
      </c>
      <c r="G505" s="17" t="s">
        <v>500</v>
      </c>
      <c r="H505" s="17">
        <f t="shared" si="15"/>
        <v>0</v>
      </c>
    </row>
    <row r="506" spans="2:8">
      <c r="B506" s="14">
        <v>498</v>
      </c>
      <c r="C506" s="15">
        <v>1415210869</v>
      </c>
      <c r="D506" s="16" t="s">
        <v>501</v>
      </c>
      <c r="E506" s="17" t="s">
        <v>185</v>
      </c>
      <c r="F506" s="17" t="str">
        <f t="shared" si="14"/>
        <v>1415210869居宅療養管理指導</v>
      </c>
      <c r="G506" s="17" t="s">
        <v>502</v>
      </c>
      <c r="H506" s="17" t="str">
        <f t="shared" si="15"/>
        <v>医療法人社団照</v>
      </c>
    </row>
    <row r="507" spans="2:8">
      <c r="B507" s="14">
        <v>499</v>
      </c>
      <c r="C507" s="15">
        <v>1415210869</v>
      </c>
      <c r="D507" s="16" t="s">
        <v>501</v>
      </c>
      <c r="E507" s="17" t="s">
        <v>187</v>
      </c>
      <c r="F507" s="17" t="str">
        <f t="shared" si="14"/>
        <v>1415210869訪問リハビリテーション</v>
      </c>
      <c r="G507" s="17" t="s">
        <v>502</v>
      </c>
      <c r="H507" s="17" t="str">
        <f t="shared" si="15"/>
        <v>医療法人社団照</v>
      </c>
    </row>
    <row r="508" spans="2:8">
      <c r="B508" s="14">
        <v>500</v>
      </c>
      <c r="C508" s="15">
        <v>1415210869</v>
      </c>
      <c r="D508" s="16" t="s">
        <v>501</v>
      </c>
      <c r="E508" s="17" t="s">
        <v>188</v>
      </c>
      <c r="F508" s="17" t="str">
        <f t="shared" si="14"/>
        <v>1415210869訪問看護</v>
      </c>
      <c r="G508" s="17" t="s">
        <v>502</v>
      </c>
      <c r="H508" s="17" t="str">
        <f t="shared" si="15"/>
        <v>医療法人社団照</v>
      </c>
    </row>
    <row r="509" spans="2:8">
      <c r="B509" s="14">
        <v>501</v>
      </c>
      <c r="C509" s="15">
        <v>1415210935</v>
      </c>
      <c r="D509" s="16" t="s">
        <v>503</v>
      </c>
      <c r="E509" s="17" t="s">
        <v>185</v>
      </c>
      <c r="F509" s="17" t="str">
        <f t="shared" si="14"/>
        <v>1415210935居宅療養管理指導</v>
      </c>
      <c r="G509" s="17" t="s">
        <v>504</v>
      </c>
      <c r="H509" s="17" t="str">
        <f t="shared" si="15"/>
        <v>医療法人はなまる</v>
      </c>
    </row>
    <row r="510" spans="2:8">
      <c r="B510" s="14">
        <v>502</v>
      </c>
      <c r="C510" s="15">
        <v>1415210935</v>
      </c>
      <c r="D510" s="16" t="s">
        <v>503</v>
      </c>
      <c r="E510" s="17" t="s">
        <v>191</v>
      </c>
      <c r="F510" s="17" t="str">
        <f t="shared" si="14"/>
        <v>1415210935通所リハビリテーション</v>
      </c>
      <c r="G510" s="17" t="s">
        <v>504</v>
      </c>
      <c r="H510" s="17" t="str">
        <f t="shared" si="15"/>
        <v>医療法人はなまる</v>
      </c>
    </row>
    <row r="511" spans="2:8">
      <c r="B511" s="14">
        <v>503</v>
      </c>
      <c r="C511" s="15">
        <v>1415210935</v>
      </c>
      <c r="D511" s="16" t="s">
        <v>503</v>
      </c>
      <c r="E511" s="17" t="s">
        <v>187</v>
      </c>
      <c r="F511" s="17" t="str">
        <f t="shared" si="14"/>
        <v>1415210935訪問リハビリテーション</v>
      </c>
      <c r="G511" s="17" t="s">
        <v>504</v>
      </c>
      <c r="H511" s="17" t="str">
        <f t="shared" si="15"/>
        <v>医療法人はなまる</v>
      </c>
    </row>
    <row r="512" spans="2:8">
      <c r="B512" s="14">
        <v>504</v>
      </c>
      <c r="C512" s="15">
        <v>1415210935</v>
      </c>
      <c r="D512" s="16" t="s">
        <v>503</v>
      </c>
      <c r="E512" s="17" t="s">
        <v>188</v>
      </c>
      <c r="F512" s="17" t="str">
        <f t="shared" si="14"/>
        <v>1415210935訪問看護</v>
      </c>
      <c r="G512" s="17" t="s">
        <v>504</v>
      </c>
      <c r="H512" s="17" t="str">
        <f t="shared" si="15"/>
        <v>医療法人はなまる</v>
      </c>
    </row>
    <row r="513" spans="2:8">
      <c r="B513" s="14">
        <v>505</v>
      </c>
      <c r="C513" s="15">
        <v>1415210950</v>
      </c>
      <c r="D513" s="16"/>
      <c r="E513" s="17" t="s">
        <v>185</v>
      </c>
      <c r="F513" s="17" t="str">
        <f t="shared" si="14"/>
        <v>1415210950居宅療養管理指導</v>
      </c>
      <c r="G513" s="17" t="s">
        <v>505</v>
      </c>
      <c r="H513" s="17">
        <f t="shared" si="15"/>
        <v>0</v>
      </c>
    </row>
    <row r="514" spans="2:8">
      <c r="B514" s="14">
        <v>506</v>
      </c>
      <c r="C514" s="15">
        <v>1415210950</v>
      </c>
      <c r="D514" s="16"/>
      <c r="E514" s="17" t="s">
        <v>188</v>
      </c>
      <c r="F514" s="17" t="str">
        <f t="shared" si="14"/>
        <v>1415210950訪問看護</v>
      </c>
      <c r="G514" s="17" t="s">
        <v>505</v>
      </c>
      <c r="H514" s="17">
        <f t="shared" si="15"/>
        <v>0</v>
      </c>
    </row>
    <row r="515" spans="2:8">
      <c r="B515" s="14">
        <v>507</v>
      </c>
      <c r="C515" s="15">
        <v>1415210984</v>
      </c>
      <c r="D515" s="16" t="s">
        <v>506</v>
      </c>
      <c r="E515" s="17" t="s">
        <v>185</v>
      </c>
      <c r="F515" s="17" t="str">
        <f t="shared" si="14"/>
        <v>1415210984居宅療養管理指導</v>
      </c>
      <c r="G515" s="17" t="s">
        <v>507</v>
      </c>
      <c r="H515" s="17" t="str">
        <f t="shared" si="15"/>
        <v>医療法人社団楓の風</v>
      </c>
    </row>
    <row r="516" spans="2:8">
      <c r="B516" s="14">
        <v>508</v>
      </c>
      <c r="C516" s="15">
        <v>1415211016</v>
      </c>
      <c r="D516" s="16"/>
      <c r="E516" s="17" t="s">
        <v>185</v>
      </c>
      <c r="F516" s="17" t="str">
        <f t="shared" si="14"/>
        <v>1415211016居宅療養管理指導</v>
      </c>
      <c r="G516" s="17" t="s">
        <v>508</v>
      </c>
      <c r="H516" s="17">
        <f t="shared" si="15"/>
        <v>0</v>
      </c>
    </row>
    <row r="517" spans="2:8">
      <c r="B517" s="14">
        <v>509</v>
      </c>
      <c r="C517" s="15">
        <v>1415211016</v>
      </c>
      <c r="D517" s="16"/>
      <c r="E517" s="17" t="s">
        <v>187</v>
      </c>
      <c r="F517" s="17" t="str">
        <f t="shared" si="14"/>
        <v>1415211016訪問リハビリテーション</v>
      </c>
      <c r="G517" s="17" t="s">
        <v>508</v>
      </c>
      <c r="H517" s="17">
        <f t="shared" si="15"/>
        <v>0</v>
      </c>
    </row>
    <row r="518" spans="2:8">
      <c r="B518" s="14">
        <v>510</v>
      </c>
      <c r="C518" s="15">
        <v>1415211016</v>
      </c>
      <c r="D518" s="16"/>
      <c r="E518" s="17" t="s">
        <v>188</v>
      </c>
      <c r="F518" s="17" t="str">
        <f t="shared" si="14"/>
        <v>1415211016訪問看護</v>
      </c>
      <c r="G518" s="17" t="s">
        <v>508</v>
      </c>
      <c r="H518" s="17">
        <f t="shared" si="15"/>
        <v>0</v>
      </c>
    </row>
    <row r="519" spans="2:8">
      <c r="B519" s="14">
        <v>511</v>
      </c>
      <c r="C519" s="15">
        <v>1415211040</v>
      </c>
      <c r="D519" s="16"/>
      <c r="E519" s="17" t="s">
        <v>188</v>
      </c>
      <c r="F519" s="17" t="str">
        <f t="shared" si="14"/>
        <v>1415211040訪問看護</v>
      </c>
      <c r="G519" s="17" t="s">
        <v>509</v>
      </c>
      <c r="H519" s="17">
        <f t="shared" si="15"/>
        <v>0</v>
      </c>
    </row>
    <row r="520" spans="2:8">
      <c r="B520" s="14">
        <v>512</v>
      </c>
      <c r="C520" s="15">
        <v>1415300116</v>
      </c>
      <c r="D520" s="16" t="s">
        <v>220</v>
      </c>
      <c r="E520" s="17" t="s">
        <v>185</v>
      </c>
      <c r="F520" s="17" t="str">
        <f t="shared" si="14"/>
        <v>1415300116居宅療養管理指導</v>
      </c>
      <c r="G520" s="17" t="s">
        <v>220</v>
      </c>
      <c r="H520" s="17" t="str">
        <f t="shared" si="15"/>
        <v>鈴木医院</v>
      </c>
    </row>
    <row r="521" spans="2:8">
      <c r="B521" s="14">
        <v>513</v>
      </c>
      <c r="C521" s="15">
        <v>1415300249</v>
      </c>
      <c r="D521" s="16" t="s">
        <v>510</v>
      </c>
      <c r="E521" s="17" t="s">
        <v>185</v>
      </c>
      <c r="F521" s="17" t="str">
        <f t="shared" si="14"/>
        <v>1415300249居宅療養管理指導</v>
      </c>
      <c r="G521" s="17" t="s">
        <v>510</v>
      </c>
      <c r="H521" s="17" t="str">
        <f t="shared" si="15"/>
        <v>総合高津中央病院</v>
      </c>
    </row>
    <row r="522" spans="2:8">
      <c r="B522" s="14">
        <v>514</v>
      </c>
      <c r="C522" s="15">
        <v>1415300249</v>
      </c>
      <c r="D522" s="16" t="s">
        <v>510</v>
      </c>
      <c r="E522" s="17" t="s">
        <v>187</v>
      </c>
      <c r="F522" s="17" t="str">
        <f t="shared" ref="F522:F585" si="16">+C522&amp;E522</f>
        <v>1415300249訪問リハビリテーション</v>
      </c>
      <c r="G522" s="17" t="s">
        <v>510</v>
      </c>
      <c r="H522" s="17" t="str">
        <f t="shared" ref="H522:H585" si="17">D522</f>
        <v>総合高津中央病院</v>
      </c>
    </row>
    <row r="523" spans="2:8">
      <c r="B523" s="14">
        <v>515</v>
      </c>
      <c r="C523" s="15">
        <v>1415300249</v>
      </c>
      <c r="D523" s="16" t="s">
        <v>510</v>
      </c>
      <c r="E523" s="17" t="s">
        <v>188</v>
      </c>
      <c r="F523" s="17" t="str">
        <f t="shared" si="16"/>
        <v>1415300249訪問看護</v>
      </c>
      <c r="G523" s="17" t="s">
        <v>510</v>
      </c>
      <c r="H523" s="17" t="str">
        <f t="shared" si="17"/>
        <v>総合高津中央病院</v>
      </c>
    </row>
    <row r="524" spans="2:8">
      <c r="B524" s="14">
        <v>516</v>
      </c>
      <c r="C524" s="15">
        <v>1415300280</v>
      </c>
      <c r="D524" s="16" t="s">
        <v>511</v>
      </c>
      <c r="E524" s="17" t="s">
        <v>185</v>
      </c>
      <c r="F524" s="17" t="str">
        <f t="shared" si="16"/>
        <v>1415300280居宅療養管理指導</v>
      </c>
      <c r="G524" s="17" t="s">
        <v>511</v>
      </c>
      <c r="H524" s="17" t="str">
        <f t="shared" si="17"/>
        <v>矢本医院</v>
      </c>
    </row>
    <row r="525" spans="2:8">
      <c r="B525" s="14">
        <v>517</v>
      </c>
      <c r="C525" s="15">
        <v>1415300363</v>
      </c>
      <c r="D525" s="16" t="s">
        <v>512</v>
      </c>
      <c r="E525" s="17" t="s">
        <v>185</v>
      </c>
      <c r="F525" s="17" t="str">
        <f t="shared" si="16"/>
        <v>1415300363居宅療養管理指導</v>
      </c>
      <c r="G525" s="17" t="s">
        <v>512</v>
      </c>
      <c r="H525" s="17" t="str">
        <f t="shared" si="17"/>
        <v>宮川内科医院</v>
      </c>
    </row>
    <row r="526" spans="2:8">
      <c r="B526" s="14">
        <v>518</v>
      </c>
      <c r="C526" s="15">
        <v>1415300421</v>
      </c>
      <c r="D526" s="16" t="s">
        <v>513</v>
      </c>
      <c r="E526" s="17" t="s">
        <v>185</v>
      </c>
      <c r="F526" s="17" t="str">
        <f t="shared" si="16"/>
        <v>1415300421居宅療養管理指導</v>
      </c>
      <c r="G526" s="17" t="s">
        <v>513</v>
      </c>
      <c r="H526" s="17" t="str">
        <f t="shared" si="17"/>
        <v>柳下医院</v>
      </c>
    </row>
    <row r="527" spans="2:8">
      <c r="B527" s="14">
        <v>519</v>
      </c>
      <c r="C527" s="15">
        <v>1415300447</v>
      </c>
      <c r="D527" s="16"/>
      <c r="E527" s="17" t="s">
        <v>185</v>
      </c>
      <c r="F527" s="17" t="str">
        <f t="shared" si="16"/>
        <v>1415300447居宅療養管理指導</v>
      </c>
      <c r="G527" s="17" t="s">
        <v>514</v>
      </c>
      <c r="H527" s="17">
        <f t="shared" si="17"/>
        <v>0</v>
      </c>
    </row>
    <row r="528" spans="2:8">
      <c r="B528" s="14">
        <v>520</v>
      </c>
      <c r="C528" s="15">
        <v>1415300447</v>
      </c>
      <c r="D528" s="16"/>
      <c r="E528" s="17" t="s">
        <v>188</v>
      </c>
      <c r="F528" s="17" t="str">
        <f t="shared" si="16"/>
        <v>1415300447訪問看護</v>
      </c>
      <c r="G528" s="17" t="s">
        <v>514</v>
      </c>
      <c r="H528" s="17">
        <f t="shared" si="17"/>
        <v>0</v>
      </c>
    </row>
    <row r="529" spans="2:8">
      <c r="B529" s="14">
        <v>521</v>
      </c>
      <c r="C529" s="15">
        <v>1415300454</v>
      </c>
      <c r="D529" s="16"/>
      <c r="E529" s="17" t="s">
        <v>188</v>
      </c>
      <c r="F529" s="17" t="str">
        <f t="shared" si="16"/>
        <v>1415300454訪問看護</v>
      </c>
      <c r="G529" s="17" t="s">
        <v>515</v>
      </c>
      <c r="H529" s="17">
        <f t="shared" si="17"/>
        <v>0</v>
      </c>
    </row>
    <row r="530" spans="2:8">
      <c r="B530" s="14">
        <v>522</v>
      </c>
      <c r="C530" s="15">
        <v>1415300462</v>
      </c>
      <c r="D530" s="16" t="s">
        <v>516</v>
      </c>
      <c r="E530" s="17" t="s">
        <v>185</v>
      </c>
      <c r="F530" s="17" t="str">
        <f t="shared" si="16"/>
        <v>1415300462居宅療養管理指導</v>
      </c>
      <c r="G530" s="17" t="s">
        <v>516</v>
      </c>
      <c r="H530" s="17" t="str">
        <f t="shared" si="17"/>
        <v>西岡医院</v>
      </c>
    </row>
    <row r="531" spans="2:8">
      <c r="B531" s="14">
        <v>523</v>
      </c>
      <c r="C531" s="15">
        <v>1415300504</v>
      </c>
      <c r="D531" s="16" t="s">
        <v>517</v>
      </c>
      <c r="E531" s="17" t="s">
        <v>187</v>
      </c>
      <c r="F531" s="17" t="str">
        <f t="shared" si="16"/>
        <v>1415300504訪問リハビリテーション</v>
      </c>
      <c r="G531" s="17" t="s">
        <v>517</v>
      </c>
      <c r="H531" s="17" t="str">
        <f t="shared" si="17"/>
        <v>田辺整形外科医院</v>
      </c>
    </row>
    <row r="532" spans="2:8">
      <c r="B532" s="14">
        <v>524</v>
      </c>
      <c r="C532" s="15">
        <v>1415300504</v>
      </c>
      <c r="D532" s="16" t="s">
        <v>517</v>
      </c>
      <c r="E532" s="17" t="s">
        <v>188</v>
      </c>
      <c r="F532" s="17" t="str">
        <f t="shared" si="16"/>
        <v>1415300504訪問看護</v>
      </c>
      <c r="G532" s="17" t="s">
        <v>517</v>
      </c>
      <c r="H532" s="17" t="str">
        <f t="shared" si="17"/>
        <v>田辺整形外科医院</v>
      </c>
    </row>
    <row r="533" spans="2:8">
      <c r="B533" s="14">
        <v>525</v>
      </c>
      <c r="C533" s="15">
        <v>1415300603</v>
      </c>
      <c r="D533" s="16"/>
      <c r="E533" s="17" t="s">
        <v>185</v>
      </c>
      <c r="F533" s="17" t="str">
        <f t="shared" si="16"/>
        <v>1415300603居宅療養管理指導</v>
      </c>
      <c r="G533" s="17" t="s">
        <v>518</v>
      </c>
      <c r="H533" s="17">
        <f t="shared" si="17"/>
        <v>0</v>
      </c>
    </row>
    <row r="534" spans="2:8">
      <c r="B534" s="14">
        <v>526</v>
      </c>
      <c r="C534" s="15">
        <v>1415300744</v>
      </c>
      <c r="D534" s="16" t="s">
        <v>519</v>
      </c>
      <c r="E534" s="17" t="s">
        <v>185</v>
      </c>
      <c r="F534" s="17" t="str">
        <f t="shared" si="16"/>
        <v>1415300744居宅療養管理指導</v>
      </c>
      <c r="G534" s="17" t="s">
        <v>520</v>
      </c>
      <c r="H534" s="17" t="str">
        <f t="shared" si="17"/>
        <v>医療法人社団　輔仁会</v>
      </c>
    </row>
    <row r="535" spans="2:8">
      <c r="B535" s="14">
        <v>527</v>
      </c>
      <c r="C535" s="15">
        <v>1415300744</v>
      </c>
      <c r="D535" s="16" t="s">
        <v>519</v>
      </c>
      <c r="E535" s="17" t="s">
        <v>187</v>
      </c>
      <c r="F535" s="17" t="str">
        <f t="shared" si="16"/>
        <v>1415300744訪問リハビリテーション</v>
      </c>
      <c r="G535" s="17" t="s">
        <v>520</v>
      </c>
      <c r="H535" s="17" t="str">
        <f t="shared" si="17"/>
        <v>医療法人社団　輔仁会</v>
      </c>
    </row>
    <row r="536" spans="2:8">
      <c r="B536" s="14">
        <v>528</v>
      </c>
      <c r="C536" s="15">
        <v>1415300744</v>
      </c>
      <c r="D536" s="16" t="s">
        <v>519</v>
      </c>
      <c r="E536" s="17" t="s">
        <v>188</v>
      </c>
      <c r="F536" s="17" t="str">
        <f t="shared" si="16"/>
        <v>1415300744訪問看護</v>
      </c>
      <c r="G536" s="17" t="s">
        <v>520</v>
      </c>
      <c r="H536" s="17" t="str">
        <f t="shared" si="17"/>
        <v>医療法人社団　輔仁会</v>
      </c>
    </row>
    <row r="537" spans="2:8">
      <c r="B537" s="14">
        <v>529</v>
      </c>
      <c r="C537" s="15">
        <v>1415301411</v>
      </c>
      <c r="D537" s="16" t="s">
        <v>111</v>
      </c>
      <c r="E537" s="17" t="s">
        <v>185</v>
      </c>
      <c r="F537" s="17" t="str">
        <f t="shared" si="16"/>
        <v>1415301411居宅療養管理指導</v>
      </c>
      <c r="G537" s="17" t="s">
        <v>521</v>
      </c>
      <c r="H537" s="17" t="str">
        <f t="shared" si="17"/>
        <v>川崎医療生活協同組合</v>
      </c>
    </row>
    <row r="538" spans="2:8">
      <c r="B538" s="14">
        <v>530</v>
      </c>
      <c r="C538" s="15">
        <v>1415301411</v>
      </c>
      <c r="D538" s="16" t="s">
        <v>111</v>
      </c>
      <c r="E538" s="17" t="s">
        <v>188</v>
      </c>
      <c r="F538" s="17" t="str">
        <f t="shared" si="16"/>
        <v>1415301411訪問看護</v>
      </c>
      <c r="G538" s="17" t="s">
        <v>521</v>
      </c>
      <c r="H538" s="17" t="str">
        <f t="shared" si="17"/>
        <v>川崎医療生活協同組合</v>
      </c>
    </row>
    <row r="539" spans="2:8">
      <c r="B539" s="14">
        <v>531</v>
      </c>
      <c r="C539" s="15">
        <v>1415301429</v>
      </c>
      <c r="D539" s="16" t="s">
        <v>522</v>
      </c>
      <c r="E539" s="17" t="s">
        <v>185</v>
      </c>
      <c r="F539" s="17" t="str">
        <f t="shared" si="16"/>
        <v>1415301429居宅療養管理指導</v>
      </c>
      <c r="G539" s="17" t="s">
        <v>522</v>
      </c>
      <c r="H539" s="17" t="str">
        <f t="shared" si="17"/>
        <v>千年診療所</v>
      </c>
    </row>
    <row r="540" spans="2:8">
      <c r="B540" s="14">
        <v>532</v>
      </c>
      <c r="C540" s="15">
        <v>1415301445</v>
      </c>
      <c r="D540" s="16"/>
      <c r="E540" s="17" t="s">
        <v>185</v>
      </c>
      <c r="F540" s="17" t="str">
        <f t="shared" si="16"/>
        <v>1415301445居宅療養管理指導</v>
      </c>
      <c r="G540" s="17" t="s">
        <v>523</v>
      </c>
      <c r="H540" s="17">
        <f t="shared" si="17"/>
        <v>0</v>
      </c>
    </row>
    <row r="541" spans="2:8">
      <c r="B541" s="14">
        <v>533</v>
      </c>
      <c r="C541" s="15">
        <v>1415301502</v>
      </c>
      <c r="D541" s="16" t="s">
        <v>111</v>
      </c>
      <c r="E541" s="17" t="s">
        <v>185</v>
      </c>
      <c r="F541" s="17" t="str">
        <f t="shared" si="16"/>
        <v>1415301502居宅療養管理指導</v>
      </c>
      <c r="G541" s="17" t="s">
        <v>524</v>
      </c>
      <c r="H541" s="17" t="str">
        <f t="shared" si="17"/>
        <v>川崎医療生活協同組合</v>
      </c>
    </row>
    <row r="542" spans="2:8">
      <c r="B542" s="14">
        <v>534</v>
      </c>
      <c r="C542" s="15">
        <v>1415301510</v>
      </c>
      <c r="D542" s="16"/>
      <c r="E542" s="17" t="s">
        <v>185</v>
      </c>
      <c r="F542" s="17" t="str">
        <f t="shared" si="16"/>
        <v>1415301510居宅療養管理指導</v>
      </c>
      <c r="G542" s="17" t="s">
        <v>525</v>
      </c>
      <c r="H542" s="17">
        <f t="shared" si="17"/>
        <v>0</v>
      </c>
    </row>
    <row r="543" spans="2:8">
      <c r="B543" s="14">
        <v>535</v>
      </c>
      <c r="C543" s="15">
        <v>1415301510</v>
      </c>
      <c r="D543" s="16"/>
      <c r="E543" s="17" t="s">
        <v>187</v>
      </c>
      <c r="F543" s="17" t="str">
        <f t="shared" si="16"/>
        <v>1415301510訪問リハビリテーション</v>
      </c>
      <c r="G543" s="17" t="s">
        <v>525</v>
      </c>
      <c r="H543" s="17">
        <f t="shared" si="17"/>
        <v>0</v>
      </c>
    </row>
    <row r="544" spans="2:8">
      <c r="B544" s="14">
        <v>536</v>
      </c>
      <c r="C544" s="15">
        <v>1415301510</v>
      </c>
      <c r="D544" s="16"/>
      <c r="E544" s="17" t="s">
        <v>188</v>
      </c>
      <c r="F544" s="17" t="str">
        <f t="shared" si="16"/>
        <v>1415301510訪問看護</v>
      </c>
      <c r="G544" s="17" t="s">
        <v>525</v>
      </c>
      <c r="H544" s="17">
        <f t="shared" si="17"/>
        <v>0</v>
      </c>
    </row>
    <row r="545" spans="2:8">
      <c r="B545" s="14">
        <v>537</v>
      </c>
      <c r="C545" s="15">
        <v>1415301569</v>
      </c>
      <c r="D545" s="16"/>
      <c r="E545" s="17" t="s">
        <v>185</v>
      </c>
      <c r="F545" s="17" t="str">
        <f t="shared" si="16"/>
        <v>1415301569居宅療養管理指導</v>
      </c>
      <c r="G545" s="17" t="s">
        <v>526</v>
      </c>
      <c r="H545" s="17">
        <f t="shared" si="17"/>
        <v>0</v>
      </c>
    </row>
    <row r="546" spans="2:8">
      <c r="B546" s="14">
        <v>538</v>
      </c>
      <c r="C546" s="15">
        <v>1415301585</v>
      </c>
      <c r="D546" s="16" t="s">
        <v>527</v>
      </c>
      <c r="E546" s="17" t="s">
        <v>185</v>
      </c>
      <c r="F546" s="17" t="str">
        <f t="shared" si="16"/>
        <v>1415301585居宅療養管理指導</v>
      </c>
      <c r="G546" s="17" t="s">
        <v>528</v>
      </c>
      <c r="H546" s="17" t="str">
        <f t="shared" si="17"/>
        <v>医療法人社団　慈生会</v>
      </c>
    </row>
    <row r="547" spans="2:8">
      <c r="B547" s="14">
        <v>539</v>
      </c>
      <c r="C547" s="15">
        <v>1415301585</v>
      </c>
      <c r="D547" s="16" t="s">
        <v>527</v>
      </c>
      <c r="E547" s="17" t="s">
        <v>188</v>
      </c>
      <c r="F547" s="17" t="str">
        <f t="shared" si="16"/>
        <v>1415301585訪問看護</v>
      </c>
      <c r="G547" s="17" t="s">
        <v>528</v>
      </c>
      <c r="H547" s="17" t="str">
        <f t="shared" si="17"/>
        <v>医療法人社団　慈生会</v>
      </c>
    </row>
    <row r="548" spans="2:8">
      <c r="B548" s="14">
        <v>540</v>
      </c>
      <c r="C548" s="15">
        <v>1415301643</v>
      </c>
      <c r="D548" s="16"/>
      <c r="E548" s="17" t="s">
        <v>185</v>
      </c>
      <c r="F548" s="17" t="str">
        <f t="shared" si="16"/>
        <v>1415301643居宅療養管理指導</v>
      </c>
      <c r="G548" s="17" t="s">
        <v>529</v>
      </c>
      <c r="H548" s="17">
        <f t="shared" si="17"/>
        <v>0</v>
      </c>
    </row>
    <row r="549" spans="2:8">
      <c r="B549" s="14">
        <v>541</v>
      </c>
      <c r="C549" s="15">
        <v>1415301643</v>
      </c>
      <c r="D549" s="16"/>
      <c r="E549" s="17" t="s">
        <v>187</v>
      </c>
      <c r="F549" s="17" t="str">
        <f t="shared" si="16"/>
        <v>1415301643訪問リハビリテーション</v>
      </c>
      <c r="G549" s="17" t="s">
        <v>529</v>
      </c>
      <c r="H549" s="17">
        <f t="shared" si="17"/>
        <v>0</v>
      </c>
    </row>
    <row r="550" spans="2:8">
      <c r="B550" s="14">
        <v>542</v>
      </c>
      <c r="C550" s="15">
        <v>1415301643</v>
      </c>
      <c r="D550" s="16"/>
      <c r="E550" s="17" t="s">
        <v>188</v>
      </c>
      <c r="F550" s="17" t="str">
        <f t="shared" si="16"/>
        <v>1415301643訪問看護</v>
      </c>
      <c r="G550" s="17" t="s">
        <v>529</v>
      </c>
      <c r="H550" s="17">
        <f t="shared" si="17"/>
        <v>0</v>
      </c>
    </row>
    <row r="551" spans="2:8">
      <c r="B551" s="14">
        <v>543</v>
      </c>
      <c r="C551" s="15">
        <v>1415301650</v>
      </c>
      <c r="D551" s="16"/>
      <c r="E551" s="17" t="s">
        <v>185</v>
      </c>
      <c r="F551" s="17" t="str">
        <f t="shared" si="16"/>
        <v>1415301650居宅療養管理指導</v>
      </c>
      <c r="G551" s="17" t="s">
        <v>530</v>
      </c>
      <c r="H551" s="17">
        <f t="shared" si="17"/>
        <v>0</v>
      </c>
    </row>
    <row r="552" spans="2:8">
      <c r="B552" s="14">
        <v>544</v>
      </c>
      <c r="C552" s="15">
        <v>1415301676</v>
      </c>
      <c r="D552" s="16" t="s">
        <v>531</v>
      </c>
      <c r="E552" s="17" t="s">
        <v>185</v>
      </c>
      <c r="F552" s="17" t="str">
        <f t="shared" si="16"/>
        <v>1415301676居宅療養管理指導</v>
      </c>
      <c r="G552" s="17" t="s">
        <v>531</v>
      </c>
      <c r="H552" s="17" t="str">
        <f t="shared" si="17"/>
        <v>柴崎医院</v>
      </c>
    </row>
    <row r="553" spans="2:8">
      <c r="B553" s="14">
        <v>545</v>
      </c>
      <c r="C553" s="15">
        <v>1415301684</v>
      </c>
      <c r="D553" s="16" t="s">
        <v>532</v>
      </c>
      <c r="E553" s="17" t="s">
        <v>185</v>
      </c>
      <c r="F553" s="17" t="str">
        <f t="shared" si="16"/>
        <v>1415301684居宅療養管理指導</v>
      </c>
      <c r="G553" s="17" t="s">
        <v>532</v>
      </c>
      <c r="H553" s="17" t="str">
        <f t="shared" si="17"/>
        <v>住永クリニック</v>
      </c>
    </row>
    <row r="554" spans="2:8">
      <c r="B554" s="14">
        <v>546</v>
      </c>
      <c r="C554" s="15">
        <v>1415301700</v>
      </c>
      <c r="D554" s="16" t="s">
        <v>533</v>
      </c>
      <c r="E554" s="17" t="s">
        <v>185</v>
      </c>
      <c r="F554" s="17" t="str">
        <f t="shared" si="16"/>
        <v>1415301700居宅療養管理指導</v>
      </c>
      <c r="G554" s="17" t="s">
        <v>533</v>
      </c>
      <c r="H554" s="17" t="str">
        <f t="shared" si="17"/>
        <v>野川整形外科</v>
      </c>
    </row>
    <row r="555" spans="2:8">
      <c r="B555" s="14">
        <v>547</v>
      </c>
      <c r="C555" s="15">
        <v>1415301700</v>
      </c>
      <c r="D555" s="16" t="s">
        <v>533</v>
      </c>
      <c r="E555" s="17" t="s">
        <v>188</v>
      </c>
      <c r="F555" s="17" t="str">
        <f t="shared" si="16"/>
        <v>1415301700訪問看護</v>
      </c>
      <c r="G555" s="17" t="s">
        <v>533</v>
      </c>
      <c r="H555" s="17" t="str">
        <f t="shared" si="17"/>
        <v>野川整形外科</v>
      </c>
    </row>
    <row r="556" spans="2:8">
      <c r="B556" s="14">
        <v>548</v>
      </c>
      <c r="C556" s="15">
        <v>1415301726</v>
      </c>
      <c r="D556" s="16" t="s">
        <v>534</v>
      </c>
      <c r="E556" s="17" t="s">
        <v>185</v>
      </c>
      <c r="F556" s="17" t="str">
        <f t="shared" si="16"/>
        <v>1415301726居宅療養管理指導</v>
      </c>
      <c r="G556" s="17" t="s">
        <v>534</v>
      </c>
      <c r="H556" s="17" t="str">
        <f t="shared" si="17"/>
        <v>わかば医院</v>
      </c>
    </row>
    <row r="557" spans="2:8">
      <c r="B557" s="14">
        <v>549</v>
      </c>
      <c r="C557" s="15">
        <v>1415301726</v>
      </c>
      <c r="D557" s="16" t="s">
        <v>534</v>
      </c>
      <c r="E557" s="17" t="s">
        <v>187</v>
      </c>
      <c r="F557" s="17" t="str">
        <f t="shared" si="16"/>
        <v>1415301726訪問リハビリテーション</v>
      </c>
      <c r="G557" s="17" t="s">
        <v>534</v>
      </c>
      <c r="H557" s="17" t="str">
        <f t="shared" si="17"/>
        <v>わかば医院</v>
      </c>
    </row>
    <row r="558" spans="2:8">
      <c r="B558" s="14">
        <v>550</v>
      </c>
      <c r="C558" s="15">
        <v>1415301726</v>
      </c>
      <c r="D558" s="16" t="s">
        <v>534</v>
      </c>
      <c r="E558" s="17" t="s">
        <v>188</v>
      </c>
      <c r="F558" s="17" t="str">
        <f t="shared" si="16"/>
        <v>1415301726訪問看護</v>
      </c>
      <c r="G558" s="17" t="s">
        <v>534</v>
      </c>
      <c r="H558" s="17" t="str">
        <f t="shared" si="17"/>
        <v>わかば医院</v>
      </c>
    </row>
    <row r="559" spans="2:8">
      <c r="B559" s="14">
        <v>551</v>
      </c>
      <c r="C559" s="15">
        <v>1415301734</v>
      </c>
      <c r="D559" s="16" t="s">
        <v>535</v>
      </c>
      <c r="E559" s="17" t="s">
        <v>185</v>
      </c>
      <c r="F559" s="17" t="str">
        <f t="shared" si="16"/>
        <v>1415301734居宅療養管理指導</v>
      </c>
      <c r="G559" s="17" t="s">
        <v>536</v>
      </c>
      <c r="H559" s="17" t="str">
        <f t="shared" si="17"/>
        <v>医療法人社団　亮友会</v>
      </c>
    </row>
    <row r="560" spans="2:8">
      <c r="B560" s="14">
        <v>552</v>
      </c>
      <c r="C560" s="15">
        <v>1415301759</v>
      </c>
      <c r="D560" s="16"/>
      <c r="E560" s="17" t="s">
        <v>185</v>
      </c>
      <c r="F560" s="17" t="str">
        <f t="shared" si="16"/>
        <v>1415301759居宅療養管理指導</v>
      </c>
      <c r="G560" s="17" t="s">
        <v>537</v>
      </c>
      <c r="H560" s="17">
        <f t="shared" si="17"/>
        <v>0</v>
      </c>
    </row>
    <row r="561" spans="2:8">
      <c r="B561" s="14">
        <v>553</v>
      </c>
      <c r="C561" s="15">
        <v>1415301791</v>
      </c>
      <c r="D561" s="16" t="s">
        <v>538</v>
      </c>
      <c r="E561" s="17" t="s">
        <v>185</v>
      </c>
      <c r="F561" s="17" t="str">
        <f t="shared" si="16"/>
        <v>1415301791居宅療養管理指導</v>
      </c>
      <c r="G561" s="17" t="s">
        <v>538</v>
      </c>
      <c r="H561" s="17" t="str">
        <f t="shared" si="17"/>
        <v>金子整形外科</v>
      </c>
    </row>
    <row r="562" spans="2:8">
      <c r="B562" s="14">
        <v>554</v>
      </c>
      <c r="C562" s="15">
        <v>1415301791</v>
      </c>
      <c r="D562" s="16" t="s">
        <v>538</v>
      </c>
      <c r="E562" s="17" t="s">
        <v>187</v>
      </c>
      <c r="F562" s="17" t="str">
        <f t="shared" si="16"/>
        <v>1415301791訪問リハビリテーション</v>
      </c>
      <c r="G562" s="17" t="s">
        <v>538</v>
      </c>
      <c r="H562" s="17" t="str">
        <f t="shared" si="17"/>
        <v>金子整形外科</v>
      </c>
    </row>
    <row r="563" spans="2:8">
      <c r="B563" s="14">
        <v>555</v>
      </c>
      <c r="C563" s="15">
        <v>1415301791</v>
      </c>
      <c r="D563" s="16" t="s">
        <v>538</v>
      </c>
      <c r="E563" s="17" t="s">
        <v>188</v>
      </c>
      <c r="F563" s="17" t="str">
        <f t="shared" si="16"/>
        <v>1415301791訪問看護</v>
      </c>
      <c r="G563" s="17" t="s">
        <v>538</v>
      </c>
      <c r="H563" s="17" t="str">
        <f t="shared" si="17"/>
        <v>金子整形外科</v>
      </c>
    </row>
    <row r="564" spans="2:8">
      <c r="B564" s="14">
        <v>556</v>
      </c>
      <c r="C564" s="15">
        <v>1415301882</v>
      </c>
      <c r="D564" s="16"/>
      <c r="E564" s="17" t="s">
        <v>185</v>
      </c>
      <c r="F564" s="17" t="str">
        <f t="shared" si="16"/>
        <v>1415301882居宅療養管理指導</v>
      </c>
      <c r="G564" s="17" t="s">
        <v>539</v>
      </c>
      <c r="H564" s="17">
        <f t="shared" si="17"/>
        <v>0</v>
      </c>
    </row>
    <row r="565" spans="2:8">
      <c r="B565" s="14">
        <v>557</v>
      </c>
      <c r="C565" s="15">
        <v>1415301932</v>
      </c>
      <c r="D565" s="16"/>
      <c r="E565" s="17" t="s">
        <v>185</v>
      </c>
      <c r="F565" s="17" t="str">
        <f t="shared" si="16"/>
        <v>1415301932居宅療養管理指導</v>
      </c>
      <c r="G565" s="17" t="s">
        <v>540</v>
      </c>
      <c r="H565" s="17">
        <f t="shared" si="17"/>
        <v>0</v>
      </c>
    </row>
    <row r="566" spans="2:8">
      <c r="B566" s="14">
        <v>558</v>
      </c>
      <c r="C566" s="15">
        <v>1415301957</v>
      </c>
      <c r="D566" s="16"/>
      <c r="E566" s="17" t="s">
        <v>185</v>
      </c>
      <c r="F566" s="17" t="str">
        <f t="shared" si="16"/>
        <v>1415301957居宅療養管理指導</v>
      </c>
      <c r="G566" s="17" t="s">
        <v>541</v>
      </c>
      <c r="H566" s="17">
        <f t="shared" si="17"/>
        <v>0</v>
      </c>
    </row>
    <row r="567" spans="2:8">
      <c r="B567" s="14">
        <v>559</v>
      </c>
      <c r="C567" s="15">
        <v>1415301965</v>
      </c>
      <c r="D567" s="16" t="s">
        <v>542</v>
      </c>
      <c r="E567" s="17" t="s">
        <v>185</v>
      </c>
      <c r="F567" s="17" t="str">
        <f t="shared" si="16"/>
        <v>1415301965居宅療養管理指導</v>
      </c>
      <c r="G567" s="17" t="s">
        <v>542</v>
      </c>
      <c r="H567" s="17" t="str">
        <f t="shared" si="17"/>
        <v>そうま整形外科</v>
      </c>
    </row>
    <row r="568" spans="2:8">
      <c r="B568" s="14">
        <v>560</v>
      </c>
      <c r="C568" s="15">
        <v>1415302054</v>
      </c>
      <c r="D568" s="16" t="s">
        <v>543</v>
      </c>
      <c r="E568" s="17" t="s">
        <v>185</v>
      </c>
      <c r="F568" s="17" t="str">
        <f t="shared" si="16"/>
        <v>1415302054居宅療養管理指導</v>
      </c>
      <c r="G568" s="17" t="s">
        <v>543</v>
      </c>
      <c r="H568" s="17" t="str">
        <f t="shared" si="17"/>
        <v>いずみ泌尿器科皮フ科</v>
      </c>
    </row>
    <row r="569" spans="2:8">
      <c r="B569" s="14">
        <v>561</v>
      </c>
      <c r="C569" s="15">
        <v>1415302120</v>
      </c>
      <c r="D569" s="16"/>
      <c r="E569" s="17" t="s">
        <v>185</v>
      </c>
      <c r="F569" s="17" t="str">
        <f t="shared" si="16"/>
        <v>1415302120居宅療養管理指導</v>
      </c>
      <c r="G569" s="17" t="s">
        <v>544</v>
      </c>
      <c r="H569" s="17">
        <f t="shared" si="17"/>
        <v>0</v>
      </c>
    </row>
    <row r="570" spans="2:8">
      <c r="B570" s="14">
        <v>562</v>
      </c>
      <c r="C570" s="15">
        <v>1415302120</v>
      </c>
      <c r="D570" s="16"/>
      <c r="E570" s="17" t="s">
        <v>188</v>
      </c>
      <c r="F570" s="17" t="str">
        <f t="shared" si="16"/>
        <v>1415302120訪問看護</v>
      </c>
      <c r="G570" s="17" t="s">
        <v>544</v>
      </c>
      <c r="H570" s="17">
        <f t="shared" si="17"/>
        <v>0</v>
      </c>
    </row>
    <row r="571" spans="2:8">
      <c r="B571" s="14">
        <v>563</v>
      </c>
      <c r="C571" s="15">
        <v>1415302146</v>
      </c>
      <c r="D571" s="16" t="s">
        <v>545</v>
      </c>
      <c r="E571" s="17" t="s">
        <v>185</v>
      </c>
      <c r="F571" s="17" t="str">
        <f t="shared" si="16"/>
        <v>1415302146居宅療養管理指導</v>
      </c>
      <c r="G571" s="17" t="s">
        <v>545</v>
      </c>
      <c r="H571" s="17" t="str">
        <f t="shared" si="17"/>
        <v>窪田医院</v>
      </c>
    </row>
    <row r="572" spans="2:8">
      <c r="B572" s="14">
        <v>564</v>
      </c>
      <c r="C572" s="15">
        <v>1415302179</v>
      </c>
      <c r="D572" s="16" t="s">
        <v>546</v>
      </c>
      <c r="E572" s="17" t="s">
        <v>185</v>
      </c>
      <c r="F572" s="17" t="str">
        <f t="shared" si="16"/>
        <v>1415302179居宅療養管理指導</v>
      </c>
      <c r="G572" s="17" t="s">
        <v>546</v>
      </c>
      <c r="H572" s="17" t="str">
        <f t="shared" si="17"/>
        <v>サンライズクリニック</v>
      </c>
    </row>
    <row r="573" spans="2:8">
      <c r="B573" s="14">
        <v>565</v>
      </c>
      <c r="C573" s="15">
        <v>1415302229</v>
      </c>
      <c r="D573" s="16" t="s">
        <v>547</v>
      </c>
      <c r="E573" s="17" t="s">
        <v>185</v>
      </c>
      <c r="F573" s="17" t="str">
        <f t="shared" si="16"/>
        <v>1415302229居宅療養管理指導</v>
      </c>
      <c r="G573" s="17" t="s">
        <v>548</v>
      </c>
      <c r="H573" s="17" t="str">
        <f t="shared" si="17"/>
        <v>医療法人社団　慶愛会</v>
      </c>
    </row>
    <row r="574" spans="2:8">
      <c r="B574" s="14">
        <v>566</v>
      </c>
      <c r="C574" s="15">
        <v>1415302245</v>
      </c>
      <c r="D574" s="16" t="s">
        <v>217</v>
      </c>
      <c r="E574" s="17" t="s">
        <v>185</v>
      </c>
      <c r="F574" s="17" t="str">
        <f t="shared" si="16"/>
        <v>1415302245居宅療養管理指導</v>
      </c>
      <c r="G574" s="17" t="s">
        <v>217</v>
      </c>
      <c r="H574" s="17" t="str">
        <f t="shared" si="17"/>
        <v>川崎クリニック</v>
      </c>
    </row>
    <row r="575" spans="2:8">
      <c r="B575" s="14">
        <v>567</v>
      </c>
      <c r="C575" s="15">
        <v>1415302245</v>
      </c>
      <c r="D575" s="16" t="s">
        <v>217</v>
      </c>
      <c r="E575" s="17" t="s">
        <v>187</v>
      </c>
      <c r="F575" s="17" t="str">
        <f t="shared" si="16"/>
        <v>1415302245訪問リハビリテーション</v>
      </c>
      <c r="G575" s="17" t="s">
        <v>217</v>
      </c>
      <c r="H575" s="17" t="str">
        <f t="shared" si="17"/>
        <v>川崎クリニック</v>
      </c>
    </row>
    <row r="576" spans="2:8">
      <c r="B576" s="14">
        <v>568</v>
      </c>
      <c r="C576" s="15">
        <v>1415302252</v>
      </c>
      <c r="D576" s="16"/>
      <c r="E576" s="17" t="s">
        <v>185</v>
      </c>
      <c r="F576" s="17" t="str">
        <f t="shared" si="16"/>
        <v>1415302252居宅療養管理指導</v>
      </c>
      <c r="G576" s="17" t="s">
        <v>549</v>
      </c>
      <c r="H576" s="17">
        <f t="shared" si="17"/>
        <v>0</v>
      </c>
    </row>
    <row r="577" spans="2:8">
      <c r="B577" s="14">
        <v>569</v>
      </c>
      <c r="C577" s="15">
        <v>1415302252</v>
      </c>
      <c r="D577" s="16"/>
      <c r="E577" s="17" t="s">
        <v>188</v>
      </c>
      <c r="F577" s="17" t="str">
        <f t="shared" si="16"/>
        <v>1415302252訪問看護</v>
      </c>
      <c r="G577" s="17" t="s">
        <v>549</v>
      </c>
      <c r="H577" s="17">
        <f t="shared" si="17"/>
        <v>0</v>
      </c>
    </row>
    <row r="578" spans="2:8">
      <c r="B578" s="14">
        <v>570</v>
      </c>
      <c r="C578" s="15">
        <v>1415302294</v>
      </c>
      <c r="D578" s="16" t="s">
        <v>550</v>
      </c>
      <c r="E578" s="17" t="s">
        <v>185</v>
      </c>
      <c r="F578" s="17" t="str">
        <f t="shared" si="16"/>
        <v>1415302294居宅療養管理指導</v>
      </c>
      <c r="G578" s="17" t="s">
        <v>550</v>
      </c>
      <c r="H578" s="17" t="str">
        <f t="shared" si="17"/>
        <v>はじかの医院</v>
      </c>
    </row>
    <row r="579" spans="2:8">
      <c r="B579" s="14">
        <v>571</v>
      </c>
      <c r="C579" s="15">
        <v>1415302302</v>
      </c>
      <c r="D579" s="16"/>
      <c r="E579" s="17" t="s">
        <v>188</v>
      </c>
      <c r="F579" s="17" t="str">
        <f t="shared" si="16"/>
        <v>1415302302訪問看護</v>
      </c>
      <c r="G579" s="17" t="s">
        <v>551</v>
      </c>
      <c r="H579" s="17">
        <f t="shared" si="17"/>
        <v>0</v>
      </c>
    </row>
    <row r="580" spans="2:8">
      <c r="B580" s="14">
        <v>572</v>
      </c>
      <c r="C580" s="15">
        <v>1415302393</v>
      </c>
      <c r="D580" s="16"/>
      <c r="E580" s="17" t="s">
        <v>185</v>
      </c>
      <c r="F580" s="17" t="str">
        <f t="shared" si="16"/>
        <v>1415302393居宅療養管理指導</v>
      </c>
      <c r="G580" s="17" t="s">
        <v>552</v>
      </c>
      <c r="H580" s="17">
        <f t="shared" si="17"/>
        <v>0</v>
      </c>
    </row>
    <row r="581" spans="2:8">
      <c r="B581" s="14">
        <v>573</v>
      </c>
      <c r="C581" s="15">
        <v>1415302435</v>
      </c>
      <c r="D581" s="16"/>
      <c r="E581" s="17" t="s">
        <v>185</v>
      </c>
      <c r="F581" s="17" t="str">
        <f t="shared" si="16"/>
        <v>1415302435居宅療養管理指導</v>
      </c>
      <c r="G581" s="17" t="s">
        <v>553</v>
      </c>
      <c r="H581" s="17">
        <f t="shared" si="17"/>
        <v>0</v>
      </c>
    </row>
    <row r="582" spans="2:8">
      <c r="B582" s="14">
        <v>574</v>
      </c>
      <c r="C582" s="15">
        <v>1415302435</v>
      </c>
      <c r="D582" s="16"/>
      <c r="E582" s="17" t="s">
        <v>188</v>
      </c>
      <c r="F582" s="17" t="str">
        <f t="shared" si="16"/>
        <v>1415302435訪問看護</v>
      </c>
      <c r="G582" s="17" t="s">
        <v>553</v>
      </c>
      <c r="H582" s="17">
        <f t="shared" si="17"/>
        <v>0</v>
      </c>
    </row>
    <row r="583" spans="2:8">
      <c r="B583" s="14">
        <v>575</v>
      </c>
      <c r="C583" s="15">
        <v>1415302450</v>
      </c>
      <c r="D583" s="16"/>
      <c r="E583" s="17" t="s">
        <v>185</v>
      </c>
      <c r="F583" s="17" t="str">
        <f t="shared" si="16"/>
        <v>1415302450居宅療養管理指導</v>
      </c>
      <c r="G583" s="17" t="s">
        <v>512</v>
      </c>
      <c r="H583" s="17">
        <f t="shared" si="17"/>
        <v>0</v>
      </c>
    </row>
    <row r="584" spans="2:8">
      <c r="B584" s="14">
        <v>576</v>
      </c>
      <c r="C584" s="15">
        <v>1415302450</v>
      </c>
      <c r="D584" s="16"/>
      <c r="E584" s="17" t="s">
        <v>188</v>
      </c>
      <c r="F584" s="17" t="str">
        <f t="shared" si="16"/>
        <v>1415302450訪問看護</v>
      </c>
      <c r="G584" s="17" t="s">
        <v>512</v>
      </c>
      <c r="H584" s="17">
        <f t="shared" si="17"/>
        <v>0</v>
      </c>
    </row>
    <row r="585" spans="2:8">
      <c r="B585" s="14">
        <v>577</v>
      </c>
      <c r="C585" s="15">
        <v>1415302468</v>
      </c>
      <c r="D585" s="16"/>
      <c r="E585" s="17" t="s">
        <v>185</v>
      </c>
      <c r="F585" s="17" t="str">
        <f t="shared" si="16"/>
        <v>1415302468居宅療養管理指導</v>
      </c>
      <c r="G585" s="17" t="s">
        <v>554</v>
      </c>
      <c r="H585" s="17">
        <f t="shared" si="17"/>
        <v>0</v>
      </c>
    </row>
    <row r="586" spans="2:8">
      <c r="B586" s="14">
        <v>578</v>
      </c>
      <c r="C586" s="15">
        <v>1415302476</v>
      </c>
      <c r="D586" s="16"/>
      <c r="E586" s="17" t="s">
        <v>185</v>
      </c>
      <c r="F586" s="17" t="str">
        <f t="shared" ref="F586:F649" si="18">+C586&amp;E586</f>
        <v>1415302476居宅療養管理指導</v>
      </c>
      <c r="G586" s="17" t="s">
        <v>533</v>
      </c>
      <c r="H586" s="17">
        <f t="shared" ref="H586:H649" si="19">D586</f>
        <v>0</v>
      </c>
    </row>
    <row r="587" spans="2:8">
      <c r="B587" s="14">
        <v>579</v>
      </c>
      <c r="C587" s="15">
        <v>1415302476</v>
      </c>
      <c r="D587" s="16"/>
      <c r="E587" s="17" t="s">
        <v>188</v>
      </c>
      <c r="F587" s="17" t="str">
        <f t="shared" si="18"/>
        <v>1415302476訪問看護</v>
      </c>
      <c r="G587" s="17" t="s">
        <v>533</v>
      </c>
      <c r="H587" s="17">
        <f t="shared" si="19"/>
        <v>0</v>
      </c>
    </row>
    <row r="588" spans="2:8">
      <c r="B588" s="14">
        <v>580</v>
      </c>
      <c r="C588" s="15">
        <v>1415302526</v>
      </c>
      <c r="D588" s="16" t="s">
        <v>555</v>
      </c>
      <c r="E588" s="17" t="s">
        <v>185</v>
      </c>
      <c r="F588" s="17" t="str">
        <f t="shared" si="18"/>
        <v>1415302526居宅療養管理指導</v>
      </c>
      <c r="G588" s="17" t="s">
        <v>556</v>
      </c>
      <c r="H588" s="17" t="str">
        <f t="shared" si="19"/>
        <v>医療法人社団　和啓会</v>
      </c>
    </row>
    <row r="589" spans="2:8">
      <c r="B589" s="14">
        <v>581</v>
      </c>
      <c r="C589" s="15">
        <v>1415302534</v>
      </c>
      <c r="D589" s="16" t="s">
        <v>557</v>
      </c>
      <c r="E589" s="17" t="s">
        <v>185</v>
      </c>
      <c r="F589" s="17" t="str">
        <f t="shared" si="18"/>
        <v>1415302534居宅療養管理指導</v>
      </c>
      <c r="G589" s="17" t="s">
        <v>558</v>
      </c>
      <c r="H589" s="17" t="str">
        <f t="shared" si="19"/>
        <v>医療法人社団</v>
      </c>
    </row>
    <row r="590" spans="2:8">
      <c r="B590" s="14">
        <v>582</v>
      </c>
      <c r="C590" s="15">
        <v>1415302559</v>
      </c>
      <c r="D590" s="16" t="s">
        <v>559</v>
      </c>
      <c r="E590" s="17" t="s">
        <v>185</v>
      </c>
      <c r="F590" s="17" t="str">
        <f t="shared" si="18"/>
        <v>1415302559居宅療養管理指導</v>
      </c>
      <c r="G590" s="17" t="s">
        <v>560</v>
      </c>
      <c r="H590" s="17" t="str">
        <f t="shared" si="19"/>
        <v>医療法人社団　彩新会</v>
      </c>
    </row>
    <row r="591" spans="2:8">
      <c r="B591" s="14">
        <v>583</v>
      </c>
      <c r="C591" s="15">
        <v>1415302567</v>
      </c>
      <c r="D591" s="16" t="s">
        <v>561</v>
      </c>
      <c r="E591" s="17" t="s">
        <v>185</v>
      </c>
      <c r="F591" s="17" t="str">
        <f t="shared" si="18"/>
        <v>1415302567居宅療養管理指導</v>
      </c>
      <c r="G591" s="17" t="s">
        <v>562</v>
      </c>
      <c r="H591" s="17" t="str">
        <f t="shared" si="19"/>
        <v>医療法人社団　大関会</v>
      </c>
    </row>
    <row r="592" spans="2:8">
      <c r="B592" s="14">
        <v>584</v>
      </c>
      <c r="C592" s="15">
        <v>1415302567</v>
      </c>
      <c r="D592" s="16" t="s">
        <v>561</v>
      </c>
      <c r="E592" s="17" t="s">
        <v>188</v>
      </c>
      <c r="F592" s="17" t="str">
        <f t="shared" si="18"/>
        <v>1415302567訪問看護</v>
      </c>
      <c r="G592" s="17" t="s">
        <v>562</v>
      </c>
      <c r="H592" s="17" t="str">
        <f t="shared" si="19"/>
        <v>医療法人社団　大関会</v>
      </c>
    </row>
    <row r="593" spans="2:8">
      <c r="B593" s="14">
        <v>585</v>
      </c>
      <c r="C593" s="15">
        <v>1415302716</v>
      </c>
      <c r="D593" s="16" t="s">
        <v>555</v>
      </c>
      <c r="E593" s="17" t="s">
        <v>185</v>
      </c>
      <c r="F593" s="17" t="str">
        <f t="shared" si="18"/>
        <v>1415302716居宅療養管理指導</v>
      </c>
      <c r="G593" s="17" t="s">
        <v>563</v>
      </c>
      <c r="H593" s="17" t="str">
        <f t="shared" si="19"/>
        <v>医療法人社団　和啓会</v>
      </c>
    </row>
    <row r="594" spans="2:8">
      <c r="B594" s="14">
        <v>586</v>
      </c>
      <c r="C594" s="15">
        <v>1415302716</v>
      </c>
      <c r="D594" s="16" t="s">
        <v>555</v>
      </c>
      <c r="E594" s="17" t="s">
        <v>188</v>
      </c>
      <c r="F594" s="17" t="str">
        <f t="shared" si="18"/>
        <v>1415302716訪問看護</v>
      </c>
      <c r="G594" s="17" t="s">
        <v>563</v>
      </c>
      <c r="H594" s="17" t="str">
        <f t="shared" si="19"/>
        <v>医療法人社団　和啓会</v>
      </c>
    </row>
    <row r="595" spans="2:8">
      <c r="B595" s="14">
        <v>587</v>
      </c>
      <c r="C595" s="15">
        <v>1415302880</v>
      </c>
      <c r="D595" s="16"/>
      <c r="E595" s="17" t="s">
        <v>185</v>
      </c>
      <c r="F595" s="17" t="str">
        <f t="shared" si="18"/>
        <v>1415302880居宅療養管理指導</v>
      </c>
      <c r="G595" s="17" t="s">
        <v>564</v>
      </c>
      <c r="H595" s="17">
        <f t="shared" si="19"/>
        <v>0</v>
      </c>
    </row>
    <row r="596" spans="2:8">
      <c r="B596" s="14">
        <v>588</v>
      </c>
      <c r="C596" s="15">
        <v>1415302898</v>
      </c>
      <c r="D596" s="16" t="s">
        <v>565</v>
      </c>
      <c r="E596" s="17" t="s">
        <v>185</v>
      </c>
      <c r="F596" s="17" t="str">
        <f t="shared" si="18"/>
        <v>1415302898居宅療養管理指導</v>
      </c>
      <c r="G596" s="17" t="s">
        <v>566</v>
      </c>
      <c r="H596" s="17" t="str">
        <f t="shared" si="19"/>
        <v>医療法人社団　志直会</v>
      </c>
    </row>
    <row r="597" spans="2:8">
      <c r="B597" s="14">
        <v>589</v>
      </c>
      <c r="C597" s="15">
        <v>1415302955</v>
      </c>
      <c r="D597" s="16"/>
      <c r="E597" s="17" t="s">
        <v>185</v>
      </c>
      <c r="F597" s="17" t="str">
        <f t="shared" si="18"/>
        <v>1415302955居宅療養管理指導</v>
      </c>
      <c r="G597" s="17" t="s">
        <v>220</v>
      </c>
      <c r="H597" s="17">
        <f t="shared" si="19"/>
        <v>0</v>
      </c>
    </row>
    <row r="598" spans="2:8">
      <c r="B598" s="14">
        <v>590</v>
      </c>
      <c r="C598" s="15">
        <v>1415302971</v>
      </c>
      <c r="D598" s="16" t="s">
        <v>555</v>
      </c>
      <c r="E598" s="17" t="s">
        <v>185</v>
      </c>
      <c r="F598" s="17" t="str">
        <f t="shared" si="18"/>
        <v>1415302971居宅療養管理指導</v>
      </c>
      <c r="G598" s="17" t="s">
        <v>567</v>
      </c>
      <c r="H598" s="17" t="str">
        <f t="shared" si="19"/>
        <v>医療法人社団　和啓会</v>
      </c>
    </row>
    <row r="599" spans="2:8">
      <c r="B599" s="14">
        <v>591</v>
      </c>
      <c r="C599" s="15">
        <v>1415302997</v>
      </c>
      <c r="D599" s="16" t="s">
        <v>568</v>
      </c>
      <c r="E599" s="17" t="s">
        <v>185</v>
      </c>
      <c r="F599" s="17" t="str">
        <f t="shared" si="18"/>
        <v>1415302997居宅療養管理指導</v>
      </c>
      <c r="G599" s="17" t="s">
        <v>569</v>
      </c>
      <c r="H599" s="17" t="str">
        <f t="shared" si="19"/>
        <v>医療法人社団Ｏｎｅ－ｆｏｒ－ａｌｌ</v>
      </c>
    </row>
    <row r="600" spans="2:8">
      <c r="B600" s="14">
        <v>592</v>
      </c>
      <c r="C600" s="15">
        <v>1415302997</v>
      </c>
      <c r="D600" s="16" t="s">
        <v>568</v>
      </c>
      <c r="E600" s="17" t="s">
        <v>187</v>
      </c>
      <c r="F600" s="17" t="str">
        <f t="shared" si="18"/>
        <v>1415302997訪問リハビリテーション</v>
      </c>
      <c r="G600" s="17" t="s">
        <v>569</v>
      </c>
      <c r="H600" s="17" t="str">
        <f t="shared" si="19"/>
        <v>医療法人社団Ｏｎｅ－ｆｏｒ－ａｌｌ</v>
      </c>
    </row>
    <row r="601" spans="2:8">
      <c r="B601" s="14">
        <v>593</v>
      </c>
      <c r="C601" s="15">
        <v>1415302997</v>
      </c>
      <c r="D601" s="16" t="s">
        <v>568</v>
      </c>
      <c r="E601" s="17" t="s">
        <v>188</v>
      </c>
      <c r="F601" s="17" t="str">
        <f t="shared" si="18"/>
        <v>1415302997訪問看護</v>
      </c>
      <c r="G601" s="17" t="s">
        <v>569</v>
      </c>
      <c r="H601" s="17" t="str">
        <f t="shared" si="19"/>
        <v>医療法人社団Ｏｎｅ－ｆｏｒ－ａｌｌ</v>
      </c>
    </row>
    <row r="602" spans="2:8">
      <c r="B602" s="14">
        <v>594</v>
      </c>
      <c r="C602" s="15">
        <v>1415303102</v>
      </c>
      <c r="D602" s="16" t="s">
        <v>570</v>
      </c>
      <c r="E602" s="17" t="s">
        <v>185</v>
      </c>
      <c r="F602" s="17" t="str">
        <f t="shared" si="18"/>
        <v>1415303102居宅療養管理指導</v>
      </c>
      <c r="G602" s="17" t="s">
        <v>571</v>
      </c>
      <c r="H602" s="17" t="str">
        <f t="shared" si="19"/>
        <v>医療法人社団ビジョナリー・ヘルスケア</v>
      </c>
    </row>
    <row r="603" spans="2:8">
      <c r="B603" s="14">
        <v>595</v>
      </c>
      <c r="C603" s="15">
        <v>1415303110</v>
      </c>
      <c r="D603" s="16" t="s">
        <v>572</v>
      </c>
      <c r="E603" s="17" t="s">
        <v>185</v>
      </c>
      <c r="F603" s="17" t="str">
        <f t="shared" si="18"/>
        <v>1415303110居宅療養管理指導</v>
      </c>
      <c r="G603" s="17" t="s">
        <v>573</v>
      </c>
      <c r="H603" s="17" t="str">
        <f t="shared" si="19"/>
        <v>医療法人社団　清榮会</v>
      </c>
    </row>
    <row r="604" spans="2:8">
      <c r="B604" s="14">
        <v>596</v>
      </c>
      <c r="C604" s="15">
        <v>1415310024</v>
      </c>
      <c r="D604" s="16" t="s">
        <v>281</v>
      </c>
      <c r="E604" s="17" t="s">
        <v>185</v>
      </c>
      <c r="F604" s="17" t="str">
        <f t="shared" si="18"/>
        <v>1415310024居宅療養管理指導</v>
      </c>
      <c r="G604" s="17" t="s">
        <v>574</v>
      </c>
      <c r="H604" s="17" t="str">
        <f t="shared" si="19"/>
        <v>医療法人社団悠翔会</v>
      </c>
    </row>
    <row r="605" spans="2:8">
      <c r="B605" s="14">
        <v>597</v>
      </c>
      <c r="C605" s="15">
        <v>1415310024</v>
      </c>
      <c r="D605" s="16" t="s">
        <v>281</v>
      </c>
      <c r="E605" s="17" t="s">
        <v>187</v>
      </c>
      <c r="F605" s="17" t="str">
        <f t="shared" si="18"/>
        <v>1415310024訪問リハビリテーション</v>
      </c>
      <c r="G605" s="17" t="s">
        <v>574</v>
      </c>
      <c r="H605" s="17" t="str">
        <f t="shared" si="19"/>
        <v>医療法人社団悠翔会</v>
      </c>
    </row>
    <row r="606" spans="2:8">
      <c r="B606" s="14">
        <v>598</v>
      </c>
      <c r="C606" s="15">
        <v>1415310024</v>
      </c>
      <c r="D606" s="16" t="s">
        <v>281</v>
      </c>
      <c r="E606" s="17" t="s">
        <v>188</v>
      </c>
      <c r="F606" s="17" t="str">
        <f t="shared" si="18"/>
        <v>1415310024訪問看護</v>
      </c>
      <c r="G606" s="17" t="s">
        <v>574</v>
      </c>
      <c r="H606" s="17" t="str">
        <f t="shared" si="19"/>
        <v>医療法人社団悠翔会</v>
      </c>
    </row>
    <row r="607" spans="2:8">
      <c r="B607" s="14">
        <v>599</v>
      </c>
      <c r="C607" s="15">
        <v>1415310073</v>
      </c>
      <c r="D607" s="16" t="s">
        <v>575</v>
      </c>
      <c r="E607" s="17" t="s">
        <v>185</v>
      </c>
      <c r="F607" s="17" t="str">
        <f t="shared" si="18"/>
        <v>1415310073居宅療養管理指導</v>
      </c>
      <c r="G607" s="17" t="s">
        <v>576</v>
      </c>
      <c r="H607" s="17" t="str">
        <f t="shared" si="19"/>
        <v>医療法人社団滋徳会</v>
      </c>
    </row>
    <row r="608" spans="2:8">
      <c r="B608" s="14">
        <v>600</v>
      </c>
      <c r="C608" s="15">
        <v>1415310073</v>
      </c>
      <c r="D608" s="16" t="s">
        <v>575</v>
      </c>
      <c r="E608" s="17" t="s">
        <v>188</v>
      </c>
      <c r="F608" s="17" t="str">
        <f t="shared" si="18"/>
        <v>1415310073訪問看護</v>
      </c>
      <c r="G608" s="17" t="s">
        <v>576</v>
      </c>
      <c r="H608" s="17" t="str">
        <f t="shared" si="19"/>
        <v>医療法人社団滋徳会</v>
      </c>
    </row>
    <row r="609" spans="2:8">
      <c r="B609" s="14">
        <v>601</v>
      </c>
      <c r="C609" s="15">
        <v>1415310099</v>
      </c>
      <c r="D609" s="16" t="s">
        <v>577</v>
      </c>
      <c r="E609" s="17" t="s">
        <v>185</v>
      </c>
      <c r="F609" s="17" t="str">
        <f t="shared" si="18"/>
        <v>1415310099居宅療養管理指導</v>
      </c>
      <c r="G609" s="17" t="s">
        <v>578</v>
      </c>
      <c r="H609" s="17" t="str">
        <f t="shared" si="19"/>
        <v>医療法人慈念会</v>
      </c>
    </row>
    <row r="610" spans="2:8">
      <c r="B610" s="14">
        <v>602</v>
      </c>
      <c r="C610" s="15">
        <v>1415310099</v>
      </c>
      <c r="D610" s="16" t="s">
        <v>577</v>
      </c>
      <c r="E610" s="17" t="s">
        <v>188</v>
      </c>
      <c r="F610" s="17" t="str">
        <f t="shared" si="18"/>
        <v>1415310099訪問看護</v>
      </c>
      <c r="G610" s="17" t="s">
        <v>578</v>
      </c>
      <c r="H610" s="17" t="str">
        <f t="shared" si="19"/>
        <v>医療法人慈念会</v>
      </c>
    </row>
    <row r="611" spans="2:8">
      <c r="B611" s="14">
        <v>603</v>
      </c>
      <c r="C611" s="15">
        <v>1415310180</v>
      </c>
      <c r="D611" s="16" t="s">
        <v>579</v>
      </c>
      <c r="E611" s="17" t="s">
        <v>185</v>
      </c>
      <c r="F611" s="17" t="str">
        <f t="shared" si="18"/>
        <v>1415310180居宅療養管理指導</v>
      </c>
      <c r="G611" s="17" t="s">
        <v>580</v>
      </c>
      <c r="H611" s="17" t="str">
        <f t="shared" si="19"/>
        <v>医療法人社団育心会</v>
      </c>
    </row>
    <row r="612" spans="2:8">
      <c r="B612" s="14">
        <v>604</v>
      </c>
      <c r="C612" s="15">
        <v>1415310198</v>
      </c>
      <c r="D612" s="16" t="s">
        <v>388</v>
      </c>
      <c r="E612" s="17" t="s">
        <v>185</v>
      </c>
      <c r="F612" s="17" t="str">
        <f t="shared" si="18"/>
        <v>1415310198居宅療養管理指導</v>
      </c>
      <c r="G612" s="17" t="s">
        <v>581</v>
      </c>
      <c r="H612" s="17" t="str">
        <f t="shared" si="19"/>
        <v>医療法人社団檜会</v>
      </c>
    </row>
    <row r="613" spans="2:8">
      <c r="B613" s="14">
        <v>605</v>
      </c>
      <c r="C613" s="15">
        <v>1415310198</v>
      </c>
      <c r="D613" s="16" t="s">
        <v>388</v>
      </c>
      <c r="E613" s="17" t="s">
        <v>188</v>
      </c>
      <c r="F613" s="17" t="str">
        <f t="shared" si="18"/>
        <v>1415310198訪問看護</v>
      </c>
      <c r="G613" s="17" t="s">
        <v>581</v>
      </c>
      <c r="H613" s="17" t="str">
        <f t="shared" si="19"/>
        <v>医療法人社団檜会</v>
      </c>
    </row>
    <row r="614" spans="2:8">
      <c r="B614" s="14">
        <v>606</v>
      </c>
      <c r="C614" s="15">
        <v>1415310222</v>
      </c>
      <c r="D614" s="16" t="s">
        <v>582</v>
      </c>
      <c r="E614" s="17" t="s">
        <v>185</v>
      </c>
      <c r="F614" s="17" t="str">
        <f t="shared" si="18"/>
        <v>1415310222居宅療養管理指導</v>
      </c>
      <c r="G614" s="17" t="s">
        <v>583</v>
      </c>
      <c r="H614" s="17" t="str">
        <f t="shared" si="19"/>
        <v>医療法人社団ARCWELL</v>
      </c>
    </row>
    <row r="615" spans="2:8">
      <c r="B615" s="14">
        <v>607</v>
      </c>
      <c r="C615" s="15">
        <v>1415310222</v>
      </c>
      <c r="D615" s="16" t="s">
        <v>582</v>
      </c>
      <c r="E615" s="17" t="s">
        <v>187</v>
      </c>
      <c r="F615" s="17" t="str">
        <f t="shared" si="18"/>
        <v>1415310222訪問リハビリテーション</v>
      </c>
      <c r="G615" s="17" t="s">
        <v>583</v>
      </c>
      <c r="H615" s="17" t="str">
        <f t="shared" si="19"/>
        <v>医療法人社団ARCWELL</v>
      </c>
    </row>
    <row r="616" spans="2:8">
      <c r="B616" s="14">
        <v>608</v>
      </c>
      <c r="C616" s="15">
        <v>1415310222</v>
      </c>
      <c r="D616" s="16" t="s">
        <v>582</v>
      </c>
      <c r="E616" s="17" t="s">
        <v>188</v>
      </c>
      <c r="F616" s="17" t="str">
        <f t="shared" si="18"/>
        <v>1415310222訪問看護</v>
      </c>
      <c r="G616" s="17" t="s">
        <v>583</v>
      </c>
      <c r="H616" s="17" t="str">
        <f t="shared" si="19"/>
        <v>医療法人社団ARCWELL</v>
      </c>
    </row>
    <row r="617" spans="2:8">
      <c r="B617" s="14">
        <v>609</v>
      </c>
      <c r="C617" s="15">
        <v>1415310305</v>
      </c>
      <c r="D617" s="16"/>
      <c r="E617" s="17" t="s">
        <v>185</v>
      </c>
      <c r="F617" s="17" t="str">
        <f t="shared" si="18"/>
        <v>1415310305居宅療養管理指導</v>
      </c>
      <c r="G617" s="17" t="s">
        <v>584</v>
      </c>
      <c r="H617" s="17">
        <f t="shared" si="19"/>
        <v>0</v>
      </c>
    </row>
    <row r="618" spans="2:8">
      <c r="B618" s="14">
        <v>610</v>
      </c>
      <c r="C618" s="15">
        <v>1415310321</v>
      </c>
      <c r="D618" s="16"/>
      <c r="E618" s="17" t="s">
        <v>185</v>
      </c>
      <c r="F618" s="17" t="str">
        <f t="shared" si="18"/>
        <v>1415310321居宅療養管理指導</v>
      </c>
      <c r="G618" s="17" t="s">
        <v>585</v>
      </c>
      <c r="H618" s="17">
        <f t="shared" si="19"/>
        <v>0</v>
      </c>
    </row>
    <row r="619" spans="2:8">
      <c r="B619" s="14">
        <v>611</v>
      </c>
      <c r="C619" s="15">
        <v>1415310396</v>
      </c>
      <c r="D619" s="16"/>
      <c r="E619" s="17" t="s">
        <v>185</v>
      </c>
      <c r="F619" s="17" t="str">
        <f t="shared" si="18"/>
        <v>1415310396居宅療養管理指導</v>
      </c>
      <c r="G619" s="17" t="s">
        <v>586</v>
      </c>
      <c r="H619" s="17">
        <f t="shared" si="19"/>
        <v>0</v>
      </c>
    </row>
    <row r="620" spans="2:8">
      <c r="B620" s="14">
        <v>612</v>
      </c>
      <c r="C620" s="15">
        <v>1415310396</v>
      </c>
      <c r="D620" s="16"/>
      <c r="E620" s="17" t="s">
        <v>187</v>
      </c>
      <c r="F620" s="17" t="str">
        <f t="shared" si="18"/>
        <v>1415310396訪問リハビリテーション</v>
      </c>
      <c r="G620" s="17" t="s">
        <v>586</v>
      </c>
      <c r="H620" s="17">
        <f t="shared" si="19"/>
        <v>0</v>
      </c>
    </row>
    <row r="621" spans="2:8">
      <c r="B621" s="14">
        <v>613</v>
      </c>
      <c r="C621" s="15">
        <v>1415310396</v>
      </c>
      <c r="D621" s="16"/>
      <c r="E621" s="17" t="s">
        <v>188</v>
      </c>
      <c r="F621" s="17" t="str">
        <f t="shared" si="18"/>
        <v>1415310396訪問看護</v>
      </c>
      <c r="G621" s="17" t="s">
        <v>586</v>
      </c>
      <c r="H621" s="17">
        <f t="shared" si="19"/>
        <v>0</v>
      </c>
    </row>
    <row r="622" spans="2:8">
      <c r="B622" s="14">
        <v>614</v>
      </c>
      <c r="C622" s="15">
        <v>1415310412</v>
      </c>
      <c r="D622" s="16" t="s">
        <v>587</v>
      </c>
      <c r="E622" s="17" t="s">
        <v>185</v>
      </c>
      <c r="F622" s="17" t="str">
        <f t="shared" si="18"/>
        <v>1415310412居宅療養管理指導</v>
      </c>
      <c r="G622" s="17" t="s">
        <v>588</v>
      </c>
      <c r="H622" s="17" t="str">
        <f t="shared" si="19"/>
        <v>医療法人社団山貴会</v>
      </c>
    </row>
    <row r="623" spans="2:8">
      <c r="B623" s="14">
        <v>615</v>
      </c>
      <c r="C623" s="15">
        <v>1415310412</v>
      </c>
      <c r="D623" s="16" t="s">
        <v>587</v>
      </c>
      <c r="E623" s="17" t="s">
        <v>188</v>
      </c>
      <c r="F623" s="17" t="str">
        <f t="shared" si="18"/>
        <v>1415310412訪問看護</v>
      </c>
      <c r="G623" s="17" t="s">
        <v>588</v>
      </c>
      <c r="H623" s="17" t="str">
        <f t="shared" si="19"/>
        <v>医療法人社団山貴会</v>
      </c>
    </row>
    <row r="624" spans="2:8">
      <c r="B624" s="14">
        <v>616</v>
      </c>
      <c r="C624" s="15">
        <v>1415310420</v>
      </c>
      <c r="D624" s="16"/>
      <c r="E624" s="17" t="s">
        <v>185</v>
      </c>
      <c r="F624" s="17" t="str">
        <f t="shared" si="18"/>
        <v>1415310420居宅療養管理指導</v>
      </c>
      <c r="G624" s="17" t="s">
        <v>589</v>
      </c>
      <c r="H624" s="17">
        <f t="shared" si="19"/>
        <v>0</v>
      </c>
    </row>
    <row r="625" spans="2:8">
      <c r="B625" s="14">
        <v>617</v>
      </c>
      <c r="C625" s="15">
        <v>1415310479</v>
      </c>
      <c r="D625" s="16" t="s">
        <v>590</v>
      </c>
      <c r="E625" s="17" t="s">
        <v>185</v>
      </c>
      <c r="F625" s="17" t="str">
        <f t="shared" si="18"/>
        <v>1415310479居宅療養管理指導</v>
      </c>
      <c r="G625" s="17" t="s">
        <v>591</v>
      </c>
      <c r="H625" s="17" t="str">
        <f t="shared" si="19"/>
        <v>医療法人社団讃光会</v>
      </c>
    </row>
    <row r="626" spans="2:8">
      <c r="B626" s="14">
        <v>618</v>
      </c>
      <c r="C626" s="15">
        <v>1415310479</v>
      </c>
      <c r="D626" s="16" t="s">
        <v>590</v>
      </c>
      <c r="E626" s="17" t="s">
        <v>187</v>
      </c>
      <c r="F626" s="17" t="str">
        <f t="shared" si="18"/>
        <v>1415310479訪問リハビリテーション</v>
      </c>
      <c r="G626" s="17" t="s">
        <v>591</v>
      </c>
      <c r="H626" s="17" t="str">
        <f t="shared" si="19"/>
        <v>医療法人社団讃光会</v>
      </c>
    </row>
    <row r="627" spans="2:8">
      <c r="B627" s="14">
        <v>619</v>
      </c>
      <c r="C627" s="15">
        <v>1415310479</v>
      </c>
      <c r="D627" s="16" t="s">
        <v>590</v>
      </c>
      <c r="E627" s="17" t="s">
        <v>188</v>
      </c>
      <c r="F627" s="17" t="str">
        <f t="shared" si="18"/>
        <v>1415310479訪問看護</v>
      </c>
      <c r="G627" s="17" t="s">
        <v>591</v>
      </c>
      <c r="H627" s="17" t="str">
        <f t="shared" si="19"/>
        <v>医療法人社団讃光会</v>
      </c>
    </row>
    <row r="628" spans="2:8">
      <c r="B628" s="14">
        <v>620</v>
      </c>
      <c r="C628" s="15">
        <v>1415310487</v>
      </c>
      <c r="D628" s="16" t="s">
        <v>592</v>
      </c>
      <c r="E628" s="17" t="s">
        <v>185</v>
      </c>
      <c r="F628" s="17" t="str">
        <f t="shared" si="18"/>
        <v>1415310487居宅療養管理指導</v>
      </c>
      <c r="G628" s="17" t="s">
        <v>593</v>
      </c>
      <c r="H628" s="17" t="str">
        <f t="shared" si="19"/>
        <v>医療法人社団ダイアステップ</v>
      </c>
    </row>
    <row r="629" spans="2:8">
      <c r="B629" s="14">
        <v>621</v>
      </c>
      <c r="C629" s="15">
        <v>1415310487</v>
      </c>
      <c r="D629" s="16" t="s">
        <v>592</v>
      </c>
      <c r="E629" s="17" t="s">
        <v>187</v>
      </c>
      <c r="F629" s="17" t="str">
        <f t="shared" si="18"/>
        <v>1415310487訪問リハビリテーション</v>
      </c>
      <c r="G629" s="17" t="s">
        <v>593</v>
      </c>
      <c r="H629" s="17" t="str">
        <f t="shared" si="19"/>
        <v>医療法人社団ダイアステップ</v>
      </c>
    </row>
    <row r="630" spans="2:8">
      <c r="B630" s="14">
        <v>622</v>
      </c>
      <c r="C630" s="15">
        <v>1415310487</v>
      </c>
      <c r="D630" s="16" t="s">
        <v>592</v>
      </c>
      <c r="E630" s="17" t="s">
        <v>188</v>
      </c>
      <c r="F630" s="17" t="str">
        <f t="shared" si="18"/>
        <v>1415310487訪問看護</v>
      </c>
      <c r="G630" s="17" t="s">
        <v>593</v>
      </c>
      <c r="H630" s="17" t="str">
        <f t="shared" si="19"/>
        <v>医療法人社団ダイアステップ</v>
      </c>
    </row>
    <row r="631" spans="2:8">
      <c r="B631" s="14">
        <v>623</v>
      </c>
      <c r="C631" s="15">
        <v>1415400122</v>
      </c>
      <c r="D631" s="16"/>
      <c r="E631" s="17" t="s">
        <v>185</v>
      </c>
      <c r="F631" s="17" t="str">
        <f t="shared" si="18"/>
        <v>1415400122居宅療養管理指導</v>
      </c>
      <c r="G631" s="17" t="s">
        <v>594</v>
      </c>
      <c r="H631" s="17">
        <f t="shared" si="19"/>
        <v>0</v>
      </c>
    </row>
    <row r="632" spans="2:8">
      <c r="B632" s="14">
        <v>624</v>
      </c>
      <c r="C632" s="15">
        <v>1415400171</v>
      </c>
      <c r="D632" s="16"/>
      <c r="E632" s="17" t="s">
        <v>185</v>
      </c>
      <c r="F632" s="17" t="str">
        <f t="shared" si="18"/>
        <v>1415400171居宅療養管理指導</v>
      </c>
      <c r="G632" s="17" t="s">
        <v>595</v>
      </c>
      <c r="H632" s="17">
        <f t="shared" si="19"/>
        <v>0</v>
      </c>
    </row>
    <row r="633" spans="2:8">
      <c r="B633" s="14">
        <v>625</v>
      </c>
      <c r="C633" s="15">
        <v>1415400403</v>
      </c>
      <c r="D633" s="16" t="s">
        <v>596</v>
      </c>
      <c r="E633" s="17" t="s">
        <v>185</v>
      </c>
      <c r="F633" s="17" t="str">
        <f t="shared" si="18"/>
        <v>1415400403居宅療養管理指導</v>
      </c>
      <c r="G633" s="17" t="s">
        <v>597</v>
      </c>
      <c r="H633" s="17" t="str">
        <f t="shared" si="19"/>
        <v>医療法人新光会</v>
      </c>
    </row>
    <row r="634" spans="2:8">
      <c r="B634" s="14">
        <v>626</v>
      </c>
      <c r="C634" s="15">
        <v>1415400403</v>
      </c>
      <c r="D634" s="16" t="s">
        <v>596</v>
      </c>
      <c r="E634" s="17" t="s">
        <v>187</v>
      </c>
      <c r="F634" s="17" t="str">
        <f t="shared" si="18"/>
        <v>1415400403訪問リハビリテーション</v>
      </c>
      <c r="G634" s="17" t="s">
        <v>597</v>
      </c>
      <c r="H634" s="17" t="str">
        <f t="shared" si="19"/>
        <v>医療法人新光会</v>
      </c>
    </row>
    <row r="635" spans="2:8">
      <c r="B635" s="14">
        <v>627</v>
      </c>
      <c r="C635" s="15">
        <v>1415400403</v>
      </c>
      <c r="D635" s="16" t="s">
        <v>596</v>
      </c>
      <c r="E635" s="17" t="s">
        <v>188</v>
      </c>
      <c r="F635" s="17" t="str">
        <f t="shared" si="18"/>
        <v>1415400403訪問看護</v>
      </c>
      <c r="G635" s="17" t="s">
        <v>597</v>
      </c>
      <c r="H635" s="17" t="str">
        <f t="shared" si="19"/>
        <v>医療法人新光会</v>
      </c>
    </row>
    <row r="636" spans="2:8">
      <c r="B636" s="14">
        <v>628</v>
      </c>
      <c r="C636" s="15">
        <v>1415400452</v>
      </c>
      <c r="D636" s="16" t="s">
        <v>431</v>
      </c>
      <c r="E636" s="17" t="s">
        <v>185</v>
      </c>
      <c r="F636" s="17" t="str">
        <f t="shared" si="18"/>
        <v>1415400452居宅療養管理指導</v>
      </c>
      <c r="G636" s="17" t="s">
        <v>431</v>
      </c>
      <c r="H636" s="17" t="str">
        <f t="shared" si="19"/>
        <v>清水医院</v>
      </c>
    </row>
    <row r="637" spans="2:8">
      <c r="B637" s="14">
        <v>629</v>
      </c>
      <c r="C637" s="15">
        <v>1415400650</v>
      </c>
      <c r="D637" s="16" t="s">
        <v>598</v>
      </c>
      <c r="E637" s="17" t="s">
        <v>185</v>
      </c>
      <c r="F637" s="17" t="str">
        <f t="shared" si="18"/>
        <v>1415400650居宅療養管理指導</v>
      </c>
      <c r="G637" s="17" t="s">
        <v>598</v>
      </c>
      <c r="H637" s="17" t="str">
        <f t="shared" si="19"/>
        <v>白岩医院</v>
      </c>
    </row>
    <row r="638" spans="2:8">
      <c r="B638" s="14">
        <v>630</v>
      </c>
      <c r="C638" s="15">
        <v>1415400676</v>
      </c>
      <c r="D638" s="16" t="s">
        <v>599</v>
      </c>
      <c r="E638" s="17" t="s">
        <v>185</v>
      </c>
      <c r="F638" s="17" t="str">
        <f t="shared" si="18"/>
        <v>1415400676居宅療養管理指導</v>
      </c>
      <c r="G638" s="17" t="s">
        <v>599</v>
      </c>
      <c r="H638" s="17" t="str">
        <f t="shared" si="19"/>
        <v>森部内科医院</v>
      </c>
    </row>
    <row r="639" spans="2:8">
      <c r="B639" s="14">
        <v>631</v>
      </c>
      <c r="C639" s="15">
        <v>1415400692</v>
      </c>
      <c r="D639" s="16" t="s">
        <v>440</v>
      </c>
      <c r="E639" s="17" t="s">
        <v>185</v>
      </c>
      <c r="F639" s="17" t="str">
        <f t="shared" si="18"/>
        <v>1415400692居宅療養管理指導</v>
      </c>
      <c r="G639" s="17" t="s">
        <v>440</v>
      </c>
      <c r="H639" s="17" t="str">
        <f t="shared" si="19"/>
        <v>前田医院</v>
      </c>
    </row>
    <row r="640" spans="2:8">
      <c r="B640" s="14">
        <v>632</v>
      </c>
      <c r="C640" s="15">
        <v>1415400692</v>
      </c>
      <c r="D640" s="16" t="s">
        <v>440</v>
      </c>
      <c r="E640" s="17" t="s">
        <v>188</v>
      </c>
      <c r="F640" s="17" t="str">
        <f t="shared" si="18"/>
        <v>1415400692訪問看護</v>
      </c>
      <c r="G640" s="17" t="s">
        <v>440</v>
      </c>
      <c r="H640" s="17" t="str">
        <f t="shared" si="19"/>
        <v>前田医院</v>
      </c>
    </row>
    <row r="641" spans="2:8">
      <c r="B641" s="14">
        <v>633</v>
      </c>
      <c r="C641" s="15">
        <v>1415400767</v>
      </c>
      <c r="D641" s="16" t="s">
        <v>600</v>
      </c>
      <c r="E641" s="17" t="s">
        <v>185</v>
      </c>
      <c r="F641" s="17" t="str">
        <f t="shared" si="18"/>
        <v>1415400767居宅療養管理指導</v>
      </c>
      <c r="G641" s="17" t="s">
        <v>601</v>
      </c>
      <c r="H641" s="17" t="str">
        <f t="shared" si="19"/>
        <v>医療法人　徳真会</v>
      </c>
    </row>
    <row r="642" spans="2:8">
      <c r="B642" s="14">
        <v>634</v>
      </c>
      <c r="C642" s="15">
        <v>1415400999</v>
      </c>
      <c r="D642" s="16"/>
      <c r="E642" s="17" t="s">
        <v>185</v>
      </c>
      <c r="F642" s="17" t="str">
        <f t="shared" si="18"/>
        <v>1415400999居宅療養管理指導</v>
      </c>
      <c r="G642" s="17" t="s">
        <v>602</v>
      </c>
      <c r="H642" s="17">
        <f t="shared" si="19"/>
        <v>0</v>
      </c>
    </row>
    <row r="643" spans="2:8">
      <c r="B643" s="14">
        <v>635</v>
      </c>
      <c r="C643" s="15">
        <v>1415401070</v>
      </c>
      <c r="D643" s="16" t="s">
        <v>603</v>
      </c>
      <c r="E643" s="17" t="s">
        <v>185</v>
      </c>
      <c r="F643" s="17" t="str">
        <f t="shared" si="18"/>
        <v>1415401070居宅療養管理指導</v>
      </c>
      <c r="G643" s="17" t="s">
        <v>603</v>
      </c>
      <c r="H643" s="17" t="str">
        <f t="shared" si="19"/>
        <v>山崎クリニック</v>
      </c>
    </row>
    <row r="644" spans="2:8">
      <c r="B644" s="14">
        <v>636</v>
      </c>
      <c r="C644" s="15">
        <v>1415401070</v>
      </c>
      <c r="D644" s="16" t="s">
        <v>603</v>
      </c>
      <c r="E644" s="17" t="s">
        <v>188</v>
      </c>
      <c r="F644" s="17" t="str">
        <f t="shared" si="18"/>
        <v>1415401070訪問看護</v>
      </c>
      <c r="G644" s="17" t="s">
        <v>603</v>
      </c>
      <c r="H644" s="17" t="str">
        <f t="shared" si="19"/>
        <v>山崎クリニック</v>
      </c>
    </row>
    <row r="645" spans="2:8">
      <c r="B645" s="14">
        <v>637</v>
      </c>
      <c r="C645" s="15">
        <v>1415401336</v>
      </c>
      <c r="D645" s="16" t="s">
        <v>604</v>
      </c>
      <c r="E645" s="17" t="s">
        <v>185</v>
      </c>
      <c r="F645" s="17" t="str">
        <f t="shared" si="18"/>
        <v>1415401336居宅療養管理指導</v>
      </c>
      <c r="G645" s="17" t="s">
        <v>604</v>
      </c>
      <c r="H645" s="17" t="str">
        <f t="shared" si="19"/>
        <v>西根医院</v>
      </c>
    </row>
    <row r="646" spans="2:8">
      <c r="B646" s="14">
        <v>638</v>
      </c>
      <c r="C646" s="15">
        <v>1415401369</v>
      </c>
      <c r="D646" s="16" t="s">
        <v>605</v>
      </c>
      <c r="E646" s="17" t="s">
        <v>185</v>
      </c>
      <c r="F646" s="17" t="str">
        <f t="shared" si="18"/>
        <v>1415401369居宅療養管理指導</v>
      </c>
      <c r="G646" s="17" t="s">
        <v>605</v>
      </c>
      <c r="H646" s="17" t="str">
        <f t="shared" si="19"/>
        <v>須田内科医院</v>
      </c>
    </row>
    <row r="647" spans="2:8">
      <c r="B647" s="14">
        <v>639</v>
      </c>
      <c r="C647" s="15">
        <v>1415401377</v>
      </c>
      <c r="D647" s="16"/>
      <c r="E647" s="17" t="s">
        <v>185</v>
      </c>
      <c r="F647" s="17" t="str">
        <f t="shared" si="18"/>
        <v>1415401377居宅療養管理指導</v>
      </c>
      <c r="G647" s="17" t="s">
        <v>606</v>
      </c>
      <c r="H647" s="17">
        <f t="shared" si="19"/>
        <v>0</v>
      </c>
    </row>
    <row r="648" spans="2:8">
      <c r="B648" s="14">
        <v>640</v>
      </c>
      <c r="C648" s="15">
        <v>1415401377</v>
      </c>
      <c r="D648" s="16"/>
      <c r="E648" s="17" t="s">
        <v>187</v>
      </c>
      <c r="F648" s="17" t="str">
        <f t="shared" si="18"/>
        <v>1415401377訪問リハビリテーション</v>
      </c>
      <c r="G648" s="17" t="s">
        <v>606</v>
      </c>
      <c r="H648" s="17">
        <f t="shared" si="19"/>
        <v>0</v>
      </c>
    </row>
    <row r="649" spans="2:8">
      <c r="B649" s="14">
        <v>641</v>
      </c>
      <c r="C649" s="15">
        <v>1415401377</v>
      </c>
      <c r="D649" s="16"/>
      <c r="E649" s="17" t="s">
        <v>188</v>
      </c>
      <c r="F649" s="17" t="str">
        <f t="shared" si="18"/>
        <v>1415401377訪問看護</v>
      </c>
      <c r="G649" s="17" t="s">
        <v>606</v>
      </c>
      <c r="H649" s="17">
        <f t="shared" si="19"/>
        <v>0</v>
      </c>
    </row>
    <row r="650" spans="2:8">
      <c r="B650" s="14">
        <v>642</v>
      </c>
      <c r="C650" s="15">
        <v>1415401385</v>
      </c>
      <c r="D650" s="16" t="s">
        <v>607</v>
      </c>
      <c r="E650" s="17" t="s">
        <v>185</v>
      </c>
      <c r="F650" s="17" t="str">
        <f t="shared" ref="F650:F713" si="20">+C650&amp;E650</f>
        <v>1415401385居宅療養管理指導</v>
      </c>
      <c r="G650" s="17" t="s">
        <v>607</v>
      </c>
      <c r="H650" s="17" t="str">
        <f t="shared" ref="H650:H713" si="21">D650</f>
        <v>吉田内科</v>
      </c>
    </row>
    <row r="651" spans="2:8">
      <c r="B651" s="14">
        <v>643</v>
      </c>
      <c r="C651" s="15">
        <v>1415401518</v>
      </c>
      <c r="D651" s="16"/>
      <c r="E651" s="17" t="s">
        <v>185</v>
      </c>
      <c r="F651" s="17" t="str">
        <f t="shared" si="20"/>
        <v>1415401518居宅療養管理指導</v>
      </c>
      <c r="G651" s="17" t="s">
        <v>408</v>
      </c>
      <c r="H651" s="17">
        <f t="shared" si="21"/>
        <v>0</v>
      </c>
    </row>
    <row r="652" spans="2:8">
      <c r="B652" s="14">
        <v>644</v>
      </c>
      <c r="C652" s="15">
        <v>1415401526</v>
      </c>
      <c r="D652" s="16" t="s">
        <v>608</v>
      </c>
      <c r="E652" s="17" t="s">
        <v>185</v>
      </c>
      <c r="F652" s="17" t="str">
        <f t="shared" si="20"/>
        <v>1415401526居宅療養管理指導</v>
      </c>
      <c r="G652" s="17" t="s">
        <v>608</v>
      </c>
      <c r="H652" s="17" t="str">
        <f t="shared" si="21"/>
        <v>生田クリニック</v>
      </c>
    </row>
    <row r="653" spans="2:8">
      <c r="B653" s="14">
        <v>645</v>
      </c>
      <c r="C653" s="15">
        <v>1415401559</v>
      </c>
      <c r="D653" s="16" t="s">
        <v>609</v>
      </c>
      <c r="E653" s="17" t="s">
        <v>185</v>
      </c>
      <c r="F653" s="17" t="str">
        <f t="shared" si="20"/>
        <v>1415401559居宅療養管理指導</v>
      </c>
      <c r="G653" s="17" t="s">
        <v>609</v>
      </c>
      <c r="H653" s="17" t="str">
        <f t="shared" si="21"/>
        <v>黒須内科クリニック</v>
      </c>
    </row>
    <row r="654" spans="2:8">
      <c r="B654" s="14">
        <v>646</v>
      </c>
      <c r="C654" s="15">
        <v>1415401567</v>
      </c>
      <c r="D654" s="16"/>
      <c r="E654" s="17" t="s">
        <v>185</v>
      </c>
      <c r="F654" s="17" t="str">
        <f t="shared" si="20"/>
        <v>1415401567居宅療養管理指導</v>
      </c>
      <c r="G654" s="17" t="s">
        <v>309</v>
      </c>
      <c r="H654" s="17">
        <f t="shared" si="21"/>
        <v>0</v>
      </c>
    </row>
    <row r="655" spans="2:8">
      <c r="B655" s="14">
        <v>647</v>
      </c>
      <c r="C655" s="15">
        <v>1415401591</v>
      </c>
      <c r="D655" s="16" t="s">
        <v>610</v>
      </c>
      <c r="E655" s="17" t="s">
        <v>185</v>
      </c>
      <c r="F655" s="17" t="str">
        <f t="shared" si="20"/>
        <v>1415401591居宅療養管理指導</v>
      </c>
      <c r="G655" s="17" t="s">
        <v>610</v>
      </c>
      <c r="H655" s="17" t="str">
        <f t="shared" si="21"/>
        <v>岩城整形外科</v>
      </c>
    </row>
    <row r="656" spans="2:8">
      <c r="B656" s="14">
        <v>648</v>
      </c>
      <c r="C656" s="15">
        <v>1415401658</v>
      </c>
      <c r="D656" s="16" t="s">
        <v>611</v>
      </c>
      <c r="E656" s="17" t="s">
        <v>188</v>
      </c>
      <c r="F656" s="17" t="str">
        <f t="shared" si="20"/>
        <v>1415401658訪問看護</v>
      </c>
      <c r="G656" s="17" t="s">
        <v>611</v>
      </c>
      <c r="H656" s="17" t="str">
        <f t="shared" si="21"/>
        <v>多摩クリニック</v>
      </c>
    </row>
    <row r="657" spans="2:8">
      <c r="B657" s="14">
        <v>649</v>
      </c>
      <c r="C657" s="15">
        <v>1415401708</v>
      </c>
      <c r="D657" s="16"/>
      <c r="E657" s="17" t="s">
        <v>185</v>
      </c>
      <c r="F657" s="17" t="str">
        <f t="shared" si="20"/>
        <v>1415401708居宅療養管理指導</v>
      </c>
      <c r="G657" s="17" t="s">
        <v>612</v>
      </c>
      <c r="H657" s="17">
        <f t="shared" si="21"/>
        <v>0</v>
      </c>
    </row>
    <row r="658" spans="2:8">
      <c r="B658" s="14">
        <v>650</v>
      </c>
      <c r="C658" s="15">
        <v>1415401765</v>
      </c>
      <c r="D658" s="16" t="s">
        <v>613</v>
      </c>
      <c r="E658" s="17" t="s">
        <v>185</v>
      </c>
      <c r="F658" s="17" t="str">
        <f t="shared" si="20"/>
        <v>1415401765居宅療養管理指導</v>
      </c>
      <c r="G658" s="17" t="s">
        <v>613</v>
      </c>
      <c r="H658" s="17" t="str">
        <f t="shared" si="21"/>
        <v>原田内科クリニック</v>
      </c>
    </row>
    <row r="659" spans="2:8">
      <c r="B659" s="14">
        <v>651</v>
      </c>
      <c r="C659" s="15">
        <v>1415401765</v>
      </c>
      <c r="D659" s="16" t="s">
        <v>613</v>
      </c>
      <c r="E659" s="17" t="s">
        <v>188</v>
      </c>
      <c r="F659" s="17" t="str">
        <f t="shared" si="20"/>
        <v>1415401765訪問看護</v>
      </c>
      <c r="G659" s="17" t="s">
        <v>613</v>
      </c>
      <c r="H659" s="17" t="str">
        <f t="shared" si="21"/>
        <v>原田内科クリニック</v>
      </c>
    </row>
    <row r="660" spans="2:8">
      <c r="B660" s="14">
        <v>652</v>
      </c>
      <c r="C660" s="15">
        <v>1415401781</v>
      </c>
      <c r="D660" s="16" t="s">
        <v>614</v>
      </c>
      <c r="E660" s="17" t="s">
        <v>185</v>
      </c>
      <c r="F660" s="17" t="str">
        <f t="shared" si="20"/>
        <v>1415401781居宅療養管理指導</v>
      </c>
      <c r="G660" s="17" t="s">
        <v>615</v>
      </c>
      <c r="H660" s="17" t="str">
        <f t="shared" si="21"/>
        <v>医療法人社団　陽光会</v>
      </c>
    </row>
    <row r="661" spans="2:8">
      <c r="B661" s="14">
        <v>653</v>
      </c>
      <c r="C661" s="15">
        <v>1415401807</v>
      </c>
      <c r="D661" s="16" t="s">
        <v>616</v>
      </c>
      <c r="E661" s="17" t="s">
        <v>185</v>
      </c>
      <c r="F661" s="17" t="str">
        <f t="shared" si="20"/>
        <v>1415401807居宅療養管理指導</v>
      </c>
      <c r="G661" s="17" t="s">
        <v>616</v>
      </c>
      <c r="H661" s="17" t="str">
        <f t="shared" si="21"/>
        <v>石原内科医院</v>
      </c>
    </row>
    <row r="662" spans="2:8">
      <c r="B662" s="14">
        <v>654</v>
      </c>
      <c r="C662" s="15">
        <v>1415401807</v>
      </c>
      <c r="D662" s="16" t="s">
        <v>616</v>
      </c>
      <c r="E662" s="17" t="s">
        <v>188</v>
      </c>
      <c r="F662" s="17" t="str">
        <f t="shared" si="20"/>
        <v>1415401807訪問看護</v>
      </c>
      <c r="G662" s="17" t="s">
        <v>616</v>
      </c>
      <c r="H662" s="17" t="str">
        <f t="shared" si="21"/>
        <v>石原内科医院</v>
      </c>
    </row>
    <row r="663" spans="2:8">
      <c r="B663" s="14">
        <v>655</v>
      </c>
      <c r="C663" s="15">
        <v>1415401823</v>
      </c>
      <c r="D663" s="16" t="s">
        <v>617</v>
      </c>
      <c r="E663" s="17" t="s">
        <v>185</v>
      </c>
      <c r="F663" s="17" t="str">
        <f t="shared" si="20"/>
        <v>1415401823居宅療養管理指導</v>
      </c>
      <c r="G663" s="17" t="s">
        <v>617</v>
      </c>
      <c r="H663" s="17" t="str">
        <f t="shared" si="21"/>
        <v>岩瀬内科医院</v>
      </c>
    </row>
    <row r="664" spans="2:8">
      <c r="B664" s="14">
        <v>656</v>
      </c>
      <c r="C664" s="15">
        <v>1415401823</v>
      </c>
      <c r="D664" s="16" t="s">
        <v>617</v>
      </c>
      <c r="E664" s="17" t="s">
        <v>188</v>
      </c>
      <c r="F664" s="17" t="str">
        <f t="shared" si="20"/>
        <v>1415401823訪問看護</v>
      </c>
      <c r="G664" s="17" t="s">
        <v>617</v>
      </c>
      <c r="H664" s="17" t="str">
        <f t="shared" si="21"/>
        <v>岩瀬内科医院</v>
      </c>
    </row>
    <row r="665" spans="2:8">
      <c r="B665" s="14">
        <v>657</v>
      </c>
      <c r="C665" s="15">
        <v>1415401831</v>
      </c>
      <c r="D665" s="16" t="s">
        <v>618</v>
      </c>
      <c r="E665" s="17" t="s">
        <v>185</v>
      </c>
      <c r="F665" s="17" t="str">
        <f t="shared" si="20"/>
        <v>1415401831居宅療養管理指導</v>
      </c>
      <c r="G665" s="17" t="s">
        <v>618</v>
      </c>
      <c r="H665" s="17" t="str">
        <f t="shared" si="21"/>
        <v>土屋医院</v>
      </c>
    </row>
    <row r="666" spans="2:8">
      <c r="B666" s="14">
        <v>658</v>
      </c>
      <c r="C666" s="15">
        <v>1415401831</v>
      </c>
      <c r="D666" s="16" t="s">
        <v>618</v>
      </c>
      <c r="E666" s="17" t="s">
        <v>188</v>
      </c>
      <c r="F666" s="17" t="str">
        <f t="shared" si="20"/>
        <v>1415401831訪問看護</v>
      </c>
      <c r="G666" s="17" t="s">
        <v>618</v>
      </c>
      <c r="H666" s="17" t="str">
        <f t="shared" si="21"/>
        <v>土屋医院</v>
      </c>
    </row>
    <row r="667" spans="2:8">
      <c r="B667" s="14">
        <v>659</v>
      </c>
      <c r="C667" s="15">
        <v>1415401864</v>
      </c>
      <c r="D667" s="16" t="s">
        <v>619</v>
      </c>
      <c r="E667" s="17" t="s">
        <v>185</v>
      </c>
      <c r="F667" s="17" t="str">
        <f t="shared" si="20"/>
        <v>1415401864居宅療養管理指導</v>
      </c>
      <c r="G667" s="17" t="s">
        <v>619</v>
      </c>
      <c r="H667" s="17" t="str">
        <f t="shared" si="21"/>
        <v>土井医院</v>
      </c>
    </row>
    <row r="668" spans="2:8">
      <c r="B668" s="14">
        <v>660</v>
      </c>
      <c r="C668" s="15">
        <v>1415401898</v>
      </c>
      <c r="D668" s="16" t="s">
        <v>620</v>
      </c>
      <c r="E668" s="17" t="s">
        <v>185</v>
      </c>
      <c r="F668" s="17" t="str">
        <f t="shared" si="20"/>
        <v>1415401898居宅療養管理指導</v>
      </c>
      <c r="G668" s="17" t="s">
        <v>620</v>
      </c>
      <c r="H668" s="17" t="str">
        <f t="shared" si="21"/>
        <v>やまもとクリニック</v>
      </c>
    </row>
    <row r="669" spans="2:8">
      <c r="B669" s="14">
        <v>661</v>
      </c>
      <c r="C669" s="15">
        <v>1415401914</v>
      </c>
      <c r="D669" s="16" t="s">
        <v>621</v>
      </c>
      <c r="E669" s="17" t="s">
        <v>185</v>
      </c>
      <c r="F669" s="17" t="str">
        <f t="shared" si="20"/>
        <v>1415401914居宅療養管理指導</v>
      </c>
      <c r="G669" s="17" t="s">
        <v>621</v>
      </c>
      <c r="H669" s="17" t="str">
        <f t="shared" si="21"/>
        <v>高橋クリニック</v>
      </c>
    </row>
    <row r="670" spans="2:8">
      <c r="B670" s="14">
        <v>662</v>
      </c>
      <c r="C670" s="15">
        <v>1415401955</v>
      </c>
      <c r="D670" s="16"/>
      <c r="E670" s="17" t="s">
        <v>185</v>
      </c>
      <c r="F670" s="17" t="str">
        <f t="shared" si="20"/>
        <v>1415401955居宅療養管理指導</v>
      </c>
      <c r="G670" s="17" t="s">
        <v>622</v>
      </c>
      <c r="H670" s="17">
        <f t="shared" si="21"/>
        <v>0</v>
      </c>
    </row>
    <row r="671" spans="2:8">
      <c r="B671" s="14">
        <v>663</v>
      </c>
      <c r="C671" s="15">
        <v>1415401963</v>
      </c>
      <c r="D671" s="16" t="s">
        <v>623</v>
      </c>
      <c r="E671" s="17" t="s">
        <v>185</v>
      </c>
      <c r="F671" s="17" t="str">
        <f t="shared" si="20"/>
        <v>1415401963居宅療養管理指導</v>
      </c>
      <c r="G671" s="17" t="s">
        <v>623</v>
      </c>
      <c r="H671" s="17" t="str">
        <f t="shared" si="21"/>
        <v>本橋内科クリニック</v>
      </c>
    </row>
    <row r="672" spans="2:8">
      <c r="B672" s="14">
        <v>664</v>
      </c>
      <c r="C672" s="15">
        <v>1415401989</v>
      </c>
      <c r="D672" s="16" t="s">
        <v>624</v>
      </c>
      <c r="E672" s="17" t="s">
        <v>185</v>
      </c>
      <c r="F672" s="17" t="str">
        <f t="shared" si="20"/>
        <v>1415401989居宅療養管理指導</v>
      </c>
      <c r="G672" s="17" t="s">
        <v>624</v>
      </c>
      <c r="H672" s="17" t="str">
        <f t="shared" si="21"/>
        <v>公文内科クリニック</v>
      </c>
    </row>
    <row r="673" spans="2:8">
      <c r="B673" s="14">
        <v>665</v>
      </c>
      <c r="C673" s="15">
        <v>1415402011</v>
      </c>
      <c r="D673" s="16"/>
      <c r="E673" s="17" t="s">
        <v>185</v>
      </c>
      <c r="F673" s="17" t="str">
        <f t="shared" si="20"/>
        <v>1415402011居宅療養管理指導</v>
      </c>
      <c r="G673" s="17" t="s">
        <v>625</v>
      </c>
      <c r="H673" s="17">
        <f t="shared" si="21"/>
        <v>0</v>
      </c>
    </row>
    <row r="674" spans="2:8">
      <c r="B674" s="14">
        <v>666</v>
      </c>
      <c r="C674" s="15">
        <v>1415402078</v>
      </c>
      <c r="D674" s="16" t="s">
        <v>626</v>
      </c>
      <c r="E674" s="17" t="s">
        <v>185</v>
      </c>
      <c r="F674" s="17" t="str">
        <f t="shared" si="20"/>
        <v>1415402078居宅療養管理指導</v>
      </c>
      <c r="G674" s="17" t="s">
        <v>626</v>
      </c>
      <c r="H674" s="17" t="str">
        <f t="shared" si="21"/>
        <v>岸内科胃腸科医院</v>
      </c>
    </row>
    <row r="675" spans="2:8">
      <c r="B675" s="14">
        <v>667</v>
      </c>
      <c r="C675" s="15">
        <v>1415402102</v>
      </c>
      <c r="D675" s="16" t="s">
        <v>627</v>
      </c>
      <c r="E675" s="17" t="s">
        <v>185</v>
      </c>
      <c r="F675" s="17" t="str">
        <f t="shared" si="20"/>
        <v>1415402102居宅療養管理指導</v>
      </c>
      <c r="G675" s="17" t="s">
        <v>627</v>
      </c>
      <c r="H675" s="17" t="str">
        <f t="shared" si="21"/>
        <v>牧野クリニック</v>
      </c>
    </row>
    <row r="676" spans="2:8">
      <c r="B676" s="14">
        <v>668</v>
      </c>
      <c r="C676" s="15">
        <v>1415402110</v>
      </c>
      <c r="D676" s="16" t="s">
        <v>628</v>
      </c>
      <c r="E676" s="17" t="s">
        <v>188</v>
      </c>
      <c r="F676" s="17" t="str">
        <f t="shared" si="20"/>
        <v>1415402110訪問看護</v>
      </c>
      <c r="G676" s="17" t="s">
        <v>629</v>
      </c>
      <c r="H676" s="17" t="str">
        <f t="shared" si="21"/>
        <v>医療法人社団九折会</v>
      </c>
    </row>
    <row r="677" spans="2:8">
      <c r="B677" s="14">
        <v>669</v>
      </c>
      <c r="C677" s="15">
        <v>1415402128</v>
      </c>
      <c r="D677" s="16" t="s">
        <v>630</v>
      </c>
      <c r="E677" s="17" t="s">
        <v>185</v>
      </c>
      <c r="F677" s="17" t="str">
        <f t="shared" si="20"/>
        <v>1415402128居宅療養管理指導</v>
      </c>
      <c r="G677" s="17" t="s">
        <v>630</v>
      </c>
      <c r="H677" s="17" t="str">
        <f t="shared" si="21"/>
        <v>中野島診療所</v>
      </c>
    </row>
    <row r="678" spans="2:8">
      <c r="B678" s="14">
        <v>670</v>
      </c>
      <c r="C678" s="15">
        <v>1415402185</v>
      </c>
      <c r="D678" s="16" t="s">
        <v>631</v>
      </c>
      <c r="E678" s="17" t="s">
        <v>185</v>
      </c>
      <c r="F678" s="17" t="str">
        <f t="shared" si="20"/>
        <v>1415402185居宅療養管理指導</v>
      </c>
      <c r="G678" s="17" t="s">
        <v>631</v>
      </c>
      <c r="H678" s="17" t="str">
        <f t="shared" si="21"/>
        <v>岡野内科医院</v>
      </c>
    </row>
    <row r="679" spans="2:8">
      <c r="B679" s="14">
        <v>671</v>
      </c>
      <c r="C679" s="15">
        <v>1415402250</v>
      </c>
      <c r="D679" s="16" t="s">
        <v>606</v>
      </c>
      <c r="E679" s="17" t="s">
        <v>185</v>
      </c>
      <c r="F679" s="17" t="str">
        <f t="shared" si="20"/>
        <v>1415402250居宅療養管理指導</v>
      </c>
      <c r="G679" s="17" t="s">
        <v>606</v>
      </c>
      <c r="H679" s="17" t="str">
        <f t="shared" si="21"/>
        <v>向ケ丘久保田内科</v>
      </c>
    </row>
    <row r="680" spans="2:8">
      <c r="B680" s="14">
        <v>672</v>
      </c>
      <c r="C680" s="15">
        <v>1415402268</v>
      </c>
      <c r="D680" s="16" t="s">
        <v>632</v>
      </c>
      <c r="E680" s="17" t="s">
        <v>185</v>
      </c>
      <c r="F680" s="17" t="str">
        <f t="shared" si="20"/>
        <v>1415402268居宅療養管理指導</v>
      </c>
      <c r="G680" s="17" t="s">
        <v>632</v>
      </c>
      <c r="H680" s="17" t="str">
        <f t="shared" si="21"/>
        <v>マリア・クリニック</v>
      </c>
    </row>
    <row r="681" spans="2:8">
      <c r="B681" s="14">
        <v>673</v>
      </c>
      <c r="C681" s="15">
        <v>1415402268</v>
      </c>
      <c r="D681" s="16" t="s">
        <v>632</v>
      </c>
      <c r="E681" s="17" t="s">
        <v>187</v>
      </c>
      <c r="F681" s="17" t="str">
        <f t="shared" si="20"/>
        <v>1415402268訪問リハビリテーション</v>
      </c>
      <c r="G681" s="17" t="s">
        <v>632</v>
      </c>
      <c r="H681" s="17" t="str">
        <f t="shared" si="21"/>
        <v>マリア・クリニック</v>
      </c>
    </row>
    <row r="682" spans="2:8">
      <c r="B682" s="14">
        <v>674</v>
      </c>
      <c r="C682" s="15">
        <v>1415402268</v>
      </c>
      <c r="D682" s="16" t="s">
        <v>632</v>
      </c>
      <c r="E682" s="17" t="s">
        <v>188</v>
      </c>
      <c r="F682" s="17" t="str">
        <f t="shared" si="20"/>
        <v>1415402268訪問看護</v>
      </c>
      <c r="G682" s="17" t="s">
        <v>632</v>
      </c>
      <c r="H682" s="17" t="str">
        <f t="shared" si="21"/>
        <v>マリア・クリニック</v>
      </c>
    </row>
    <row r="683" spans="2:8">
      <c r="B683" s="14">
        <v>675</v>
      </c>
      <c r="C683" s="15">
        <v>1415402292</v>
      </c>
      <c r="D683" s="16"/>
      <c r="E683" s="17" t="s">
        <v>185</v>
      </c>
      <c r="F683" s="17" t="str">
        <f t="shared" si="20"/>
        <v>1415402292居宅療養管理指導</v>
      </c>
      <c r="G683" s="17" t="s">
        <v>633</v>
      </c>
      <c r="H683" s="17">
        <f t="shared" si="21"/>
        <v>0</v>
      </c>
    </row>
    <row r="684" spans="2:8">
      <c r="B684" s="14">
        <v>676</v>
      </c>
      <c r="C684" s="15">
        <v>1415402383</v>
      </c>
      <c r="D684" s="16"/>
      <c r="E684" s="17" t="s">
        <v>185</v>
      </c>
      <c r="F684" s="17" t="str">
        <f t="shared" si="20"/>
        <v>1415402383居宅療養管理指導</v>
      </c>
      <c r="G684" s="17" t="s">
        <v>634</v>
      </c>
      <c r="H684" s="17">
        <f t="shared" si="21"/>
        <v>0</v>
      </c>
    </row>
    <row r="685" spans="2:8">
      <c r="B685" s="14">
        <v>677</v>
      </c>
      <c r="C685" s="15">
        <v>1415402383</v>
      </c>
      <c r="D685" s="16"/>
      <c r="E685" s="17" t="s">
        <v>188</v>
      </c>
      <c r="F685" s="17" t="str">
        <f t="shared" si="20"/>
        <v>1415402383訪問看護</v>
      </c>
      <c r="G685" s="17" t="s">
        <v>634</v>
      </c>
      <c r="H685" s="17">
        <f t="shared" si="21"/>
        <v>0</v>
      </c>
    </row>
    <row r="686" spans="2:8">
      <c r="B686" s="14">
        <v>678</v>
      </c>
      <c r="C686" s="15">
        <v>1415402417</v>
      </c>
      <c r="D686" s="16"/>
      <c r="E686" s="17" t="s">
        <v>185</v>
      </c>
      <c r="F686" s="17" t="str">
        <f t="shared" si="20"/>
        <v>1415402417居宅療養管理指導</v>
      </c>
      <c r="G686" s="17" t="s">
        <v>627</v>
      </c>
      <c r="H686" s="17">
        <f t="shared" si="21"/>
        <v>0</v>
      </c>
    </row>
    <row r="687" spans="2:8">
      <c r="B687" s="14">
        <v>679</v>
      </c>
      <c r="C687" s="15">
        <v>1415402458</v>
      </c>
      <c r="D687" s="16"/>
      <c r="E687" s="17" t="s">
        <v>185</v>
      </c>
      <c r="F687" s="17" t="str">
        <f t="shared" si="20"/>
        <v>1415402458居宅療養管理指導</v>
      </c>
      <c r="G687" s="17" t="s">
        <v>635</v>
      </c>
      <c r="H687" s="17">
        <f t="shared" si="21"/>
        <v>0</v>
      </c>
    </row>
    <row r="688" spans="2:8">
      <c r="B688" s="14">
        <v>680</v>
      </c>
      <c r="C688" s="15">
        <v>1415402466</v>
      </c>
      <c r="D688" s="16"/>
      <c r="E688" s="17" t="s">
        <v>185</v>
      </c>
      <c r="F688" s="17" t="str">
        <f t="shared" si="20"/>
        <v>1415402466居宅療養管理指導</v>
      </c>
      <c r="G688" s="17" t="s">
        <v>636</v>
      </c>
      <c r="H688" s="17">
        <f t="shared" si="21"/>
        <v>0</v>
      </c>
    </row>
    <row r="689" spans="2:8">
      <c r="B689" s="14">
        <v>681</v>
      </c>
      <c r="C689" s="15">
        <v>1415402466</v>
      </c>
      <c r="D689" s="16"/>
      <c r="E689" s="17" t="s">
        <v>188</v>
      </c>
      <c r="F689" s="17" t="str">
        <f t="shared" si="20"/>
        <v>1415402466訪問看護</v>
      </c>
      <c r="G689" s="17" t="s">
        <v>636</v>
      </c>
      <c r="H689" s="17">
        <f t="shared" si="21"/>
        <v>0</v>
      </c>
    </row>
    <row r="690" spans="2:8">
      <c r="B690" s="14">
        <v>682</v>
      </c>
      <c r="C690" s="15">
        <v>1415402482</v>
      </c>
      <c r="D690" s="16"/>
      <c r="E690" s="17" t="s">
        <v>185</v>
      </c>
      <c r="F690" s="17" t="str">
        <f t="shared" si="20"/>
        <v>1415402482居宅療養管理指導</v>
      </c>
      <c r="G690" s="17" t="s">
        <v>637</v>
      </c>
      <c r="H690" s="17">
        <f t="shared" si="21"/>
        <v>0</v>
      </c>
    </row>
    <row r="691" spans="2:8">
      <c r="B691" s="14">
        <v>683</v>
      </c>
      <c r="C691" s="15">
        <v>1415402631</v>
      </c>
      <c r="D691" s="16"/>
      <c r="E691" s="17" t="s">
        <v>185</v>
      </c>
      <c r="F691" s="17" t="str">
        <f t="shared" si="20"/>
        <v>1415402631居宅療養管理指導</v>
      </c>
      <c r="G691" s="17" t="s">
        <v>638</v>
      </c>
      <c r="H691" s="17">
        <f t="shared" si="21"/>
        <v>0</v>
      </c>
    </row>
    <row r="692" spans="2:8">
      <c r="B692" s="14">
        <v>684</v>
      </c>
      <c r="C692" s="15">
        <v>1415402656</v>
      </c>
      <c r="D692" s="16"/>
      <c r="E692" s="17" t="s">
        <v>185</v>
      </c>
      <c r="F692" s="17" t="str">
        <f t="shared" si="20"/>
        <v>1415402656居宅療養管理指導</v>
      </c>
      <c r="G692" s="17" t="s">
        <v>639</v>
      </c>
      <c r="H692" s="17">
        <f t="shared" si="21"/>
        <v>0</v>
      </c>
    </row>
    <row r="693" spans="2:8">
      <c r="B693" s="14">
        <v>685</v>
      </c>
      <c r="C693" s="15">
        <v>1415402656</v>
      </c>
      <c r="D693" s="16"/>
      <c r="E693" s="17" t="s">
        <v>187</v>
      </c>
      <c r="F693" s="17" t="str">
        <f t="shared" si="20"/>
        <v>1415402656訪問リハビリテーション</v>
      </c>
      <c r="G693" s="17" t="s">
        <v>639</v>
      </c>
      <c r="H693" s="17">
        <f t="shared" si="21"/>
        <v>0</v>
      </c>
    </row>
    <row r="694" spans="2:8">
      <c r="B694" s="14">
        <v>686</v>
      </c>
      <c r="C694" s="15">
        <v>1415402656</v>
      </c>
      <c r="D694" s="16"/>
      <c r="E694" s="17" t="s">
        <v>188</v>
      </c>
      <c r="F694" s="17" t="str">
        <f t="shared" si="20"/>
        <v>1415402656訪問看護</v>
      </c>
      <c r="G694" s="17" t="s">
        <v>639</v>
      </c>
      <c r="H694" s="17">
        <f t="shared" si="21"/>
        <v>0</v>
      </c>
    </row>
    <row r="695" spans="2:8">
      <c r="B695" s="14">
        <v>687</v>
      </c>
      <c r="C695" s="15">
        <v>1415402672</v>
      </c>
      <c r="D695" s="16" t="s">
        <v>640</v>
      </c>
      <c r="E695" s="17" t="s">
        <v>185</v>
      </c>
      <c r="F695" s="17" t="str">
        <f t="shared" si="20"/>
        <v>1415402672居宅療養管理指導</v>
      </c>
      <c r="G695" s="17" t="s">
        <v>641</v>
      </c>
      <c r="H695" s="17" t="str">
        <f t="shared" si="21"/>
        <v>医療法人社団　豊栄会</v>
      </c>
    </row>
    <row r="696" spans="2:8">
      <c r="B696" s="14">
        <v>688</v>
      </c>
      <c r="C696" s="15">
        <v>1415402672</v>
      </c>
      <c r="D696" s="16" t="s">
        <v>640</v>
      </c>
      <c r="E696" s="17" t="s">
        <v>188</v>
      </c>
      <c r="F696" s="17" t="str">
        <f t="shared" si="20"/>
        <v>1415402672訪問看護</v>
      </c>
      <c r="G696" s="17" t="s">
        <v>641</v>
      </c>
      <c r="H696" s="17" t="str">
        <f t="shared" si="21"/>
        <v>医療法人社団　豊栄会</v>
      </c>
    </row>
    <row r="697" spans="2:8">
      <c r="B697" s="14">
        <v>689</v>
      </c>
      <c r="C697" s="15">
        <v>1415402755</v>
      </c>
      <c r="D697" s="16" t="s">
        <v>642</v>
      </c>
      <c r="E697" s="17" t="s">
        <v>187</v>
      </c>
      <c r="F697" s="17" t="str">
        <f t="shared" si="20"/>
        <v>1415402755訪問リハビリテーション</v>
      </c>
      <c r="G697" s="17" t="s">
        <v>643</v>
      </c>
      <c r="H697" s="17" t="str">
        <f t="shared" si="21"/>
        <v>医療法人社団　慶晃会</v>
      </c>
    </row>
    <row r="698" spans="2:8">
      <c r="B698" s="14">
        <v>690</v>
      </c>
      <c r="C698" s="15">
        <v>1415402854</v>
      </c>
      <c r="D698" s="16" t="s">
        <v>644</v>
      </c>
      <c r="E698" s="17" t="s">
        <v>185</v>
      </c>
      <c r="F698" s="17" t="str">
        <f t="shared" si="20"/>
        <v>1415402854居宅療養管理指導</v>
      </c>
      <c r="G698" s="17" t="s">
        <v>645</v>
      </c>
      <c r="H698" s="17" t="str">
        <f t="shared" si="21"/>
        <v>医療法人社団桜実会</v>
      </c>
    </row>
    <row r="699" spans="2:8">
      <c r="B699" s="14">
        <v>691</v>
      </c>
      <c r="C699" s="15">
        <v>1415402854</v>
      </c>
      <c r="D699" s="16" t="s">
        <v>644</v>
      </c>
      <c r="E699" s="17" t="s">
        <v>187</v>
      </c>
      <c r="F699" s="17" t="str">
        <f t="shared" si="20"/>
        <v>1415402854訪問リハビリテーション</v>
      </c>
      <c r="G699" s="17" t="s">
        <v>645</v>
      </c>
      <c r="H699" s="17" t="str">
        <f t="shared" si="21"/>
        <v>医療法人社団桜実会</v>
      </c>
    </row>
    <row r="700" spans="2:8">
      <c r="B700" s="14">
        <v>692</v>
      </c>
      <c r="C700" s="15">
        <v>1415402854</v>
      </c>
      <c r="D700" s="16" t="s">
        <v>644</v>
      </c>
      <c r="E700" s="17" t="s">
        <v>188</v>
      </c>
      <c r="F700" s="17" t="str">
        <f t="shared" si="20"/>
        <v>1415402854訪問看護</v>
      </c>
      <c r="G700" s="17" t="s">
        <v>645</v>
      </c>
      <c r="H700" s="17" t="str">
        <f t="shared" si="21"/>
        <v>医療法人社団桜実会</v>
      </c>
    </row>
    <row r="701" spans="2:8">
      <c r="B701" s="14">
        <v>693</v>
      </c>
      <c r="C701" s="15">
        <v>1415402862</v>
      </c>
      <c r="D701" s="16" t="s">
        <v>646</v>
      </c>
      <c r="E701" s="17" t="s">
        <v>185</v>
      </c>
      <c r="F701" s="17" t="str">
        <f t="shared" si="20"/>
        <v>1415402862居宅療養管理指導</v>
      </c>
      <c r="G701" s="17" t="s">
        <v>647</v>
      </c>
      <c r="H701" s="17" t="str">
        <f t="shared" si="21"/>
        <v>医療法人社団　大晴朗</v>
      </c>
    </row>
    <row r="702" spans="2:8">
      <c r="B702" s="14">
        <v>694</v>
      </c>
      <c r="C702" s="15">
        <v>1415402938</v>
      </c>
      <c r="D702" s="16" t="s">
        <v>648</v>
      </c>
      <c r="E702" s="17" t="s">
        <v>185</v>
      </c>
      <c r="F702" s="17" t="str">
        <f t="shared" si="20"/>
        <v>1415402938居宅療養管理指導</v>
      </c>
      <c r="G702" s="17" t="s">
        <v>649</v>
      </c>
      <c r="H702" s="17" t="str">
        <f t="shared" si="21"/>
        <v>医療法人社団　星の砂</v>
      </c>
    </row>
    <row r="703" spans="2:8">
      <c r="B703" s="14">
        <v>695</v>
      </c>
      <c r="C703" s="15">
        <v>1415402938</v>
      </c>
      <c r="D703" s="16" t="s">
        <v>648</v>
      </c>
      <c r="E703" s="17" t="s">
        <v>187</v>
      </c>
      <c r="F703" s="17" t="str">
        <f t="shared" si="20"/>
        <v>1415402938訪問リハビリテーション</v>
      </c>
      <c r="G703" s="17" t="s">
        <v>649</v>
      </c>
      <c r="H703" s="17" t="str">
        <f t="shared" si="21"/>
        <v>医療法人社団　星の砂</v>
      </c>
    </row>
    <row r="704" spans="2:8">
      <c r="B704" s="14">
        <v>696</v>
      </c>
      <c r="C704" s="15">
        <v>1415402938</v>
      </c>
      <c r="D704" s="16" t="s">
        <v>648</v>
      </c>
      <c r="E704" s="17" t="s">
        <v>188</v>
      </c>
      <c r="F704" s="17" t="str">
        <f t="shared" si="20"/>
        <v>1415402938訪問看護</v>
      </c>
      <c r="G704" s="17" t="s">
        <v>649</v>
      </c>
      <c r="H704" s="17" t="str">
        <f t="shared" si="21"/>
        <v>医療法人社団　星の砂</v>
      </c>
    </row>
    <row r="705" spans="2:8">
      <c r="B705" s="14">
        <v>697</v>
      </c>
      <c r="C705" s="15">
        <v>1415402961</v>
      </c>
      <c r="D705" s="16" t="s">
        <v>650</v>
      </c>
      <c r="E705" s="17" t="s">
        <v>185</v>
      </c>
      <c r="F705" s="17" t="str">
        <f t="shared" si="20"/>
        <v>1415402961居宅療養管理指導</v>
      </c>
      <c r="G705" s="17" t="s">
        <v>651</v>
      </c>
      <c r="H705" s="17" t="str">
        <f t="shared" si="21"/>
        <v>医療法人社団　聖桜会</v>
      </c>
    </row>
    <row r="706" spans="2:8">
      <c r="B706" s="14">
        <v>698</v>
      </c>
      <c r="C706" s="15">
        <v>1415402961</v>
      </c>
      <c r="D706" s="16" t="s">
        <v>650</v>
      </c>
      <c r="E706" s="17" t="s">
        <v>187</v>
      </c>
      <c r="F706" s="17" t="str">
        <f t="shared" si="20"/>
        <v>1415402961訪問リハビリテーション</v>
      </c>
      <c r="G706" s="17" t="s">
        <v>651</v>
      </c>
      <c r="H706" s="17" t="str">
        <f t="shared" si="21"/>
        <v>医療法人社団　聖桜会</v>
      </c>
    </row>
    <row r="707" spans="2:8">
      <c r="B707" s="14">
        <v>699</v>
      </c>
      <c r="C707" s="15">
        <v>1415402961</v>
      </c>
      <c r="D707" s="16" t="s">
        <v>650</v>
      </c>
      <c r="E707" s="17" t="s">
        <v>188</v>
      </c>
      <c r="F707" s="17" t="str">
        <f t="shared" si="20"/>
        <v>1415402961訪問看護</v>
      </c>
      <c r="G707" s="17" t="s">
        <v>651</v>
      </c>
      <c r="H707" s="17" t="str">
        <f t="shared" si="21"/>
        <v>医療法人社団　聖桜会</v>
      </c>
    </row>
    <row r="708" spans="2:8">
      <c r="B708" s="14">
        <v>700</v>
      </c>
      <c r="C708" s="15">
        <v>1415403027</v>
      </c>
      <c r="D708" s="16"/>
      <c r="E708" s="17" t="s">
        <v>185</v>
      </c>
      <c r="F708" s="17" t="str">
        <f t="shared" si="20"/>
        <v>1415403027居宅療養管理指導</v>
      </c>
      <c r="G708" s="17" t="s">
        <v>652</v>
      </c>
      <c r="H708" s="17">
        <f t="shared" si="21"/>
        <v>0</v>
      </c>
    </row>
    <row r="709" spans="2:8">
      <c r="B709" s="14">
        <v>701</v>
      </c>
      <c r="C709" s="15">
        <v>1415403035</v>
      </c>
      <c r="D709" s="16" t="s">
        <v>653</v>
      </c>
      <c r="E709" s="17" t="s">
        <v>185</v>
      </c>
      <c r="F709" s="17" t="str">
        <f t="shared" si="20"/>
        <v>1415403035居宅療養管理指導</v>
      </c>
      <c r="G709" s="17" t="s">
        <v>654</v>
      </c>
      <c r="H709" s="17" t="str">
        <f t="shared" si="21"/>
        <v>医療法人　あすなろ会</v>
      </c>
    </row>
    <row r="710" spans="2:8">
      <c r="B710" s="14">
        <v>702</v>
      </c>
      <c r="C710" s="15">
        <v>1415403035</v>
      </c>
      <c r="D710" s="16" t="s">
        <v>653</v>
      </c>
      <c r="E710" s="17" t="s">
        <v>187</v>
      </c>
      <c r="F710" s="17" t="str">
        <f t="shared" si="20"/>
        <v>1415403035訪問リハビリテーション</v>
      </c>
      <c r="G710" s="17" t="s">
        <v>654</v>
      </c>
      <c r="H710" s="17" t="str">
        <f t="shared" si="21"/>
        <v>医療法人　あすなろ会</v>
      </c>
    </row>
    <row r="711" spans="2:8">
      <c r="B711" s="14">
        <v>703</v>
      </c>
      <c r="C711" s="15">
        <v>1415403035</v>
      </c>
      <c r="D711" s="16" t="s">
        <v>653</v>
      </c>
      <c r="E711" s="17" t="s">
        <v>188</v>
      </c>
      <c r="F711" s="17" t="str">
        <f t="shared" si="20"/>
        <v>1415403035訪問看護</v>
      </c>
      <c r="G711" s="17" t="s">
        <v>654</v>
      </c>
      <c r="H711" s="17" t="str">
        <f t="shared" si="21"/>
        <v>医療法人　あすなろ会</v>
      </c>
    </row>
    <row r="712" spans="2:8">
      <c r="B712" s="14">
        <v>704</v>
      </c>
      <c r="C712" s="15">
        <v>1415403084</v>
      </c>
      <c r="D712" s="16" t="s">
        <v>655</v>
      </c>
      <c r="E712" s="17" t="s">
        <v>185</v>
      </c>
      <c r="F712" s="17" t="str">
        <f t="shared" si="20"/>
        <v>1415403084居宅療養管理指導</v>
      </c>
      <c r="G712" s="17" t="s">
        <v>656</v>
      </c>
      <c r="H712" s="17" t="str">
        <f t="shared" si="21"/>
        <v>医療法人社団家族の森</v>
      </c>
    </row>
    <row r="713" spans="2:8">
      <c r="B713" s="14">
        <v>705</v>
      </c>
      <c r="C713" s="15">
        <v>1415403084</v>
      </c>
      <c r="D713" s="16" t="s">
        <v>655</v>
      </c>
      <c r="E713" s="17" t="s">
        <v>187</v>
      </c>
      <c r="F713" s="17" t="str">
        <f t="shared" si="20"/>
        <v>1415403084訪問リハビリテーション</v>
      </c>
      <c r="G713" s="17" t="s">
        <v>656</v>
      </c>
      <c r="H713" s="17" t="str">
        <f t="shared" si="21"/>
        <v>医療法人社団家族の森</v>
      </c>
    </row>
    <row r="714" spans="2:8">
      <c r="B714" s="14">
        <v>706</v>
      </c>
      <c r="C714" s="15">
        <v>1415403084</v>
      </c>
      <c r="D714" s="16" t="s">
        <v>655</v>
      </c>
      <c r="E714" s="17" t="s">
        <v>188</v>
      </c>
      <c r="F714" s="17" t="str">
        <f t="shared" ref="F714:F777" si="22">+C714&amp;E714</f>
        <v>1415403084訪問看護</v>
      </c>
      <c r="G714" s="17" t="s">
        <v>656</v>
      </c>
      <c r="H714" s="17" t="str">
        <f t="shared" ref="H714:H777" si="23">D714</f>
        <v>医療法人社団家族の森</v>
      </c>
    </row>
    <row r="715" spans="2:8">
      <c r="B715" s="14">
        <v>707</v>
      </c>
      <c r="C715" s="15">
        <v>1415410014</v>
      </c>
      <c r="D715" s="16"/>
      <c r="E715" s="17" t="s">
        <v>185</v>
      </c>
      <c r="F715" s="17" t="str">
        <f t="shared" si="22"/>
        <v>1415410014居宅療養管理指導</v>
      </c>
      <c r="G715" s="17" t="s">
        <v>657</v>
      </c>
      <c r="H715" s="17">
        <f t="shared" si="23"/>
        <v>0</v>
      </c>
    </row>
    <row r="716" spans="2:8">
      <c r="B716" s="14">
        <v>708</v>
      </c>
      <c r="C716" s="15">
        <v>1415410014</v>
      </c>
      <c r="D716" s="16"/>
      <c r="E716" s="17" t="s">
        <v>188</v>
      </c>
      <c r="F716" s="17" t="str">
        <f t="shared" si="22"/>
        <v>1415410014訪問看護</v>
      </c>
      <c r="G716" s="17" t="s">
        <v>657</v>
      </c>
      <c r="H716" s="17">
        <f t="shared" si="23"/>
        <v>0</v>
      </c>
    </row>
    <row r="717" spans="2:8">
      <c r="B717" s="14">
        <v>709</v>
      </c>
      <c r="C717" s="15">
        <v>1415410063</v>
      </c>
      <c r="D717" s="16"/>
      <c r="E717" s="17" t="s">
        <v>185</v>
      </c>
      <c r="F717" s="17" t="str">
        <f t="shared" si="22"/>
        <v>1415410063居宅療養管理指導</v>
      </c>
      <c r="G717" s="17" t="s">
        <v>658</v>
      </c>
      <c r="H717" s="17">
        <f t="shared" si="23"/>
        <v>0</v>
      </c>
    </row>
    <row r="718" spans="2:8">
      <c r="B718" s="14">
        <v>710</v>
      </c>
      <c r="C718" s="15">
        <v>1415410089</v>
      </c>
      <c r="D718" s="16"/>
      <c r="E718" s="17" t="s">
        <v>185</v>
      </c>
      <c r="F718" s="17" t="str">
        <f t="shared" si="22"/>
        <v>1415410089居宅療養管理指導</v>
      </c>
      <c r="G718" s="17" t="s">
        <v>659</v>
      </c>
      <c r="H718" s="17">
        <f t="shared" si="23"/>
        <v>0</v>
      </c>
    </row>
    <row r="719" spans="2:8">
      <c r="B719" s="14">
        <v>711</v>
      </c>
      <c r="C719" s="15">
        <v>1415410089</v>
      </c>
      <c r="D719" s="16"/>
      <c r="E719" s="17" t="s">
        <v>187</v>
      </c>
      <c r="F719" s="17" t="str">
        <f t="shared" si="22"/>
        <v>1415410089訪問リハビリテーション</v>
      </c>
      <c r="G719" s="17" t="s">
        <v>659</v>
      </c>
      <c r="H719" s="17">
        <f t="shared" si="23"/>
        <v>0</v>
      </c>
    </row>
    <row r="720" spans="2:8">
      <c r="B720" s="14">
        <v>712</v>
      </c>
      <c r="C720" s="15">
        <v>1415410089</v>
      </c>
      <c r="D720" s="16"/>
      <c r="E720" s="17" t="s">
        <v>188</v>
      </c>
      <c r="F720" s="17" t="str">
        <f t="shared" si="22"/>
        <v>1415410089訪問看護</v>
      </c>
      <c r="G720" s="17" t="s">
        <v>659</v>
      </c>
      <c r="H720" s="17">
        <f t="shared" si="23"/>
        <v>0</v>
      </c>
    </row>
    <row r="721" spans="2:8">
      <c r="B721" s="14">
        <v>713</v>
      </c>
      <c r="C721" s="15">
        <v>1415410097</v>
      </c>
      <c r="D721" s="16" t="s">
        <v>660</v>
      </c>
      <c r="E721" s="17" t="s">
        <v>185</v>
      </c>
      <c r="F721" s="17" t="str">
        <f t="shared" si="22"/>
        <v>1415410097居宅療養管理指導</v>
      </c>
      <c r="G721" s="17" t="s">
        <v>660</v>
      </c>
      <c r="H721" s="17" t="str">
        <f t="shared" si="23"/>
        <v>医療法人社団神天会　登戸内科・脳神経クリニック</v>
      </c>
    </row>
    <row r="722" spans="2:8">
      <c r="B722" s="14">
        <v>714</v>
      </c>
      <c r="C722" s="15">
        <v>1415410097</v>
      </c>
      <c r="D722" s="16" t="s">
        <v>660</v>
      </c>
      <c r="E722" s="17" t="s">
        <v>191</v>
      </c>
      <c r="F722" s="17" t="str">
        <f t="shared" si="22"/>
        <v>1415410097通所リハビリテーション</v>
      </c>
      <c r="G722" s="17" t="s">
        <v>660</v>
      </c>
      <c r="H722" s="17" t="str">
        <f t="shared" si="23"/>
        <v>医療法人社団神天会　登戸内科・脳神経クリニック</v>
      </c>
    </row>
    <row r="723" spans="2:8">
      <c r="B723" s="14">
        <v>715</v>
      </c>
      <c r="C723" s="15">
        <v>1415410097</v>
      </c>
      <c r="D723" s="16" t="s">
        <v>660</v>
      </c>
      <c r="E723" s="17" t="s">
        <v>187</v>
      </c>
      <c r="F723" s="17" t="str">
        <f t="shared" si="22"/>
        <v>1415410097訪問リハビリテーション</v>
      </c>
      <c r="G723" s="17" t="s">
        <v>660</v>
      </c>
      <c r="H723" s="17" t="str">
        <f t="shared" si="23"/>
        <v>医療法人社団神天会　登戸内科・脳神経クリニック</v>
      </c>
    </row>
    <row r="724" spans="2:8">
      <c r="B724" s="14">
        <v>716</v>
      </c>
      <c r="C724" s="15">
        <v>1415410097</v>
      </c>
      <c r="D724" s="16" t="s">
        <v>660</v>
      </c>
      <c r="E724" s="17" t="s">
        <v>188</v>
      </c>
      <c r="F724" s="17" t="str">
        <f t="shared" si="22"/>
        <v>1415410097訪問看護</v>
      </c>
      <c r="G724" s="17" t="s">
        <v>660</v>
      </c>
      <c r="H724" s="17" t="str">
        <f t="shared" si="23"/>
        <v>医療法人社団神天会　登戸内科・脳神経クリニック</v>
      </c>
    </row>
    <row r="725" spans="2:8">
      <c r="B725" s="14">
        <v>717</v>
      </c>
      <c r="C725" s="15">
        <v>1415410147</v>
      </c>
      <c r="D725" s="16"/>
      <c r="E725" s="17" t="s">
        <v>185</v>
      </c>
      <c r="F725" s="17" t="str">
        <f t="shared" si="22"/>
        <v>1415410147居宅療養管理指導</v>
      </c>
      <c r="G725" s="17" t="s">
        <v>661</v>
      </c>
      <c r="H725" s="17">
        <f t="shared" si="23"/>
        <v>0</v>
      </c>
    </row>
    <row r="726" spans="2:8">
      <c r="B726" s="14">
        <v>718</v>
      </c>
      <c r="C726" s="15">
        <v>1415410147</v>
      </c>
      <c r="D726" s="16"/>
      <c r="E726" s="17" t="s">
        <v>187</v>
      </c>
      <c r="F726" s="17" t="str">
        <f t="shared" si="22"/>
        <v>1415410147訪問リハビリテーション</v>
      </c>
      <c r="G726" s="17" t="s">
        <v>661</v>
      </c>
      <c r="H726" s="17">
        <f t="shared" si="23"/>
        <v>0</v>
      </c>
    </row>
    <row r="727" spans="2:8">
      <c r="B727" s="14">
        <v>719</v>
      </c>
      <c r="C727" s="15">
        <v>1415410147</v>
      </c>
      <c r="D727" s="16"/>
      <c r="E727" s="17" t="s">
        <v>188</v>
      </c>
      <c r="F727" s="17" t="str">
        <f t="shared" si="22"/>
        <v>1415410147訪問看護</v>
      </c>
      <c r="G727" s="17" t="s">
        <v>661</v>
      </c>
      <c r="H727" s="17">
        <f t="shared" si="23"/>
        <v>0</v>
      </c>
    </row>
    <row r="728" spans="2:8">
      <c r="B728" s="14">
        <v>720</v>
      </c>
      <c r="C728" s="15">
        <v>1415410196</v>
      </c>
      <c r="D728" s="16"/>
      <c r="E728" s="17" t="s">
        <v>185</v>
      </c>
      <c r="F728" s="17" t="str">
        <f t="shared" si="22"/>
        <v>1415410196居宅療養管理指導</v>
      </c>
      <c r="G728" s="17" t="s">
        <v>662</v>
      </c>
      <c r="H728" s="17">
        <f t="shared" si="23"/>
        <v>0</v>
      </c>
    </row>
    <row r="729" spans="2:8">
      <c r="B729" s="14">
        <v>721</v>
      </c>
      <c r="C729" s="15">
        <v>1415410238</v>
      </c>
      <c r="D729" s="16" t="s">
        <v>663</v>
      </c>
      <c r="E729" s="17" t="s">
        <v>185</v>
      </c>
      <c r="F729" s="17" t="str">
        <f t="shared" si="22"/>
        <v>1415410238居宅療養管理指導</v>
      </c>
      <c r="G729" s="17" t="s">
        <v>664</v>
      </c>
      <c r="H729" s="17" t="str">
        <f t="shared" si="23"/>
        <v>医療法人社団伸和会</v>
      </c>
    </row>
    <row r="730" spans="2:8">
      <c r="B730" s="14">
        <v>722</v>
      </c>
      <c r="C730" s="15">
        <v>1415410246</v>
      </c>
      <c r="D730" s="16" t="s">
        <v>665</v>
      </c>
      <c r="E730" s="17" t="s">
        <v>185</v>
      </c>
      <c r="F730" s="17" t="str">
        <f t="shared" si="22"/>
        <v>1415410246居宅療養管理指導</v>
      </c>
      <c r="G730" s="17" t="s">
        <v>666</v>
      </c>
      <c r="H730" s="17" t="str">
        <f t="shared" si="23"/>
        <v>医療法人社団みんなの樹</v>
      </c>
    </row>
    <row r="731" spans="2:8">
      <c r="B731" s="14">
        <v>723</v>
      </c>
      <c r="C731" s="15">
        <v>1415410279</v>
      </c>
      <c r="D731" s="16" t="s">
        <v>667</v>
      </c>
      <c r="E731" s="17" t="s">
        <v>185</v>
      </c>
      <c r="F731" s="17" t="str">
        <f t="shared" si="22"/>
        <v>1415410279居宅療養管理指導</v>
      </c>
      <c r="G731" s="17" t="s">
        <v>668</v>
      </c>
      <c r="H731" s="17" t="str">
        <f t="shared" si="23"/>
        <v>医療法人コハル会</v>
      </c>
    </row>
    <row r="732" spans="2:8">
      <c r="B732" s="14">
        <v>724</v>
      </c>
      <c r="C732" s="15">
        <v>1415410295</v>
      </c>
      <c r="D732" s="16" t="s">
        <v>669</v>
      </c>
      <c r="E732" s="17" t="s">
        <v>185</v>
      </c>
      <c r="F732" s="17" t="str">
        <f t="shared" si="22"/>
        <v>1415410295居宅療養管理指導</v>
      </c>
      <c r="G732" s="17" t="s">
        <v>670</v>
      </c>
      <c r="H732" s="17" t="str">
        <f t="shared" si="23"/>
        <v>医療法人Ｍｅｄｉｃａｌ　ｄｒｅａｍ</v>
      </c>
    </row>
    <row r="733" spans="2:8">
      <c r="B733" s="14">
        <v>725</v>
      </c>
      <c r="C733" s="15">
        <v>1415410337</v>
      </c>
      <c r="D733" s="16"/>
      <c r="E733" s="17" t="s">
        <v>185</v>
      </c>
      <c r="F733" s="17" t="str">
        <f t="shared" si="22"/>
        <v>1415410337居宅療養管理指導</v>
      </c>
      <c r="G733" s="17" t="s">
        <v>671</v>
      </c>
      <c r="H733" s="17">
        <f t="shared" si="23"/>
        <v>0</v>
      </c>
    </row>
    <row r="734" spans="2:8">
      <c r="B734" s="14">
        <v>726</v>
      </c>
      <c r="C734" s="15">
        <v>1415410345</v>
      </c>
      <c r="D734" s="16" t="s">
        <v>672</v>
      </c>
      <c r="E734" s="17" t="s">
        <v>185</v>
      </c>
      <c r="F734" s="17" t="str">
        <f t="shared" si="22"/>
        <v>1415410345居宅療養管理指導</v>
      </c>
      <c r="G734" s="17" t="s">
        <v>673</v>
      </c>
      <c r="H734" s="17" t="str">
        <f t="shared" si="23"/>
        <v>医療法人社団翔青会</v>
      </c>
    </row>
    <row r="735" spans="2:8">
      <c r="B735" s="14">
        <v>727</v>
      </c>
      <c r="C735" s="15">
        <v>1415410345</v>
      </c>
      <c r="D735" s="16" t="s">
        <v>672</v>
      </c>
      <c r="E735" s="17" t="s">
        <v>187</v>
      </c>
      <c r="F735" s="17" t="str">
        <f t="shared" si="22"/>
        <v>1415410345訪問リハビリテーション</v>
      </c>
      <c r="G735" s="17" t="s">
        <v>673</v>
      </c>
      <c r="H735" s="17" t="str">
        <f t="shared" si="23"/>
        <v>医療法人社団翔青会</v>
      </c>
    </row>
    <row r="736" spans="2:8">
      <c r="B736" s="14">
        <v>728</v>
      </c>
      <c r="C736" s="15">
        <v>1415410345</v>
      </c>
      <c r="D736" s="16" t="s">
        <v>672</v>
      </c>
      <c r="E736" s="17" t="s">
        <v>188</v>
      </c>
      <c r="F736" s="17" t="str">
        <f t="shared" si="22"/>
        <v>1415410345訪問看護</v>
      </c>
      <c r="G736" s="17" t="s">
        <v>673</v>
      </c>
      <c r="H736" s="17" t="str">
        <f t="shared" si="23"/>
        <v>医療法人社団翔青会</v>
      </c>
    </row>
    <row r="737" spans="2:8">
      <c r="B737" s="14">
        <v>729</v>
      </c>
      <c r="C737" s="15">
        <v>1415410352</v>
      </c>
      <c r="D737" s="16"/>
      <c r="E737" s="17" t="s">
        <v>185</v>
      </c>
      <c r="F737" s="17" t="str">
        <f t="shared" si="22"/>
        <v>1415410352居宅療養管理指導</v>
      </c>
      <c r="G737" s="17" t="s">
        <v>674</v>
      </c>
      <c r="H737" s="17">
        <f t="shared" si="23"/>
        <v>0</v>
      </c>
    </row>
    <row r="738" spans="2:8">
      <c r="B738" s="14">
        <v>730</v>
      </c>
      <c r="C738" s="15">
        <v>1415410352</v>
      </c>
      <c r="D738" s="16"/>
      <c r="E738" s="17" t="s">
        <v>187</v>
      </c>
      <c r="F738" s="17" t="str">
        <f t="shared" si="22"/>
        <v>1415410352訪問リハビリテーション</v>
      </c>
      <c r="G738" s="17" t="s">
        <v>674</v>
      </c>
      <c r="H738" s="17">
        <f t="shared" si="23"/>
        <v>0</v>
      </c>
    </row>
    <row r="739" spans="2:8">
      <c r="B739" s="14">
        <v>731</v>
      </c>
      <c r="C739" s="15">
        <v>1415410352</v>
      </c>
      <c r="D739" s="16"/>
      <c r="E739" s="17" t="s">
        <v>188</v>
      </c>
      <c r="F739" s="17" t="str">
        <f t="shared" si="22"/>
        <v>1415410352訪問看護</v>
      </c>
      <c r="G739" s="17" t="s">
        <v>674</v>
      </c>
      <c r="H739" s="17">
        <f t="shared" si="23"/>
        <v>0</v>
      </c>
    </row>
    <row r="740" spans="2:8">
      <c r="B740" s="14">
        <v>732</v>
      </c>
      <c r="C740" s="15">
        <v>1415410378</v>
      </c>
      <c r="D740" s="16" t="s">
        <v>675</v>
      </c>
      <c r="E740" s="17" t="s">
        <v>185</v>
      </c>
      <c r="F740" s="17" t="str">
        <f t="shared" si="22"/>
        <v>1415410378居宅療養管理指導</v>
      </c>
      <c r="G740" s="17" t="s">
        <v>676</v>
      </c>
      <c r="H740" s="17" t="str">
        <f t="shared" si="23"/>
        <v>医療法人孝仁会</v>
      </c>
    </row>
    <row r="741" spans="2:8">
      <c r="B741" s="14">
        <v>733</v>
      </c>
      <c r="C741" s="15">
        <v>1415410378</v>
      </c>
      <c r="D741" s="16" t="s">
        <v>675</v>
      </c>
      <c r="E741" s="17" t="s">
        <v>188</v>
      </c>
      <c r="F741" s="17" t="str">
        <f t="shared" si="22"/>
        <v>1415410378訪問看護</v>
      </c>
      <c r="G741" s="17" t="s">
        <v>676</v>
      </c>
      <c r="H741" s="17" t="str">
        <f t="shared" si="23"/>
        <v>医療法人孝仁会</v>
      </c>
    </row>
    <row r="742" spans="2:8">
      <c r="B742" s="14">
        <v>734</v>
      </c>
      <c r="C742" s="15">
        <v>1415410386</v>
      </c>
      <c r="D742" s="16" t="s">
        <v>677</v>
      </c>
      <c r="E742" s="17" t="s">
        <v>185</v>
      </c>
      <c r="F742" s="17" t="str">
        <f t="shared" si="22"/>
        <v>1415410386居宅療養管理指導</v>
      </c>
      <c r="G742" s="17" t="s">
        <v>678</v>
      </c>
      <c r="H742" s="17" t="str">
        <f t="shared" si="23"/>
        <v>医療法人社団明晃会</v>
      </c>
    </row>
    <row r="743" spans="2:8">
      <c r="B743" s="14">
        <v>735</v>
      </c>
      <c r="C743" s="15">
        <v>1415410410</v>
      </c>
      <c r="D743" s="16" t="s">
        <v>372</v>
      </c>
      <c r="E743" s="17" t="s">
        <v>185</v>
      </c>
      <c r="F743" s="17" t="str">
        <f t="shared" si="22"/>
        <v>1415410410居宅療養管理指導</v>
      </c>
      <c r="G743" s="17" t="s">
        <v>679</v>
      </c>
      <c r="H743" s="17" t="str">
        <f t="shared" si="23"/>
        <v>医療法人社団　心翠会</v>
      </c>
    </row>
    <row r="744" spans="2:8">
      <c r="B744" s="14">
        <v>736</v>
      </c>
      <c r="C744" s="15">
        <v>1415410428</v>
      </c>
      <c r="D744" s="16" t="s">
        <v>680</v>
      </c>
      <c r="E744" s="17" t="s">
        <v>185</v>
      </c>
      <c r="F744" s="17" t="str">
        <f t="shared" si="22"/>
        <v>1415410428居宅療養管理指導</v>
      </c>
      <c r="G744" s="17" t="s">
        <v>681</v>
      </c>
      <c r="H744" s="17" t="str">
        <f t="shared" si="23"/>
        <v>医療法人社団　楓の風</v>
      </c>
    </row>
    <row r="745" spans="2:8">
      <c r="B745" s="14">
        <v>737</v>
      </c>
      <c r="C745" s="15">
        <v>1415410469</v>
      </c>
      <c r="D745" s="16"/>
      <c r="E745" s="17" t="s">
        <v>185</v>
      </c>
      <c r="F745" s="17" t="str">
        <f t="shared" si="22"/>
        <v>1415410469居宅療養管理指導</v>
      </c>
      <c r="G745" s="17" t="s">
        <v>682</v>
      </c>
      <c r="H745" s="17">
        <f t="shared" si="23"/>
        <v>0</v>
      </c>
    </row>
    <row r="746" spans="2:8">
      <c r="B746" s="14">
        <v>738</v>
      </c>
      <c r="C746" s="15">
        <v>1415410469</v>
      </c>
      <c r="D746" s="16"/>
      <c r="E746" s="17" t="s">
        <v>187</v>
      </c>
      <c r="F746" s="17" t="str">
        <f t="shared" si="22"/>
        <v>1415410469訪問リハビリテーション</v>
      </c>
      <c r="G746" s="17" t="s">
        <v>682</v>
      </c>
      <c r="H746" s="17">
        <f t="shared" si="23"/>
        <v>0</v>
      </c>
    </row>
    <row r="747" spans="2:8">
      <c r="B747" s="14">
        <v>739</v>
      </c>
      <c r="C747" s="15">
        <v>1415410477</v>
      </c>
      <c r="D747" s="16" t="s">
        <v>292</v>
      </c>
      <c r="E747" s="17" t="s">
        <v>185</v>
      </c>
      <c r="F747" s="17" t="str">
        <f t="shared" si="22"/>
        <v>1415410477居宅療養管理指導</v>
      </c>
      <c r="G747" s="17" t="s">
        <v>683</v>
      </c>
      <c r="H747" s="17" t="str">
        <f t="shared" si="23"/>
        <v>医療法人社団和光会</v>
      </c>
    </row>
    <row r="748" spans="2:8">
      <c r="B748" s="14">
        <v>740</v>
      </c>
      <c r="C748" s="15">
        <v>1415410477</v>
      </c>
      <c r="D748" s="16" t="s">
        <v>292</v>
      </c>
      <c r="E748" s="17" t="s">
        <v>188</v>
      </c>
      <c r="F748" s="17" t="str">
        <f t="shared" si="22"/>
        <v>1415410477訪問看護</v>
      </c>
      <c r="G748" s="17" t="s">
        <v>683</v>
      </c>
      <c r="H748" s="17" t="str">
        <f t="shared" si="23"/>
        <v>医療法人社団和光会</v>
      </c>
    </row>
    <row r="749" spans="2:8">
      <c r="B749" s="14">
        <v>741</v>
      </c>
      <c r="C749" s="15">
        <v>1415410485</v>
      </c>
      <c r="D749" s="16"/>
      <c r="E749" s="17" t="s">
        <v>185</v>
      </c>
      <c r="F749" s="17" t="str">
        <f t="shared" si="22"/>
        <v>1415410485居宅療養管理指導</v>
      </c>
      <c r="G749" s="17" t="s">
        <v>684</v>
      </c>
      <c r="H749" s="17">
        <f t="shared" si="23"/>
        <v>0</v>
      </c>
    </row>
    <row r="750" spans="2:8">
      <c r="B750" s="14">
        <v>742</v>
      </c>
      <c r="C750" s="15">
        <v>1415410519</v>
      </c>
      <c r="D750" s="16"/>
      <c r="E750" s="17" t="s">
        <v>185</v>
      </c>
      <c r="F750" s="17" t="str">
        <f t="shared" si="22"/>
        <v>1415410519居宅療養管理指導</v>
      </c>
      <c r="G750" s="17" t="s">
        <v>685</v>
      </c>
      <c r="H750" s="17">
        <f t="shared" si="23"/>
        <v>0</v>
      </c>
    </row>
    <row r="751" spans="2:8">
      <c r="B751" s="14">
        <v>743</v>
      </c>
      <c r="C751" s="15">
        <v>1415410519</v>
      </c>
      <c r="D751" s="16"/>
      <c r="E751" s="17" t="s">
        <v>187</v>
      </c>
      <c r="F751" s="17" t="str">
        <f t="shared" si="22"/>
        <v>1415410519訪問リハビリテーション</v>
      </c>
      <c r="G751" s="17" t="s">
        <v>685</v>
      </c>
      <c r="H751" s="17">
        <f t="shared" si="23"/>
        <v>0</v>
      </c>
    </row>
    <row r="752" spans="2:8">
      <c r="B752" s="14">
        <v>744</v>
      </c>
      <c r="C752" s="15">
        <v>1415410519</v>
      </c>
      <c r="D752" s="16"/>
      <c r="E752" s="17" t="s">
        <v>188</v>
      </c>
      <c r="F752" s="17" t="str">
        <f t="shared" si="22"/>
        <v>1415410519訪問看護</v>
      </c>
      <c r="G752" s="17" t="s">
        <v>685</v>
      </c>
      <c r="H752" s="17">
        <f t="shared" si="23"/>
        <v>0</v>
      </c>
    </row>
    <row r="753" spans="2:8">
      <c r="B753" s="14">
        <v>745</v>
      </c>
      <c r="C753" s="15">
        <v>1415410535</v>
      </c>
      <c r="D753" s="16" t="s">
        <v>686</v>
      </c>
      <c r="E753" s="17" t="s">
        <v>185</v>
      </c>
      <c r="F753" s="17" t="str">
        <f t="shared" si="22"/>
        <v>1415410535居宅療養管理指導</v>
      </c>
      <c r="G753" s="17" t="s">
        <v>687</v>
      </c>
      <c r="H753" s="17" t="str">
        <f t="shared" si="23"/>
        <v>医療法人メディカルクラスタ</v>
      </c>
    </row>
    <row r="754" spans="2:8">
      <c r="B754" s="14">
        <v>746</v>
      </c>
      <c r="C754" s="15">
        <v>1415410535</v>
      </c>
      <c r="D754" s="16" t="s">
        <v>686</v>
      </c>
      <c r="E754" s="17" t="s">
        <v>187</v>
      </c>
      <c r="F754" s="17" t="str">
        <f t="shared" si="22"/>
        <v>1415410535訪問リハビリテーション</v>
      </c>
      <c r="G754" s="17" t="s">
        <v>687</v>
      </c>
      <c r="H754" s="17" t="str">
        <f t="shared" si="23"/>
        <v>医療法人メディカルクラスタ</v>
      </c>
    </row>
    <row r="755" spans="2:8">
      <c r="B755" s="14">
        <v>747</v>
      </c>
      <c r="C755" s="15">
        <v>1415410535</v>
      </c>
      <c r="D755" s="16" t="s">
        <v>686</v>
      </c>
      <c r="E755" s="17" t="s">
        <v>188</v>
      </c>
      <c r="F755" s="17" t="str">
        <f t="shared" si="22"/>
        <v>1415410535訪問看護</v>
      </c>
      <c r="G755" s="17" t="s">
        <v>687</v>
      </c>
      <c r="H755" s="17" t="str">
        <f t="shared" si="23"/>
        <v>医療法人メディカルクラスタ</v>
      </c>
    </row>
    <row r="756" spans="2:8">
      <c r="B756" s="14">
        <v>748</v>
      </c>
      <c r="C756" s="15">
        <v>1415410568</v>
      </c>
      <c r="D756" s="16" t="s">
        <v>688</v>
      </c>
      <c r="E756" s="17" t="s">
        <v>185</v>
      </c>
      <c r="F756" s="17" t="str">
        <f t="shared" si="22"/>
        <v>1415410568居宅療養管理指導</v>
      </c>
      <c r="G756" s="17" t="s">
        <v>689</v>
      </c>
      <c r="H756" s="17" t="str">
        <f t="shared" si="23"/>
        <v>医療法人社団優久会</v>
      </c>
    </row>
    <row r="757" spans="2:8">
      <c r="B757" s="14">
        <v>749</v>
      </c>
      <c r="C757" s="15">
        <v>1415410568</v>
      </c>
      <c r="D757" s="16" t="s">
        <v>688</v>
      </c>
      <c r="E757" s="17" t="s">
        <v>188</v>
      </c>
      <c r="F757" s="17" t="str">
        <f t="shared" si="22"/>
        <v>1415410568訪問看護</v>
      </c>
      <c r="G757" s="17" t="s">
        <v>689</v>
      </c>
      <c r="H757" s="17" t="str">
        <f t="shared" si="23"/>
        <v>医療法人社団優久会</v>
      </c>
    </row>
    <row r="758" spans="2:8">
      <c r="B758" s="14">
        <v>750</v>
      </c>
      <c r="C758" s="15">
        <v>1415410626</v>
      </c>
      <c r="D758" s="16" t="s">
        <v>4549</v>
      </c>
      <c r="E758" s="17" t="s">
        <v>185</v>
      </c>
      <c r="F758" s="17" t="str">
        <f t="shared" si="22"/>
        <v>1415410626居宅療養管理指導</v>
      </c>
      <c r="G758" s="17" t="s">
        <v>4567</v>
      </c>
      <c r="H758" s="17" t="str">
        <f t="shared" si="23"/>
        <v>医療法人社団健由会</v>
      </c>
    </row>
    <row r="759" spans="2:8">
      <c r="B759" s="14">
        <v>751</v>
      </c>
      <c r="C759" s="15">
        <v>1415410642</v>
      </c>
      <c r="D759" s="16"/>
      <c r="E759" s="17" t="s">
        <v>185</v>
      </c>
      <c r="F759" s="17" t="str">
        <f t="shared" si="22"/>
        <v>1415410642居宅療養管理指導</v>
      </c>
      <c r="G759" s="17" t="s">
        <v>4568</v>
      </c>
      <c r="H759" s="17">
        <f t="shared" si="23"/>
        <v>0</v>
      </c>
    </row>
    <row r="760" spans="2:8">
      <c r="B760" s="14">
        <v>752</v>
      </c>
      <c r="C760" s="15">
        <v>1415410642</v>
      </c>
      <c r="D760" s="16"/>
      <c r="E760" s="17" t="s">
        <v>188</v>
      </c>
      <c r="F760" s="17" t="str">
        <f t="shared" si="22"/>
        <v>1415410642訪問看護</v>
      </c>
      <c r="G760" s="17" t="s">
        <v>4568</v>
      </c>
      <c r="H760" s="17">
        <f t="shared" si="23"/>
        <v>0</v>
      </c>
    </row>
    <row r="761" spans="2:8">
      <c r="B761" s="14">
        <v>753</v>
      </c>
      <c r="C761" s="15">
        <v>1415500053</v>
      </c>
      <c r="D761" s="16" t="s">
        <v>690</v>
      </c>
      <c r="E761" s="17" t="s">
        <v>185</v>
      </c>
      <c r="F761" s="17" t="str">
        <f t="shared" si="22"/>
        <v>1415500053居宅療養管理指導</v>
      </c>
      <c r="G761" s="17" t="s">
        <v>690</v>
      </c>
      <c r="H761" s="17" t="str">
        <f t="shared" si="23"/>
        <v>五所塚診療所</v>
      </c>
    </row>
    <row r="762" spans="2:8">
      <c r="B762" s="14">
        <v>754</v>
      </c>
      <c r="C762" s="15">
        <v>1415500053</v>
      </c>
      <c r="D762" s="16" t="s">
        <v>690</v>
      </c>
      <c r="E762" s="17" t="s">
        <v>188</v>
      </c>
      <c r="F762" s="17" t="str">
        <f t="shared" si="22"/>
        <v>1415500053訪問看護</v>
      </c>
      <c r="G762" s="17" t="s">
        <v>690</v>
      </c>
      <c r="H762" s="17" t="str">
        <f t="shared" si="23"/>
        <v>五所塚診療所</v>
      </c>
    </row>
    <row r="763" spans="2:8">
      <c r="B763" s="14">
        <v>755</v>
      </c>
      <c r="C763" s="15">
        <v>1415500087</v>
      </c>
      <c r="D763" s="16" t="s">
        <v>691</v>
      </c>
      <c r="E763" s="17" t="s">
        <v>692</v>
      </c>
      <c r="F763" s="17" t="str">
        <f t="shared" si="22"/>
        <v>1415500087介護療養型医療施設</v>
      </c>
      <c r="G763" s="17" t="s">
        <v>693</v>
      </c>
      <c r="H763" s="17" t="str">
        <f t="shared" si="23"/>
        <v>医療法人　愛生会</v>
      </c>
    </row>
    <row r="764" spans="2:8">
      <c r="B764" s="14">
        <v>756</v>
      </c>
      <c r="C764" s="15">
        <v>1415500087</v>
      </c>
      <c r="D764" s="16" t="s">
        <v>691</v>
      </c>
      <c r="E764" s="17" t="s">
        <v>185</v>
      </c>
      <c r="F764" s="17" t="str">
        <f t="shared" si="22"/>
        <v>1415500087居宅療養管理指導</v>
      </c>
      <c r="G764" s="17" t="s">
        <v>693</v>
      </c>
      <c r="H764" s="17" t="str">
        <f t="shared" si="23"/>
        <v>医療法人　愛生会</v>
      </c>
    </row>
    <row r="765" spans="2:8">
      <c r="B765" s="14">
        <v>757</v>
      </c>
      <c r="C765" s="15">
        <v>1415500087</v>
      </c>
      <c r="D765" s="16" t="s">
        <v>691</v>
      </c>
      <c r="E765" s="17" t="s">
        <v>187</v>
      </c>
      <c r="F765" s="17" t="str">
        <f t="shared" si="22"/>
        <v>1415500087訪問リハビリテーション</v>
      </c>
      <c r="G765" s="17" t="s">
        <v>693</v>
      </c>
      <c r="H765" s="17" t="str">
        <f t="shared" si="23"/>
        <v>医療法人　愛生会</v>
      </c>
    </row>
    <row r="766" spans="2:8">
      <c r="B766" s="14">
        <v>758</v>
      </c>
      <c r="C766" s="15">
        <v>1415500087</v>
      </c>
      <c r="D766" s="16" t="s">
        <v>691</v>
      </c>
      <c r="E766" s="17" t="s">
        <v>188</v>
      </c>
      <c r="F766" s="17" t="str">
        <f t="shared" si="22"/>
        <v>1415500087訪問看護</v>
      </c>
      <c r="G766" s="17" t="s">
        <v>693</v>
      </c>
      <c r="H766" s="17" t="str">
        <f t="shared" si="23"/>
        <v>医療法人　愛生会</v>
      </c>
    </row>
    <row r="767" spans="2:8">
      <c r="B767" s="14">
        <v>759</v>
      </c>
      <c r="C767" s="15">
        <v>1415500111</v>
      </c>
      <c r="D767" s="16"/>
      <c r="E767" s="17" t="s">
        <v>185</v>
      </c>
      <c r="F767" s="17" t="str">
        <f t="shared" si="22"/>
        <v>1415500111居宅療養管理指導</v>
      </c>
      <c r="G767" s="17" t="s">
        <v>694</v>
      </c>
      <c r="H767" s="17">
        <f t="shared" si="23"/>
        <v>0</v>
      </c>
    </row>
    <row r="768" spans="2:8">
      <c r="B768" s="14">
        <v>760</v>
      </c>
      <c r="C768" s="15">
        <v>1415500160</v>
      </c>
      <c r="D768" s="16" t="s">
        <v>695</v>
      </c>
      <c r="E768" s="17" t="s">
        <v>185</v>
      </c>
      <c r="F768" s="17" t="str">
        <f t="shared" si="22"/>
        <v>1415500160居宅療養管理指導</v>
      </c>
      <c r="G768" s="17" t="s">
        <v>695</v>
      </c>
      <c r="H768" s="17" t="str">
        <f t="shared" si="23"/>
        <v>鷺沼クリニック</v>
      </c>
    </row>
    <row r="769" spans="2:8">
      <c r="B769" s="14">
        <v>761</v>
      </c>
      <c r="C769" s="15">
        <v>1415500384</v>
      </c>
      <c r="D769" s="16" t="s">
        <v>696</v>
      </c>
      <c r="E769" s="17" t="s">
        <v>185</v>
      </c>
      <c r="F769" s="17" t="str">
        <f t="shared" si="22"/>
        <v>1415500384居宅療養管理指導</v>
      </c>
      <c r="G769" s="17" t="s">
        <v>696</v>
      </c>
      <c r="H769" s="17" t="str">
        <f t="shared" si="23"/>
        <v>宮崎台クリニック</v>
      </c>
    </row>
    <row r="770" spans="2:8">
      <c r="B770" s="14">
        <v>762</v>
      </c>
      <c r="C770" s="15">
        <v>1415500475</v>
      </c>
      <c r="D770" s="16" t="s">
        <v>697</v>
      </c>
      <c r="E770" s="17" t="s">
        <v>185</v>
      </c>
      <c r="F770" s="17" t="str">
        <f t="shared" si="22"/>
        <v>1415500475居宅療養管理指導</v>
      </c>
      <c r="G770" s="17" t="s">
        <v>697</v>
      </c>
      <c r="H770" s="17" t="str">
        <f t="shared" si="23"/>
        <v>薄井胃腸科外科</v>
      </c>
    </row>
    <row r="771" spans="2:8">
      <c r="B771" s="14">
        <v>763</v>
      </c>
      <c r="C771" s="15">
        <v>1415500665</v>
      </c>
      <c r="D771" s="16"/>
      <c r="E771" s="17" t="s">
        <v>185</v>
      </c>
      <c r="F771" s="17" t="str">
        <f t="shared" si="22"/>
        <v>1415500665居宅療養管理指導</v>
      </c>
      <c r="G771" s="17" t="s">
        <v>698</v>
      </c>
      <c r="H771" s="17">
        <f t="shared" si="23"/>
        <v>0</v>
      </c>
    </row>
    <row r="772" spans="2:8">
      <c r="B772" s="14">
        <v>764</v>
      </c>
      <c r="C772" s="15">
        <v>1415500665</v>
      </c>
      <c r="D772" s="16"/>
      <c r="E772" s="17" t="s">
        <v>187</v>
      </c>
      <c r="F772" s="17" t="str">
        <f t="shared" si="22"/>
        <v>1415500665訪問リハビリテーション</v>
      </c>
      <c r="G772" s="17" t="s">
        <v>698</v>
      </c>
      <c r="H772" s="17">
        <f t="shared" si="23"/>
        <v>0</v>
      </c>
    </row>
    <row r="773" spans="2:8">
      <c r="B773" s="14">
        <v>765</v>
      </c>
      <c r="C773" s="15">
        <v>1415500665</v>
      </c>
      <c r="D773" s="16"/>
      <c r="E773" s="17" t="s">
        <v>188</v>
      </c>
      <c r="F773" s="17" t="str">
        <f t="shared" si="22"/>
        <v>1415500665訪問看護</v>
      </c>
      <c r="G773" s="17" t="s">
        <v>698</v>
      </c>
      <c r="H773" s="17">
        <f t="shared" si="23"/>
        <v>0</v>
      </c>
    </row>
    <row r="774" spans="2:8">
      <c r="B774" s="14">
        <v>766</v>
      </c>
      <c r="C774" s="15">
        <v>1415500681</v>
      </c>
      <c r="D774" s="16" t="s">
        <v>699</v>
      </c>
      <c r="E774" s="17" t="s">
        <v>185</v>
      </c>
      <c r="F774" s="17" t="str">
        <f t="shared" si="22"/>
        <v>1415500681居宅療養管理指導</v>
      </c>
      <c r="G774" s="17" t="s">
        <v>699</v>
      </c>
      <c r="H774" s="17" t="str">
        <f t="shared" si="23"/>
        <v>宮前平医院</v>
      </c>
    </row>
    <row r="775" spans="2:8">
      <c r="B775" s="14">
        <v>767</v>
      </c>
      <c r="C775" s="15">
        <v>1415500814</v>
      </c>
      <c r="D775" s="16" t="s">
        <v>700</v>
      </c>
      <c r="E775" s="17" t="s">
        <v>185</v>
      </c>
      <c r="F775" s="17" t="str">
        <f t="shared" si="22"/>
        <v>1415500814居宅療養管理指導</v>
      </c>
      <c r="G775" s="17" t="s">
        <v>700</v>
      </c>
      <c r="H775" s="17" t="str">
        <f t="shared" si="23"/>
        <v>医療法人社団　上野外科胃腸科皮膚科クリニック</v>
      </c>
    </row>
    <row r="776" spans="2:8">
      <c r="B776" s="14">
        <v>768</v>
      </c>
      <c r="C776" s="15">
        <v>1415500814</v>
      </c>
      <c r="D776" s="16" t="s">
        <v>700</v>
      </c>
      <c r="E776" s="17" t="s">
        <v>188</v>
      </c>
      <c r="F776" s="17" t="str">
        <f t="shared" si="22"/>
        <v>1415500814訪問看護</v>
      </c>
      <c r="G776" s="17" t="s">
        <v>700</v>
      </c>
      <c r="H776" s="17" t="str">
        <f t="shared" si="23"/>
        <v>医療法人社団　上野外科胃腸科皮膚科クリニック</v>
      </c>
    </row>
    <row r="777" spans="2:8">
      <c r="B777" s="14">
        <v>769</v>
      </c>
      <c r="C777" s="15">
        <v>1415500822</v>
      </c>
      <c r="D777" s="16"/>
      <c r="E777" s="17" t="s">
        <v>185</v>
      </c>
      <c r="F777" s="17" t="str">
        <f t="shared" si="22"/>
        <v>1415500822居宅療養管理指導</v>
      </c>
      <c r="G777" s="17" t="s">
        <v>701</v>
      </c>
      <c r="H777" s="17">
        <f t="shared" si="23"/>
        <v>0</v>
      </c>
    </row>
    <row r="778" spans="2:8">
      <c r="B778" s="14">
        <v>770</v>
      </c>
      <c r="C778" s="15">
        <v>1415500822</v>
      </c>
      <c r="D778" s="16"/>
      <c r="E778" s="17" t="s">
        <v>187</v>
      </c>
      <c r="F778" s="17" t="str">
        <f t="shared" ref="F778:F841" si="24">+C778&amp;E778</f>
        <v>1415500822訪問リハビリテーション</v>
      </c>
      <c r="G778" s="17" t="s">
        <v>701</v>
      </c>
      <c r="H778" s="17">
        <f t="shared" ref="H778:H841" si="25">D778</f>
        <v>0</v>
      </c>
    </row>
    <row r="779" spans="2:8">
      <c r="B779" s="14">
        <v>771</v>
      </c>
      <c r="C779" s="15">
        <v>1415500822</v>
      </c>
      <c r="D779" s="16"/>
      <c r="E779" s="17" t="s">
        <v>188</v>
      </c>
      <c r="F779" s="17" t="str">
        <f t="shared" si="24"/>
        <v>1415500822訪問看護</v>
      </c>
      <c r="G779" s="17" t="s">
        <v>701</v>
      </c>
      <c r="H779" s="17">
        <f t="shared" si="25"/>
        <v>0</v>
      </c>
    </row>
    <row r="780" spans="2:8">
      <c r="B780" s="14">
        <v>772</v>
      </c>
      <c r="C780" s="15">
        <v>1415500848</v>
      </c>
      <c r="D780" s="16" t="s">
        <v>702</v>
      </c>
      <c r="E780" s="17" t="s">
        <v>185</v>
      </c>
      <c r="F780" s="17" t="str">
        <f t="shared" si="24"/>
        <v>1415500848居宅療養管理指導</v>
      </c>
      <c r="G780" s="17" t="s">
        <v>702</v>
      </c>
      <c r="H780" s="17" t="str">
        <f t="shared" si="25"/>
        <v>さぎぬま内科</v>
      </c>
    </row>
    <row r="781" spans="2:8">
      <c r="B781" s="14">
        <v>773</v>
      </c>
      <c r="C781" s="15">
        <v>1415500848</v>
      </c>
      <c r="D781" s="16" t="s">
        <v>702</v>
      </c>
      <c r="E781" s="17" t="s">
        <v>187</v>
      </c>
      <c r="F781" s="17" t="str">
        <f t="shared" si="24"/>
        <v>1415500848訪問リハビリテーション</v>
      </c>
      <c r="G781" s="17" t="s">
        <v>702</v>
      </c>
      <c r="H781" s="17" t="str">
        <f t="shared" si="25"/>
        <v>さぎぬま内科</v>
      </c>
    </row>
    <row r="782" spans="2:8">
      <c r="B782" s="14">
        <v>774</v>
      </c>
      <c r="C782" s="15">
        <v>1415500848</v>
      </c>
      <c r="D782" s="16" t="s">
        <v>702</v>
      </c>
      <c r="E782" s="17" t="s">
        <v>188</v>
      </c>
      <c r="F782" s="17" t="str">
        <f t="shared" si="24"/>
        <v>1415500848訪問看護</v>
      </c>
      <c r="G782" s="17" t="s">
        <v>702</v>
      </c>
      <c r="H782" s="17" t="str">
        <f t="shared" si="25"/>
        <v>さぎぬま内科</v>
      </c>
    </row>
    <row r="783" spans="2:8">
      <c r="B783" s="14">
        <v>775</v>
      </c>
      <c r="C783" s="15">
        <v>1415500863</v>
      </c>
      <c r="D783" s="16"/>
      <c r="E783" s="17" t="s">
        <v>185</v>
      </c>
      <c r="F783" s="17" t="str">
        <f t="shared" si="24"/>
        <v>1415500863居宅療養管理指導</v>
      </c>
      <c r="G783" s="17" t="s">
        <v>703</v>
      </c>
      <c r="H783" s="17">
        <f t="shared" si="25"/>
        <v>0</v>
      </c>
    </row>
    <row r="784" spans="2:8">
      <c r="B784" s="14">
        <v>776</v>
      </c>
      <c r="C784" s="15">
        <v>1415500863</v>
      </c>
      <c r="D784" s="16"/>
      <c r="E784" s="17" t="s">
        <v>188</v>
      </c>
      <c r="F784" s="17" t="str">
        <f t="shared" si="24"/>
        <v>1415500863訪問看護</v>
      </c>
      <c r="G784" s="17" t="s">
        <v>703</v>
      </c>
      <c r="H784" s="17">
        <f t="shared" si="25"/>
        <v>0</v>
      </c>
    </row>
    <row r="785" spans="2:8">
      <c r="B785" s="14">
        <v>777</v>
      </c>
      <c r="C785" s="15">
        <v>1415500889</v>
      </c>
      <c r="D785" s="16"/>
      <c r="E785" s="17" t="s">
        <v>185</v>
      </c>
      <c r="F785" s="17" t="str">
        <f t="shared" si="24"/>
        <v>1415500889居宅療養管理指導</v>
      </c>
      <c r="G785" s="17" t="s">
        <v>704</v>
      </c>
      <c r="H785" s="17">
        <f t="shared" si="25"/>
        <v>0</v>
      </c>
    </row>
    <row r="786" spans="2:8">
      <c r="B786" s="14">
        <v>778</v>
      </c>
      <c r="C786" s="15">
        <v>1415500889</v>
      </c>
      <c r="D786" s="16"/>
      <c r="E786" s="17" t="s">
        <v>188</v>
      </c>
      <c r="F786" s="17" t="str">
        <f t="shared" si="24"/>
        <v>1415500889訪問看護</v>
      </c>
      <c r="G786" s="17" t="s">
        <v>704</v>
      </c>
      <c r="H786" s="17">
        <f t="shared" si="25"/>
        <v>0</v>
      </c>
    </row>
    <row r="787" spans="2:8">
      <c r="B787" s="14">
        <v>779</v>
      </c>
      <c r="C787" s="15">
        <v>1415500905</v>
      </c>
      <c r="D787" s="16" t="s">
        <v>705</v>
      </c>
      <c r="E787" s="17" t="s">
        <v>185</v>
      </c>
      <c r="F787" s="17" t="str">
        <f t="shared" si="24"/>
        <v>1415500905居宅療養管理指導</v>
      </c>
      <c r="G787" s="17" t="s">
        <v>705</v>
      </c>
      <c r="H787" s="17" t="str">
        <f t="shared" si="25"/>
        <v>福島内科医院</v>
      </c>
    </row>
    <row r="788" spans="2:8">
      <c r="B788" s="14">
        <v>780</v>
      </c>
      <c r="C788" s="15">
        <v>1415500947</v>
      </c>
      <c r="D788" s="16"/>
      <c r="E788" s="17" t="s">
        <v>185</v>
      </c>
      <c r="F788" s="17" t="str">
        <f t="shared" si="24"/>
        <v>1415500947居宅療養管理指導</v>
      </c>
      <c r="G788" s="17" t="s">
        <v>706</v>
      </c>
      <c r="H788" s="17">
        <f t="shared" si="25"/>
        <v>0</v>
      </c>
    </row>
    <row r="789" spans="2:8">
      <c r="B789" s="14">
        <v>781</v>
      </c>
      <c r="C789" s="15">
        <v>1415500947</v>
      </c>
      <c r="D789" s="16"/>
      <c r="E789" s="17" t="s">
        <v>187</v>
      </c>
      <c r="F789" s="17" t="str">
        <f t="shared" si="24"/>
        <v>1415500947訪問リハビリテーション</v>
      </c>
      <c r="G789" s="17" t="s">
        <v>706</v>
      </c>
      <c r="H789" s="17">
        <f t="shared" si="25"/>
        <v>0</v>
      </c>
    </row>
    <row r="790" spans="2:8">
      <c r="B790" s="14">
        <v>782</v>
      </c>
      <c r="C790" s="15">
        <v>1415500947</v>
      </c>
      <c r="D790" s="16"/>
      <c r="E790" s="17" t="s">
        <v>188</v>
      </c>
      <c r="F790" s="17" t="str">
        <f t="shared" si="24"/>
        <v>1415500947訪問看護</v>
      </c>
      <c r="G790" s="17" t="s">
        <v>706</v>
      </c>
      <c r="H790" s="17">
        <f t="shared" si="25"/>
        <v>0</v>
      </c>
    </row>
    <row r="791" spans="2:8">
      <c r="B791" s="14">
        <v>783</v>
      </c>
      <c r="C791" s="15">
        <v>1415500996</v>
      </c>
      <c r="D791" s="16" t="s">
        <v>707</v>
      </c>
      <c r="E791" s="17" t="s">
        <v>185</v>
      </c>
      <c r="F791" s="17" t="str">
        <f t="shared" si="24"/>
        <v>1415500996居宅療養管理指導</v>
      </c>
      <c r="G791" s="17" t="s">
        <v>707</v>
      </c>
      <c r="H791" s="17" t="str">
        <f t="shared" si="25"/>
        <v>原クリニック</v>
      </c>
    </row>
    <row r="792" spans="2:8">
      <c r="B792" s="14">
        <v>784</v>
      </c>
      <c r="C792" s="15">
        <v>1415500996</v>
      </c>
      <c r="D792" s="16" t="s">
        <v>707</v>
      </c>
      <c r="E792" s="17" t="s">
        <v>188</v>
      </c>
      <c r="F792" s="17" t="str">
        <f t="shared" si="24"/>
        <v>1415500996訪問看護</v>
      </c>
      <c r="G792" s="17" t="s">
        <v>707</v>
      </c>
      <c r="H792" s="17" t="str">
        <f t="shared" si="25"/>
        <v>原クリニック</v>
      </c>
    </row>
    <row r="793" spans="2:8">
      <c r="B793" s="14">
        <v>785</v>
      </c>
      <c r="C793" s="15">
        <v>1415501002</v>
      </c>
      <c r="D793" s="16" t="s">
        <v>708</v>
      </c>
      <c r="E793" s="17" t="s">
        <v>185</v>
      </c>
      <c r="F793" s="17" t="str">
        <f t="shared" si="24"/>
        <v>1415501002居宅療養管理指導</v>
      </c>
      <c r="G793" s="17" t="s">
        <v>709</v>
      </c>
      <c r="H793" s="17" t="str">
        <f t="shared" si="25"/>
        <v>医療法人社団　医心会</v>
      </c>
    </row>
    <row r="794" spans="2:8">
      <c r="B794" s="14">
        <v>786</v>
      </c>
      <c r="C794" s="15">
        <v>1415501010</v>
      </c>
      <c r="D794" s="16"/>
      <c r="E794" s="17" t="s">
        <v>185</v>
      </c>
      <c r="F794" s="17" t="str">
        <f t="shared" si="24"/>
        <v>1415501010居宅療養管理指導</v>
      </c>
      <c r="G794" s="17" t="s">
        <v>710</v>
      </c>
      <c r="H794" s="17">
        <f t="shared" si="25"/>
        <v>0</v>
      </c>
    </row>
    <row r="795" spans="2:8">
      <c r="B795" s="14">
        <v>787</v>
      </c>
      <c r="C795" s="15">
        <v>1415501028</v>
      </c>
      <c r="D795" s="16" t="s">
        <v>711</v>
      </c>
      <c r="E795" s="17" t="s">
        <v>185</v>
      </c>
      <c r="F795" s="17" t="str">
        <f t="shared" si="24"/>
        <v>1415501028居宅療養管理指導</v>
      </c>
      <c r="G795" s="17" t="s">
        <v>711</v>
      </c>
      <c r="H795" s="17" t="str">
        <f t="shared" si="25"/>
        <v>菊岡医院</v>
      </c>
    </row>
    <row r="796" spans="2:8">
      <c r="B796" s="14">
        <v>788</v>
      </c>
      <c r="C796" s="15">
        <v>1415501077</v>
      </c>
      <c r="D796" s="16" t="s">
        <v>712</v>
      </c>
      <c r="E796" s="17" t="s">
        <v>185</v>
      </c>
      <c r="F796" s="17" t="str">
        <f t="shared" si="24"/>
        <v>1415501077居宅療養管理指導</v>
      </c>
      <c r="G796" s="17" t="s">
        <v>712</v>
      </c>
      <c r="H796" s="17" t="str">
        <f t="shared" si="25"/>
        <v>森島小児科内科クリニック</v>
      </c>
    </row>
    <row r="797" spans="2:8">
      <c r="B797" s="14">
        <v>789</v>
      </c>
      <c r="C797" s="15">
        <v>1415501077</v>
      </c>
      <c r="D797" s="16" t="s">
        <v>712</v>
      </c>
      <c r="E797" s="17" t="s">
        <v>188</v>
      </c>
      <c r="F797" s="17" t="str">
        <f t="shared" si="24"/>
        <v>1415501077訪問看護</v>
      </c>
      <c r="G797" s="17" t="s">
        <v>712</v>
      </c>
      <c r="H797" s="17" t="str">
        <f t="shared" si="25"/>
        <v>森島小児科内科クリニック</v>
      </c>
    </row>
    <row r="798" spans="2:8">
      <c r="B798" s="14">
        <v>790</v>
      </c>
      <c r="C798" s="15">
        <v>1415501150</v>
      </c>
      <c r="D798" s="16" t="s">
        <v>713</v>
      </c>
      <c r="E798" s="17" t="s">
        <v>185</v>
      </c>
      <c r="F798" s="17" t="str">
        <f t="shared" si="24"/>
        <v>1415501150居宅療養管理指導</v>
      </c>
      <c r="G798" s="17" t="s">
        <v>713</v>
      </c>
      <c r="H798" s="17" t="str">
        <f t="shared" si="25"/>
        <v>潮見台植木クリニック</v>
      </c>
    </row>
    <row r="799" spans="2:8">
      <c r="B799" s="14">
        <v>791</v>
      </c>
      <c r="C799" s="15">
        <v>1415501150</v>
      </c>
      <c r="D799" s="16" t="s">
        <v>713</v>
      </c>
      <c r="E799" s="17" t="s">
        <v>187</v>
      </c>
      <c r="F799" s="17" t="str">
        <f t="shared" si="24"/>
        <v>1415501150訪問リハビリテーション</v>
      </c>
      <c r="G799" s="17" t="s">
        <v>713</v>
      </c>
      <c r="H799" s="17" t="str">
        <f t="shared" si="25"/>
        <v>潮見台植木クリニック</v>
      </c>
    </row>
    <row r="800" spans="2:8">
      <c r="B800" s="14">
        <v>792</v>
      </c>
      <c r="C800" s="15">
        <v>1415501150</v>
      </c>
      <c r="D800" s="16" t="s">
        <v>713</v>
      </c>
      <c r="E800" s="17" t="s">
        <v>188</v>
      </c>
      <c r="F800" s="17" t="str">
        <f t="shared" si="24"/>
        <v>1415501150訪問看護</v>
      </c>
      <c r="G800" s="17" t="s">
        <v>713</v>
      </c>
      <c r="H800" s="17" t="str">
        <f t="shared" si="25"/>
        <v>潮見台植木クリニック</v>
      </c>
    </row>
    <row r="801" spans="2:8">
      <c r="B801" s="14">
        <v>793</v>
      </c>
      <c r="C801" s="15">
        <v>1415501168</v>
      </c>
      <c r="D801" s="16"/>
      <c r="E801" s="17" t="s">
        <v>185</v>
      </c>
      <c r="F801" s="17" t="str">
        <f t="shared" si="24"/>
        <v>1415501168居宅療養管理指導</v>
      </c>
      <c r="G801" s="17" t="s">
        <v>714</v>
      </c>
      <c r="H801" s="17">
        <f t="shared" si="25"/>
        <v>0</v>
      </c>
    </row>
    <row r="802" spans="2:8">
      <c r="B802" s="14">
        <v>794</v>
      </c>
      <c r="C802" s="15">
        <v>1415501176</v>
      </c>
      <c r="D802" s="16" t="s">
        <v>715</v>
      </c>
      <c r="E802" s="17" t="s">
        <v>185</v>
      </c>
      <c r="F802" s="17" t="str">
        <f t="shared" si="24"/>
        <v>1415501176居宅療養管理指導</v>
      </c>
      <c r="G802" s="17" t="s">
        <v>715</v>
      </c>
      <c r="H802" s="17" t="str">
        <f t="shared" si="25"/>
        <v>里村整形外科</v>
      </c>
    </row>
    <row r="803" spans="2:8">
      <c r="B803" s="14">
        <v>795</v>
      </c>
      <c r="C803" s="15">
        <v>1415501176</v>
      </c>
      <c r="D803" s="16" t="s">
        <v>715</v>
      </c>
      <c r="E803" s="17" t="s">
        <v>187</v>
      </c>
      <c r="F803" s="17" t="str">
        <f t="shared" si="24"/>
        <v>1415501176訪問リハビリテーション</v>
      </c>
      <c r="G803" s="17" t="s">
        <v>715</v>
      </c>
      <c r="H803" s="17" t="str">
        <f t="shared" si="25"/>
        <v>里村整形外科</v>
      </c>
    </row>
    <row r="804" spans="2:8">
      <c r="B804" s="14">
        <v>796</v>
      </c>
      <c r="C804" s="15">
        <v>1415501176</v>
      </c>
      <c r="D804" s="16" t="s">
        <v>715</v>
      </c>
      <c r="E804" s="17" t="s">
        <v>188</v>
      </c>
      <c r="F804" s="17" t="str">
        <f t="shared" si="24"/>
        <v>1415501176訪問看護</v>
      </c>
      <c r="G804" s="17" t="s">
        <v>715</v>
      </c>
      <c r="H804" s="17" t="str">
        <f t="shared" si="25"/>
        <v>里村整形外科</v>
      </c>
    </row>
    <row r="805" spans="2:8">
      <c r="B805" s="14">
        <v>797</v>
      </c>
      <c r="C805" s="15">
        <v>1415501200</v>
      </c>
      <c r="D805" s="16" t="s">
        <v>716</v>
      </c>
      <c r="E805" s="17" t="s">
        <v>185</v>
      </c>
      <c r="F805" s="17" t="str">
        <f t="shared" si="24"/>
        <v>1415501200居宅療養管理指導</v>
      </c>
      <c r="G805" s="17" t="s">
        <v>716</v>
      </c>
      <c r="H805" s="17" t="str">
        <f t="shared" si="25"/>
        <v>小野田医院</v>
      </c>
    </row>
    <row r="806" spans="2:8">
      <c r="B806" s="14">
        <v>798</v>
      </c>
      <c r="C806" s="15">
        <v>1415501200</v>
      </c>
      <c r="D806" s="16" t="s">
        <v>716</v>
      </c>
      <c r="E806" s="17" t="s">
        <v>188</v>
      </c>
      <c r="F806" s="17" t="str">
        <f t="shared" si="24"/>
        <v>1415501200訪問看護</v>
      </c>
      <c r="G806" s="17" t="s">
        <v>716</v>
      </c>
      <c r="H806" s="17" t="str">
        <f t="shared" si="25"/>
        <v>小野田医院</v>
      </c>
    </row>
    <row r="807" spans="2:8">
      <c r="B807" s="14">
        <v>799</v>
      </c>
      <c r="C807" s="15">
        <v>1415501325</v>
      </c>
      <c r="D807" s="16" t="s">
        <v>717</v>
      </c>
      <c r="E807" s="17" t="s">
        <v>185</v>
      </c>
      <c r="F807" s="17" t="str">
        <f t="shared" si="24"/>
        <v>1415501325居宅療養管理指導</v>
      </c>
      <c r="G807" s="17" t="s">
        <v>717</v>
      </c>
      <c r="H807" s="17" t="str">
        <f t="shared" si="25"/>
        <v>竹中医院</v>
      </c>
    </row>
    <row r="808" spans="2:8">
      <c r="B808" s="14">
        <v>800</v>
      </c>
      <c r="C808" s="15">
        <v>1415501325</v>
      </c>
      <c r="D808" s="16" t="s">
        <v>717</v>
      </c>
      <c r="E808" s="17" t="s">
        <v>188</v>
      </c>
      <c r="F808" s="17" t="str">
        <f t="shared" si="24"/>
        <v>1415501325訪問看護</v>
      </c>
      <c r="G808" s="17" t="s">
        <v>717</v>
      </c>
      <c r="H808" s="17" t="str">
        <f t="shared" si="25"/>
        <v>竹中医院</v>
      </c>
    </row>
    <row r="809" spans="2:8">
      <c r="B809" s="14">
        <v>801</v>
      </c>
      <c r="C809" s="15">
        <v>1415501408</v>
      </c>
      <c r="D809" s="16" t="s">
        <v>718</v>
      </c>
      <c r="E809" s="17" t="s">
        <v>185</v>
      </c>
      <c r="F809" s="17" t="str">
        <f t="shared" si="24"/>
        <v>1415501408居宅療養管理指導</v>
      </c>
      <c r="G809" s="17" t="s">
        <v>719</v>
      </c>
      <c r="H809" s="17" t="str">
        <f t="shared" si="25"/>
        <v>医療法人社団　翠寿会</v>
      </c>
    </row>
    <row r="810" spans="2:8">
      <c r="B810" s="14">
        <v>802</v>
      </c>
      <c r="C810" s="15">
        <v>1415501432</v>
      </c>
      <c r="D810" s="16"/>
      <c r="E810" s="17" t="s">
        <v>185</v>
      </c>
      <c r="F810" s="17" t="str">
        <f t="shared" si="24"/>
        <v>1415501432居宅療養管理指導</v>
      </c>
      <c r="G810" s="17" t="s">
        <v>720</v>
      </c>
      <c r="H810" s="17">
        <f t="shared" si="25"/>
        <v>0</v>
      </c>
    </row>
    <row r="811" spans="2:8">
      <c r="B811" s="14">
        <v>803</v>
      </c>
      <c r="C811" s="15">
        <v>1415501499</v>
      </c>
      <c r="D811" s="16" t="s">
        <v>721</v>
      </c>
      <c r="E811" s="17" t="s">
        <v>185</v>
      </c>
      <c r="F811" s="17" t="str">
        <f t="shared" si="24"/>
        <v>1415501499居宅療養管理指導</v>
      </c>
      <c r="G811" s="17" t="s">
        <v>721</v>
      </c>
      <c r="H811" s="17" t="str">
        <f t="shared" si="25"/>
        <v>佐治医院</v>
      </c>
    </row>
    <row r="812" spans="2:8">
      <c r="B812" s="14">
        <v>804</v>
      </c>
      <c r="C812" s="15">
        <v>1415501507</v>
      </c>
      <c r="D812" s="16" t="s">
        <v>722</v>
      </c>
      <c r="E812" s="17" t="s">
        <v>185</v>
      </c>
      <c r="F812" s="17" t="str">
        <f t="shared" si="24"/>
        <v>1415501507居宅療養管理指導</v>
      </c>
      <c r="G812" s="17" t="s">
        <v>723</v>
      </c>
      <c r="H812" s="17" t="str">
        <f t="shared" si="25"/>
        <v>医療法人社団　健心会</v>
      </c>
    </row>
    <row r="813" spans="2:8">
      <c r="B813" s="14">
        <v>805</v>
      </c>
      <c r="C813" s="15">
        <v>1415501507</v>
      </c>
      <c r="D813" s="16" t="s">
        <v>722</v>
      </c>
      <c r="E813" s="17" t="s">
        <v>188</v>
      </c>
      <c r="F813" s="17" t="str">
        <f t="shared" si="24"/>
        <v>1415501507訪問看護</v>
      </c>
      <c r="G813" s="17" t="s">
        <v>723</v>
      </c>
      <c r="H813" s="17" t="str">
        <f t="shared" si="25"/>
        <v>医療法人社団　健心会</v>
      </c>
    </row>
    <row r="814" spans="2:8">
      <c r="B814" s="14">
        <v>806</v>
      </c>
      <c r="C814" s="15">
        <v>1415501531</v>
      </c>
      <c r="D814" s="16"/>
      <c r="E814" s="17" t="s">
        <v>185</v>
      </c>
      <c r="F814" s="17" t="str">
        <f t="shared" si="24"/>
        <v>1415501531居宅療養管理指導</v>
      </c>
      <c r="G814" s="17" t="s">
        <v>724</v>
      </c>
      <c r="H814" s="17">
        <f t="shared" si="25"/>
        <v>0</v>
      </c>
    </row>
    <row r="815" spans="2:8">
      <c r="B815" s="14">
        <v>807</v>
      </c>
      <c r="C815" s="15">
        <v>1415501531</v>
      </c>
      <c r="D815" s="16"/>
      <c r="E815" s="17" t="s">
        <v>187</v>
      </c>
      <c r="F815" s="17" t="str">
        <f t="shared" si="24"/>
        <v>1415501531訪問リハビリテーション</v>
      </c>
      <c r="G815" s="17" t="s">
        <v>724</v>
      </c>
      <c r="H815" s="17">
        <f t="shared" si="25"/>
        <v>0</v>
      </c>
    </row>
    <row r="816" spans="2:8">
      <c r="B816" s="14">
        <v>808</v>
      </c>
      <c r="C816" s="15">
        <v>1415501531</v>
      </c>
      <c r="D816" s="16"/>
      <c r="E816" s="17" t="s">
        <v>188</v>
      </c>
      <c r="F816" s="17" t="str">
        <f t="shared" si="24"/>
        <v>1415501531訪問看護</v>
      </c>
      <c r="G816" s="17" t="s">
        <v>724</v>
      </c>
      <c r="H816" s="17">
        <f t="shared" si="25"/>
        <v>0</v>
      </c>
    </row>
    <row r="817" spans="2:8">
      <c r="B817" s="14">
        <v>809</v>
      </c>
      <c r="C817" s="15">
        <v>1415501689</v>
      </c>
      <c r="D817" s="16"/>
      <c r="E817" s="17" t="s">
        <v>185</v>
      </c>
      <c r="F817" s="17" t="str">
        <f t="shared" si="24"/>
        <v>1415501689居宅療養管理指導</v>
      </c>
      <c r="G817" s="17" t="s">
        <v>725</v>
      </c>
      <c r="H817" s="17">
        <f t="shared" si="25"/>
        <v>0</v>
      </c>
    </row>
    <row r="818" spans="2:8">
      <c r="B818" s="14">
        <v>810</v>
      </c>
      <c r="C818" s="15">
        <v>1415501689</v>
      </c>
      <c r="D818" s="16"/>
      <c r="E818" s="17" t="s">
        <v>187</v>
      </c>
      <c r="F818" s="17" t="str">
        <f t="shared" si="24"/>
        <v>1415501689訪問リハビリテーション</v>
      </c>
      <c r="G818" s="17" t="s">
        <v>725</v>
      </c>
      <c r="H818" s="17">
        <f t="shared" si="25"/>
        <v>0</v>
      </c>
    </row>
    <row r="819" spans="2:8">
      <c r="B819" s="14">
        <v>811</v>
      </c>
      <c r="C819" s="15">
        <v>1415501689</v>
      </c>
      <c r="D819" s="16"/>
      <c r="E819" s="17" t="s">
        <v>188</v>
      </c>
      <c r="F819" s="17" t="str">
        <f t="shared" si="24"/>
        <v>1415501689訪問看護</v>
      </c>
      <c r="G819" s="17" t="s">
        <v>725</v>
      </c>
      <c r="H819" s="17">
        <f t="shared" si="25"/>
        <v>0</v>
      </c>
    </row>
    <row r="820" spans="2:8">
      <c r="B820" s="14">
        <v>812</v>
      </c>
      <c r="C820" s="15">
        <v>1415501705</v>
      </c>
      <c r="D820" s="16"/>
      <c r="E820" s="17" t="s">
        <v>185</v>
      </c>
      <c r="F820" s="17" t="str">
        <f t="shared" si="24"/>
        <v>1415501705居宅療養管理指導</v>
      </c>
      <c r="G820" s="17" t="s">
        <v>726</v>
      </c>
      <c r="H820" s="17">
        <f t="shared" si="25"/>
        <v>0</v>
      </c>
    </row>
    <row r="821" spans="2:8">
      <c r="B821" s="14">
        <v>813</v>
      </c>
      <c r="C821" s="15">
        <v>1415501739</v>
      </c>
      <c r="D821" s="16" t="s">
        <v>727</v>
      </c>
      <c r="E821" s="17" t="s">
        <v>185</v>
      </c>
      <c r="F821" s="17" t="str">
        <f t="shared" si="24"/>
        <v>1415501739居宅療養管理指導</v>
      </c>
      <c r="G821" s="17" t="s">
        <v>724</v>
      </c>
      <c r="H821" s="17" t="str">
        <f t="shared" si="25"/>
        <v>医療法人　ひまわり会</v>
      </c>
    </row>
    <row r="822" spans="2:8">
      <c r="B822" s="14">
        <v>814</v>
      </c>
      <c r="C822" s="15">
        <v>1415501739</v>
      </c>
      <c r="D822" s="16" t="s">
        <v>727</v>
      </c>
      <c r="E822" s="17" t="s">
        <v>187</v>
      </c>
      <c r="F822" s="17" t="str">
        <f t="shared" si="24"/>
        <v>1415501739訪問リハビリテーション</v>
      </c>
      <c r="G822" s="17" t="s">
        <v>724</v>
      </c>
      <c r="H822" s="17" t="str">
        <f t="shared" si="25"/>
        <v>医療法人　ひまわり会</v>
      </c>
    </row>
    <row r="823" spans="2:8">
      <c r="B823" s="14">
        <v>815</v>
      </c>
      <c r="C823" s="15">
        <v>1415501739</v>
      </c>
      <c r="D823" s="16" t="s">
        <v>727</v>
      </c>
      <c r="E823" s="17" t="s">
        <v>188</v>
      </c>
      <c r="F823" s="17" t="str">
        <f t="shared" si="24"/>
        <v>1415501739訪問看護</v>
      </c>
      <c r="G823" s="17" t="s">
        <v>724</v>
      </c>
      <c r="H823" s="17" t="str">
        <f t="shared" si="25"/>
        <v>医療法人　ひまわり会</v>
      </c>
    </row>
    <row r="824" spans="2:8">
      <c r="B824" s="14">
        <v>816</v>
      </c>
      <c r="C824" s="15">
        <v>1415501747</v>
      </c>
      <c r="D824" s="16"/>
      <c r="E824" s="17" t="s">
        <v>185</v>
      </c>
      <c r="F824" s="17" t="str">
        <f t="shared" si="24"/>
        <v>1415501747居宅療養管理指導</v>
      </c>
      <c r="G824" s="17" t="s">
        <v>728</v>
      </c>
      <c r="H824" s="17">
        <f t="shared" si="25"/>
        <v>0</v>
      </c>
    </row>
    <row r="825" spans="2:8">
      <c r="B825" s="14">
        <v>817</v>
      </c>
      <c r="C825" s="15">
        <v>1415501747</v>
      </c>
      <c r="D825" s="16"/>
      <c r="E825" s="17" t="s">
        <v>188</v>
      </c>
      <c r="F825" s="17" t="str">
        <f t="shared" si="24"/>
        <v>1415501747訪問看護</v>
      </c>
      <c r="G825" s="17" t="s">
        <v>728</v>
      </c>
      <c r="H825" s="17">
        <f t="shared" si="25"/>
        <v>0</v>
      </c>
    </row>
    <row r="826" spans="2:8">
      <c r="B826" s="14">
        <v>818</v>
      </c>
      <c r="C826" s="15">
        <v>1415501788</v>
      </c>
      <c r="D826" s="16"/>
      <c r="E826" s="17" t="s">
        <v>188</v>
      </c>
      <c r="F826" s="17" t="str">
        <f t="shared" si="24"/>
        <v>1415501788訪問看護</v>
      </c>
      <c r="G826" s="17" t="s">
        <v>729</v>
      </c>
      <c r="H826" s="17">
        <f t="shared" si="25"/>
        <v>0</v>
      </c>
    </row>
    <row r="827" spans="2:8">
      <c r="B827" s="14">
        <v>819</v>
      </c>
      <c r="C827" s="15">
        <v>1415501804</v>
      </c>
      <c r="D827" s="16"/>
      <c r="E827" s="17" t="s">
        <v>185</v>
      </c>
      <c r="F827" s="17" t="str">
        <f t="shared" si="24"/>
        <v>1415501804居宅療養管理指導</v>
      </c>
      <c r="G827" s="17" t="s">
        <v>730</v>
      </c>
      <c r="H827" s="17">
        <f t="shared" si="25"/>
        <v>0</v>
      </c>
    </row>
    <row r="828" spans="2:8">
      <c r="B828" s="14">
        <v>820</v>
      </c>
      <c r="C828" s="15">
        <v>1415501804</v>
      </c>
      <c r="D828" s="16"/>
      <c r="E828" s="17" t="s">
        <v>188</v>
      </c>
      <c r="F828" s="17" t="str">
        <f t="shared" si="24"/>
        <v>1415501804訪問看護</v>
      </c>
      <c r="G828" s="17" t="s">
        <v>730</v>
      </c>
      <c r="H828" s="17">
        <f t="shared" si="25"/>
        <v>0</v>
      </c>
    </row>
    <row r="829" spans="2:8">
      <c r="B829" s="14">
        <v>821</v>
      </c>
      <c r="C829" s="15">
        <v>1415501812</v>
      </c>
      <c r="D829" s="16"/>
      <c r="E829" s="17" t="s">
        <v>185</v>
      </c>
      <c r="F829" s="17" t="str">
        <f t="shared" si="24"/>
        <v>1415501812居宅療養管理指導</v>
      </c>
      <c r="G829" s="17" t="s">
        <v>731</v>
      </c>
      <c r="H829" s="17">
        <f t="shared" si="25"/>
        <v>0</v>
      </c>
    </row>
    <row r="830" spans="2:8">
      <c r="B830" s="14">
        <v>822</v>
      </c>
      <c r="C830" s="15">
        <v>1415501812</v>
      </c>
      <c r="D830" s="16"/>
      <c r="E830" s="17" t="s">
        <v>187</v>
      </c>
      <c r="F830" s="17" t="str">
        <f t="shared" si="24"/>
        <v>1415501812訪問リハビリテーション</v>
      </c>
      <c r="G830" s="17" t="s">
        <v>731</v>
      </c>
      <c r="H830" s="17">
        <f t="shared" si="25"/>
        <v>0</v>
      </c>
    </row>
    <row r="831" spans="2:8">
      <c r="B831" s="14">
        <v>823</v>
      </c>
      <c r="C831" s="15">
        <v>1415501812</v>
      </c>
      <c r="D831" s="16"/>
      <c r="E831" s="17" t="s">
        <v>188</v>
      </c>
      <c r="F831" s="17" t="str">
        <f t="shared" si="24"/>
        <v>1415501812訪問看護</v>
      </c>
      <c r="G831" s="17" t="s">
        <v>731</v>
      </c>
      <c r="H831" s="17">
        <f t="shared" si="25"/>
        <v>0</v>
      </c>
    </row>
    <row r="832" spans="2:8">
      <c r="B832" s="14">
        <v>824</v>
      </c>
      <c r="C832" s="15">
        <v>1415501861</v>
      </c>
      <c r="D832" s="16"/>
      <c r="E832" s="17" t="s">
        <v>185</v>
      </c>
      <c r="F832" s="17" t="str">
        <f t="shared" si="24"/>
        <v>1415501861居宅療養管理指導</v>
      </c>
      <c r="G832" s="17" t="s">
        <v>732</v>
      </c>
      <c r="H832" s="17">
        <f t="shared" si="25"/>
        <v>0</v>
      </c>
    </row>
    <row r="833" spans="2:8">
      <c r="B833" s="14">
        <v>825</v>
      </c>
      <c r="C833" s="15">
        <v>1415501903</v>
      </c>
      <c r="D833" s="16" t="s">
        <v>733</v>
      </c>
      <c r="E833" s="17" t="s">
        <v>185</v>
      </c>
      <c r="F833" s="17" t="str">
        <f t="shared" si="24"/>
        <v>1415501903居宅療養管理指導</v>
      </c>
      <c r="G833" s="17" t="s">
        <v>734</v>
      </c>
      <c r="H833" s="17" t="str">
        <f t="shared" si="25"/>
        <v>医療法人社団　健栄会</v>
      </c>
    </row>
    <row r="834" spans="2:8">
      <c r="B834" s="14">
        <v>826</v>
      </c>
      <c r="C834" s="15">
        <v>1415501903</v>
      </c>
      <c r="D834" s="16" t="s">
        <v>733</v>
      </c>
      <c r="E834" s="17" t="s">
        <v>188</v>
      </c>
      <c r="F834" s="17" t="str">
        <f t="shared" si="24"/>
        <v>1415501903訪問看護</v>
      </c>
      <c r="G834" s="17" t="s">
        <v>734</v>
      </c>
      <c r="H834" s="17" t="str">
        <f t="shared" si="25"/>
        <v>医療法人社団　健栄会</v>
      </c>
    </row>
    <row r="835" spans="2:8">
      <c r="B835" s="14">
        <v>827</v>
      </c>
      <c r="C835" s="15">
        <v>1415502018</v>
      </c>
      <c r="D835" s="16" t="s">
        <v>735</v>
      </c>
      <c r="E835" s="17" t="s">
        <v>185</v>
      </c>
      <c r="F835" s="17" t="str">
        <f t="shared" si="24"/>
        <v>1415502018居宅療養管理指導</v>
      </c>
      <c r="G835" s="17" t="s">
        <v>736</v>
      </c>
      <c r="H835" s="17" t="str">
        <f t="shared" si="25"/>
        <v>医療法人社団平郁会</v>
      </c>
    </row>
    <row r="836" spans="2:8">
      <c r="B836" s="14">
        <v>828</v>
      </c>
      <c r="C836" s="15">
        <v>1415502018</v>
      </c>
      <c r="D836" s="16" t="s">
        <v>735</v>
      </c>
      <c r="E836" s="17" t="s">
        <v>187</v>
      </c>
      <c r="F836" s="17" t="str">
        <f t="shared" si="24"/>
        <v>1415502018訪問リハビリテーション</v>
      </c>
      <c r="G836" s="17" t="s">
        <v>736</v>
      </c>
      <c r="H836" s="17" t="str">
        <f t="shared" si="25"/>
        <v>医療法人社団平郁会</v>
      </c>
    </row>
    <row r="837" spans="2:8">
      <c r="B837" s="14">
        <v>829</v>
      </c>
      <c r="C837" s="15">
        <v>1415502018</v>
      </c>
      <c r="D837" s="16" t="s">
        <v>735</v>
      </c>
      <c r="E837" s="17" t="s">
        <v>188</v>
      </c>
      <c r="F837" s="17" t="str">
        <f t="shared" si="24"/>
        <v>1415502018訪問看護</v>
      </c>
      <c r="G837" s="17" t="s">
        <v>736</v>
      </c>
      <c r="H837" s="17" t="str">
        <f t="shared" si="25"/>
        <v>医療法人社団平郁会</v>
      </c>
    </row>
    <row r="838" spans="2:8">
      <c r="B838" s="14">
        <v>830</v>
      </c>
      <c r="C838" s="15">
        <v>1415502083</v>
      </c>
      <c r="D838" s="16" t="s">
        <v>737</v>
      </c>
      <c r="E838" s="17" t="s">
        <v>185</v>
      </c>
      <c r="F838" s="17" t="str">
        <f t="shared" si="24"/>
        <v>1415502083居宅療養管理指導</v>
      </c>
      <c r="G838" s="17" t="s">
        <v>738</v>
      </c>
      <c r="H838" s="17" t="str">
        <f t="shared" si="25"/>
        <v>社会福祉法人　寿楽園</v>
      </c>
    </row>
    <row r="839" spans="2:8">
      <c r="B839" s="14">
        <v>831</v>
      </c>
      <c r="C839" s="15">
        <v>1415502083</v>
      </c>
      <c r="D839" s="16" t="s">
        <v>737</v>
      </c>
      <c r="E839" s="17" t="s">
        <v>187</v>
      </c>
      <c r="F839" s="17" t="str">
        <f t="shared" si="24"/>
        <v>1415502083訪問リハビリテーション</v>
      </c>
      <c r="G839" s="17" t="s">
        <v>738</v>
      </c>
      <c r="H839" s="17" t="str">
        <f t="shared" si="25"/>
        <v>社会福祉法人　寿楽園</v>
      </c>
    </row>
    <row r="840" spans="2:8">
      <c r="B840" s="14">
        <v>832</v>
      </c>
      <c r="C840" s="15">
        <v>1415502091</v>
      </c>
      <c r="D840" s="16" t="s">
        <v>739</v>
      </c>
      <c r="E840" s="17" t="s">
        <v>185</v>
      </c>
      <c r="F840" s="17" t="str">
        <f t="shared" si="24"/>
        <v>1415502091居宅療養管理指導</v>
      </c>
      <c r="G840" s="17" t="s">
        <v>740</v>
      </c>
      <c r="H840" s="17" t="str">
        <f t="shared" si="25"/>
        <v>医療法人　桃潤会</v>
      </c>
    </row>
    <row r="841" spans="2:8">
      <c r="B841" s="14">
        <v>833</v>
      </c>
      <c r="C841" s="15">
        <v>1415502091</v>
      </c>
      <c r="D841" s="16" t="s">
        <v>739</v>
      </c>
      <c r="E841" s="17" t="s">
        <v>187</v>
      </c>
      <c r="F841" s="17" t="str">
        <f t="shared" si="24"/>
        <v>1415502091訪問リハビリテーション</v>
      </c>
      <c r="G841" s="17" t="s">
        <v>740</v>
      </c>
      <c r="H841" s="17" t="str">
        <f t="shared" si="25"/>
        <v>医療法人　桃潤会</v>
      </c>
    </row>
    <row r="842" spans="2:8">
      <c r="B842" s="14">
        <v>834</v>
      </c>
      <c r="C842" s="15">
        <v>1415502091</v>
      </c>
      <c r="D842" s="16" t="s">
        <v>739</v>
      </c>
      <c r="E842" s="17" t="s">
        <v>188</v>
      </c>
      <c r="F842" s="17" t="str">
        <f t="shared" ref="F842:F905" si="26">+C842&amp;E842</f>
        <v>1415502091訪問看護</v>
      </c>
      <c r="G842" s="17" t="s">
        <v>740</v>
      </c>
      <c r="H842" s="17" t="str">
        <f t="shared" ref="H842:H905" si="27">D842</f>
        <v>医療法人　桃潤会</v>
      </c>
    </row>
    <row r="843" spans="2:8">
      <c r="B843" s="14">
        <v>835</v>
      </c>
      <c r="C843" s="15">
        <v>1415502117</v>
      </c>
      <c r="D843" s="16" t="s">
        <v>741</v>
      </c>
      <c r="E843" s="17" t="s">
        <v>185</v>
      </c>
      <c r="F843" s="17" t="str">
        <f t="shared" si="26"/>
        <v>1415502117居宅療養管理指導</v>
      </c>
      <c r="G843" s="17" t="s">
        <v>742</v>
      </c>
      <c r="H843" s="17" t="str">
        <f t="shared" si="27"/>
        <v>医療法人社団　和五会</v>
      </c>
    </row>
    <row r="844" spans="2:8">
      <c r="B844" s="14">
        <v>836</v>
      </c>
      <c r="C844" s="15">
        <v>1415502158</v>
      </c>
      <c r="D844" s="16" t="s">
        <v>743</v>
      </c>
      <c r="E844" s="17" t="s">
        <v>185</v>
      </c>
      <c r="F844" s="17" t="str">
        <f t="shared" si="26"/>
        <v>1415502158居宅療養管理指導</v>
      </c>
      <c r="G844" s="17" t="s">
        <v>744</v>
      </c>
      <c r="H844" s="17" t="str">
        <f t="shared" si="27"/>
        <v>医療法人社団楽道会</v>
      </c>
    </row>
    <row r="845" spans="2:8">
      <c r="B845" s="14">
        <v>837</v>
      </c>
      <c r="C845" s="15">
        <v>1415502158</v>
      </c>
      <c r="D845" s="16" t="s">
        <v>743</v>
      </c>
      <c r="E845" s="17" t="s">
        <v>191</v>
      </c>
      <c r="F845" s="17" t="str">
        <f t="shared" si="26"/>
        <v>1415502158通所リハビリテーション</v>
      </c>
      <c r="G845" s="17" t="s">
        <v>744</v>
      </c>
      <c r="H845" s="17" t="str">
        <f t="shared" si="27"/>
        <v>医療法人社団楽道会</v>
      </c>
    </row>
    <row r="846" spans="2:8">
      <c r="B846" s="14">
        <v>838</v>
      </c>
      <c r="C846" s="15">
        <v>1415502158</v>
      </c>
      <c r="D846" s="16" t="s">
        <v>743</v>
      </c>
      <c r="E846" s="17" t="s">
        <v>187</v>
      </c>
      <c r="F846" s="17" t="str">
        <f t="shared" si="26"/>
        <v>1415502158訪問リハビリテーション</v>
      </c>
      <c r="G846" s="17" t="s">
        <v>744</v>
      </c>
      <c r="H846" s="17" t="str">
        <f t="shared" si="27"/>
        <v>医療法人社団楽道会</v>
      </c>
    </row>
    <row r="847" spans="2:8">
      <c r="B847" s="14">
        <v>839</v>
      </c>
      <c r="C847" s="15">
        <v>1415502224</v>
      </c>
      <c r="D847" s="16" t="s">
        <v>745</v>
      </c>
      <c r="E847" s="17" t="s">
        <v>185</v>
      </c>
      <c r="F847" s="17" t="str">
        <f t="shared" si="26"/>
        <v>1415502224居宅療養管理指導</v>
      </c>
      <c r="G847" s="17" t="s">
        <v>746</v>
      </c>
      <c r="H847" s="17" t="str">
        <f t="shared" si="27"/>
        <v>医療法人社団健栄会</v>
      </c>
    </row>
    <row r="848" spans="2:8">
      <c r="B848" s="14">
        <v>840</v>
      </c>
      <c r="C848" s="15">
        <v>1415510011</v>
      </c>
      <c r="D848" s="16" t="s">
        <v>747</v>
      </c>
      <c r="E848" s="17" t="s">
        <v>185</v>
      </c>
      <c r="F848" s="17" t="str">
        <f t="shared" si="26"/>
        <v>1415510011居宅療養管理指導</v>
      </c>
      <c r="G848" s="17" t="s">
        <v>748</v>
      </c>
      <c r="H848" s="17" t="str">
        <f t="shared" si="27"/>
        <v>医療法人花咲会</v>
      </c>
    </row>
    <row r="849" spans="2:8">
      <c r="B849" s="14">
        <v>841</v>
      </c>
      <c r="C849" s="15">
        <v>1415510011</v>
      </c>
      <c r="D849" s="16" t="s">
        <v>747</v>
      </c>
      <c r="E849" s="17" t="s">
        <v>187</v>
      </c>
      <c r="F849" s="17" t="str">
        <f t="shared" si="26"/>
        <v>1415510011訪問リハビリテーション</v>
      </c>
      <c r="G849" s="17" t="s">
        <v>748</v>
      </c>
      <c r="H849" s="17" t="str">
        <f t="shared" si="27"/>
        <v>医療法人花咲会</v>
      </c>
    </row>
    <row r="850" spans="2:8">
      <c r="B850" s="14">
        <v>842</v>
      </c>
      <c r="C850" s="15">
        <v>1415510011</v>
      </c>
      <c r="D850" s="16" t="s">
        <v>747</v>
      </c>
      <c r="E850" s="17" t="s">
        <v>188</v>
      </c>
      <c r="F850" s="17" t="str">
        <f t="shared" si="26"/>
        <v>1415510011訪問看護</v>
      </c>
      <c r="G850" s="17" t="s">
        <v>748</v>
      </c>
      <c r="H850" s="17" t="str">
        <f t="shared" si="27"/>
        <v>医療法人花咲会</v>
      </c>
    </row>
    <row r="851" spans="2:8">
      <c r="B851" s="14">
        <v>843</v>
      </c>
      <c r="C851" s="15">
        <v>1415510052</v>
      </c>
      <c r="D851" s="16" t="s">
        <v>749</v>
      </c>
      <c r="E851" s="17" t="s">
        <v>185</v>
      </c>
      <c r="F851" s="17" t="str">
        <f t="shared" si="26"/>
        <v>1415510052居宅療養管理指導</v>
      </c>
      <c r="G851" s="17" t="s">
        <v>750</v>
      </c>
      <c r="H851" s="17" t="str">
        <f t="shared" si="27"/>
        <v>医療法人社団宮前平内科クリニック</v>
      </c>
    </row>
    <row r="852" spans="2:8">
      <c r="B852" s="14">
        <v>844</v>
      </c>
      <c r="C852" s="15">
        <v>1415510052</v>
      </c>
      <c r="D852" s="16" t="s">
        <v>749</v>
      </c>
      <c r="E852" s="17" t="s">
        <v>188</v>
      </c>
      <c r="F852" s="17" t="str">
        <f t="shared" si="26"/>
        <v>1415510052訪問看護</v>
      </c>
      <c r="G852" s="17" t="s">
        <v>750</v>
      </c>
      <c r="H852" s="17" t="str">
        <f t="shared" si="27"/>
        <v>医療法人社団宮前平内科クリニック</v>
      </c>
    </row>
    <row r="853" spans="2:8">
      <c r="B853" s="14">
        <v>845</v>
      </c>
      <c r="C853" s="15">
        <v>1415510086</v>
      </c>
      <c r="D853" s="16" t="s">
        <v>751</v>
      </c>
      <c r="E853" s="17" t="s">
        <v>185</v>
      </c>
      <c r="F853" s="17" t="str">
        <f t="shared" si="26"/>
        <v>1415510086居宅療養管理指導</v>
      </c>
      <c r="G853" s="17" t="s">
        <v>752</v>
      </c>
      <c r="H853" s="17" t="str">
        <f t="shared" si="27"/>
        <v>医療法人社団友愛会</v>
      </c>
    </row>
    <row r="854" spans="2:8">
      <c r="B854" s="14">
        <v>846</v>
      </c>
      <c r="C854" s="15">
        <v>1415510086</v>
      </c>
      <c r="D854" s="16" t="s">
        <v>751</v>
      </c>
      <c r="E854" s="17" t="s">
        <v>188</v>
      </c>
      <c r="F854" s="17" t="str">
        <f t="shared" si="26"/>
        <v>1415510086訪問看護</v>
      </c>
      <c r="G854" s="17" t="s">
        <v>752</v>
      </c>
      <c r="H854" s="17" t="str">
        <f t="shared" si="27"/>
        <v>医療法人社団友愛会</v>
      </c>
    </row>
    <row r="855" spans="2:8">
      <c r="B855" s="14">
        <v>847</v>
      </c>
      <c r="C855" s="15">
        <v>1415510128</v>
      </c>
      <c r="D855" s="16"/>
      <c r="E855" s="17" t="s">
        <v>185</v>
      </c>
      <c r="F855" s="17" t="str">
        <f t="shared" si="26"/>
        <v>1415510128居宅療養管理指導</v>
      </c>
      <c r="G855" s="17" t="s">
        <v>753</v>
      </c>
      <c r="H855" s="17">
        <f t="shared" si="27"/>
        <v>0</v>
      </c>
    </row>
    <row r="856" spans="2:8">
      <c r="B856" s="14">
        <v>848</v>
      </c>
      <c r="C856" s="15">
        <v>1415510128</v>
      </c>
      <c r="D856" s="16"/>
      <c r="E856" s="17" t="s">
        <v>188</v>
      </c>
      <c r="F856" s="17" t="str">
        <f t="shared" si="26"/>
        <v>1415510128訪問看護</v>
      </c>
      <c r="G856" s="17" t="s">
        <v>753</v>
      </c>
      <c r="H856" s="17">
        <f t="shared" si="27"/>
        <v>0</v>
      </c>
    </row>
    <row r="857" spans="2:8">
      <c r="B857" s="14">
        <v>849</v>
      </c>
      <c r="C857" s="15">
        <v>1415510177</v>
      </c>
      <c r="D857" s="16" t="s">
        <v>754</v>
      </c>
      <c r="E857" s="17" t="s">
        <v>185</v>
      </c>
      <c r="F857" s="17" t="str">
        <f t="shared" si="26"/>
        <v>1415510177居宅療養管理指導</v>
      </c>
      <c r="G857" s="17" t="s">
        <v>755</v>
      </c>
      <c r="H857" s="17" t="str">
        <f t="shared" si="27"/>
        <v>医療法人ひまわり会</v>
      </c>
    </row>
    <row r="858" spans="2:8">
      <c r="B858" s="14">
        <v>850</v>
      </c>
      <c r="C858" s="15">
        <v>1415510235</v>
      </c>
      <c r="D858" s="16" t="s">
        <v>756</v>
      </c>
      <c r="E858" s="17" t="s">
        <v>185</v>
      </c>
      <c r="F858" s="17" t="str">
        <f t="shared" si="26"/>
        <v>1415510235居宅療養管理指導</v>
      </c>
      <c r="G858" s="17" t="s">
        <v>757</v>
      </c>
      <c r="H858" s="17" t="str">
        <f t="shared" si="27"/>
        <v>医療法人　孝仁会</v>
      </c>
    </row>
    <row r="859" spans="2:8">
      <c r="B859" s="14">
        <v>851</v>
      </c>
      <c r="C859" s="15">
        <v>1415510235</v>
      </c>
      <c r="D859" s="16" t="s">
        <v>756</v>
      </c>
      <c r="E859" s="17" t="s">
        <v>188</v>
      </c>
      <c r="F859" s="17" t="str">
        <f t="shared" si="26"/>
        <v>1415510235訪問看護</v>
      </c>
      <c r="G859" s="17" t="s">
        <v>757</v>
      </c>
      <c r="H859" s="17" t="str">
        <f t="shared" si="27"/>
        <v>医療法人　孝仁会</v>
      </c>
    </row>
    <row r="860" spans="2:8">
      <c r="B860" s="14">
        <v>852</v>
      </c>
      <c r="C860" s="15">
        <v>1415510250</v>
      </c>
      <c r="D860" s="16"/>
      <c r="E860" s="17" t="s">
        <v>185</v>
      </c>
      <c r="F860" s="17" t="str">
        <f t="shared" si="26"/>
        <v>1415510250居宅療養管理指導</v>
      </c>
      <c r="G860" s="17" t="s">
        <v>758</v>
      </c>
      <c r="H860" s="17">
        <f t="shared" si="27"/>
        <v>0</v>
      </c>
    </row>
    <row r="861" spans="2:8">
      <c r="B861" s="14">
        <v>853</v>
      </c>
      <c r="C861" s="15">
        <v>1415510250</v>
      </c>
      <c r="D861" s="16"/>
      <c r="E861" s="17" t="s">
        <v>191</v>
      </c>
      <c r="F861" s="17" t="str">
        <f t="shared" si="26"/>
        <v>1415510250通所リハビリテーション</v>
      </c>
      <c r="G861" s="17" t="s">
        <v>758</v>
      </c>
      <c r="H861" s="17">
        <f t="shared" si="27"/>
        <v>0</v>
      </c>
    </row>
    <row r="862" spans="2:8">
      <c r="B862" s="14">
        <v>854</v>
      </c>
      <c r="C862" s="15">
        <v>1415510292</v>
      </c>
      <c r="D862" s="16" t="s">
        <v>759</v>
      </c>
      <c r="E862" s="17" t="s">
        <v>185</v>
      </c>
      <c r="F862" s="17" t="str">
        <f t="shared" si="26"/>
        <v>1415510292居宅療養管理指導</v>
      </c>
      <c r="G862" s="17" t="s">
        <v>760</v>
      </c>
      <c r="H862" s="17" t="str">
        <f t="shared" si="27"/>
        <v>医療法人社団為世為人会</v>
      </c>
    </row>
    <row r="863" spans="2:8">
      <c r="B863" s="14">
        <v>855</v>
      </c>
      <c r="C863" s="15">
        <v>1415510292</v>
      </c>
      <c r="D863" s="16" t="s">
        <v>759</v>
      </c>
      <c r="E863" s="17" t="s">
        <v>188</v>
      </c>
      <c r="F863" s="17" t="str">
        <f t="shared" si="26"/>
        <v>1415510292訪問看護</v>
      </c>
      <c r="G863" s="17" t="s">
        <v>760</v>
      </c>
      <c r="H863" s="17" t="str">
        <f t="shared" si="27"/>
        <v>医療法人社団為世為人会</v>
      </c>
    </row>
    <row r="864" spans="2:8">
      <c r="B864" s="14">
        <v>856</v>
      </c>
      <c r="C864" s="15">
        <v>1415510359</v>
      </c>
      <c r="D864" s="16" t="s">
        <v>761</v>
      </c>
      <c r="E864" s="17" t="s">
        <v>185</v>
      </c>
      <c r="F864" s="17" t="str">
        <f t="shared" si="26"/>
        <v>1415510359居宅療養管理指導</v>
      </c>
      <c r="G864" s="17" t="s">
        <v>762</v>
      </c>
      <c r="H864" s="17" t="str">
        <f t="shared" si="27"/>
        <v>医療法人社団　颯和会</v>
      </c>
    </row>
    <row r="865" spans="2:8">
      <c r="B865" s="14">
        <v>857</v>
      </c>
      <c r="C865" s="15">
        <v>1415510359</v>
      </c>
      <c r="D865" s="16" t="s">
        <v>761</v>
      </c>
      <c r="E865" s="17" t="s">
        <v>187</v>
      </c>
      <c r="F865" s="17" t="str">
        <f t="shared" si="26"/>
        <v>1415510359訪問リハビリテーション</v>
      </c>
      <c r="G865" s="17" t="s">
        <v>762</v>
      </c>
      <c r="H865" s="17" t="str">
        <f t="shared" si="27"/>
        <v>医療法人社団　颯和会</v>
      </c>
    </row>
    <row r="866" spans="2:8">
      <c r="B866" s="14">
        <v>858</v>
      </c>
      <c r="C866" s="15">
        <v>1415510359</v>
      </c>
      <c r="D866" s="16" t="s">
        <v>761</v>
      </c>
      <c r="E866" s="17" t="s">
        <v>188</v>
      </c>
      <c r="F866" s="17" t="str">
        <f t="shared" si="26"/>
        <v>1415510359訪問看護</v>
      </c>
      <c r="G866" s="17" t="s">
        <v>762</v>
      </c>
      <c r="H866" s="17" t="str">
        <f t="shared" si="27"/>
        <v>医療法人社団　颯和会</v>
      </c>
    </row>
    <row r="867" spans="2:8">
      <c r="B867" s="14">
        <v>859</v>
      </c>
      <c r="C867" s="15">
        <v>1415510375</v>
      </c>
      <c r="D867" s="16"/>
      <c r="E867" s="17" t="s">
        <v>191</v>
      </c>
      <c r="F867" s="17" t="str">
        <f t="shared" si="26"/>
        <v>1415510375通所リハビリテーション</v>
      </c>
      <c r="G867" s="17" t="s">
        <v>763</v>
      </c>
      <c r="H867" s="17">
        <f t="shared" si="27"/>
        <v>0</v>
      </c>
    </row>
    <row r="868" spans="2:8">
      <c r="B868" s="14">
        <v>860</v>
      </c>
      <c r="C868" s="15">
        <v>1415510375</v>
      </c>
      <c r="D868" s="16"/>
      <c r="E868" s="17" t="s">
        <v>187</v>
      </c>
      <c r="F868" s="17" t="str">
        <f t="shared" si="26"/>
        <v>1415510375訪問リハビリテーション</v>
      </c>
      <c r="G868" s="17" t="s">
        <v>763</v>
      </c>
      <c r="H868" s="17">
        <f t="shared" si="27"/>
        <v>0</v>
      </c>
    </row>
    <row r="869" spans="2:8">
      <c r="B869" s="14">
        <v>861</v>
      </c>
      <c r="C869" s="15">
        <v>1415510441</v>
      </c>
      <c r="D869" s="16"/>
      <c r="E869" s="17" t="s">
        <v>185</v>
      </c>
      <c r="F869" s="17" t="str">
        <f t="shared" si="26"/>
        <v>1415510441居宅療養管理指導</v>
      </c>
      <c r="G869" s="17" t="s">
        <v>764</v>
      </c>
      <c r="H869" s="17">
        <f t="shared" si="27"/>
        <v>0</v>
      </c>
    </row>
    <row r="870" spans="2:8">
      <c r="B870" s="14">
        <v>862</v>
      </c>
      <c r="C870" s="15">
        <v>1415600168</v>
      </c>
      <c r="D870" s="16"/>
      <c r="E870" s="17" t="s">
        <v>185</v>
      </c>
      <c r="F870" s="17" t="str">
        <f t="shared" si="26"/>
        <v>1415600168居宅療養管理指導</v>
      </c>
      <c r="G870" s="17" t="s">
        <v>262</v>
      </c>
      <c r="H870" s="17">
        <f t="shared" si="27"/>
        <v>0</v>
      </c>
    </row>
    <row r="871" spans="2:8">
      <c r="B871" s="14">
        <v>863</v>
      </c>
      <c r="C871" s="15">
        <v>1415600226</v>
      </c>
      <c r="D871" s="16"/>
      <c r="E871" s="17" t="s">
        <v>185</v>
      </c>
      <c r="F871" s="17" t="str">
        <f t="shared" si="26"/>
        <v>1415600226居宅療養管理指導</v>
      </c>
      <c r="G871" s="17" t="s">
        <v>765</v>
      </c>
      <c r="H871" s="17">
        <f t="shared" si="27"/>
        <v>0</v>
      </c>
    </row>
    <row r="872" spans="2:8">
      <c r="B872" s="14">
        <v>864</v>
      </c>
      <c r="C872" s="15">
        <v>1415600283</v>
      </c>
      <c r="D872" s="16"/>
      <c r="E872" s="17" t="s">
        <v>185</v>
      </c>
      <c r="F872" s="17" t="str">
        <f t="shared" si="26"/>
        <v>1415600283居宅療養管理指導</v>
      </c>
      <c r="G872" s="17" t="s">
        <v>766</v>
      </c>
      <c r="H872" s="17">
        <f t="shared" si="27"/>
        <v>0</v>
      </c>
    </row>
    <row r="873" spans="2:8">
      <c r="B873" s="14">
        <v>865</v>
      </c>
      <c r="C873" s="15">
        <v>1415600523</v>
      </c>
      <c r="D873" s="16"/>
      <c r="E873" s="17" t="s">
        <v>185</v>
      </c>
      <c r="F873" s="17" t="str">
        <f t="shared" si="26"/>
        <v>1415600523居宅療養管理指導</v>
      </c>
      <c r="G873" s="17" t="s">
        <v>767</v>
      </c>
      <c r="H873" s="17">
        <f t="shared" si="27"/>
        <v>0</v>
      </c>
    </row>
    <row r="874" spans="2:8">
      <c r="B874" s="14">
        <v>866</v>
      </c>
      <c r="C874" s="15">
        <v>1415600580</v>
      </c>
      <c r="D874" s="16" t="s">
        <v>315</v>
      </c>
      <c r="E874" s="17" t="s">
        <v>185</v>
      </c>
      <c r="F874" s="17" t="str">
        <f t="shared" si="26"/>
        <v>1415600580居宅療養管理指導</v>
      </c>
      <c r="G874" s="17" t="s">
        <v>315</v>
      </c>
      <c r="H874" s="17" t="str">
        <f t="shared" si="27"/>
        <v>小林内科医院</v>
      </c>
    </row>
    <row r="875" spans="2:8">
      <c r="B875" s="14">
        <v>867</v>
      </c>
      <c r="C875" s="15">
        <v>1415600648</v>
      </c>
      <c r="D875" s="16" t="s">
        <v>768</v>
      </c>
      <c r="E875" s="17" t="s">
        <v>185</v>
      </c>
      <c r="F875" s="17" t="str">
        <f t="shared" si="26"/>
        <v>1415600648居宅療養管理指導</v>
      </c>
      <c r="G875" s="17" t="s">
        <v>768</v>
      </c>
      <c r="H875" s="17" t="str">
        <f t="shared" si="27"/>
        <v>新ゆりクリニック</v>
      </c>
    </row>
    <row r="876" spans="2:8">
      <c r="B876" s="14">
        <v>868</v>
      </c>
      <c r="C876" s="15">
        <v>1415600671</v>
      </c>
      <c r="D876" s="16" t="s">
        <v>769</v>
      </c>
      <c r="E876" s="17" t="s">
        <v>185</v>
      </c>
      <c r="F876" s="17" t="str">
        <f t="shared" si="26"/>
        <v>1415600671居宅療養管理指導</v>
      </c>
      <c r="G876" s="17" t="s">
        <v>770</v>
      </c>
      <c r="H876" s="17" t="str">
        <f t="shared" si="27"/>
        <v>医療法人社団　晃進会</v>
      </c>
    </row>
    <row r="877" spans="2:8">
      <c r="B877" s="14">
        <v>869</v>
      </c>
      <c r="C877" s="15">
        <v>1415600671</v>
      </c>
      <c r="D877" s="16" t="s">
        <v>769</v>
      </c>
      <c r="E877" s="17" t="s">
        <v>191</v>
      </c>
      <c r="F877" s="17" t="str">
        <f t="shared" si="26"/>
        <v>1415600671通所リハビリテーション</v>
      </c>
      <c r="G877" s="17" t="s">
        <v>770</v>
      </c>
      <c r="H877" s="17" t="str">
        <f t="shared" si="27"/>
        <v>医療法人社団　晃進会</v>
      </c>
    </row>
    <row r="878" spans="2:8">
      <c r="B878" s="14">
        <v>870</v>
      </c>
      <c r="C878" s="15">
        <v>1415600671</v>
      </c>
      <c r="D878" s="16" t="s">
        <v>769</v>
      </c>
      <c r="E878" s="17" t="s">
        <v>187</v>
      </c>
      <c r="F878" s="17" t="str">
        <f t="shared" si="26"/>
        <v>1415600671訪問リハビリテーション</v>
      </c>
      <c r="G878" s="17" t="s">
        <v>770</v>
      </c>
      <c r="H878" s="17" t="str">
        <f t="shared" si="27"/>
        <v>医療法人社団　晃進会</v>
      </c>
    </row>
    <row r="879" spans="2:8">
      <c r="B879" s="14">
        <v>871</v>
      </c>
      <c r="C879" s="15">
        <v>1415600671</v>
      </c>
      <c r="D879" s="16" t="s">
        <v>769</v>
      </c>
      <c r="E879" s="17" t="s">
        <v>188</v>
      </c>
      <c r="F879" s="17" t="str">
        <f t="shared" si="26"/>
        <v>1415600671訪問看護</v>
      </c>
      <c r="G879" s="17" t="s">
        <v>770</v>
      </c>
      <c r="H879" s="17" t="str">
        <f t="shared" si="27"/>
        <v>医療法人社団　晃進会</v>
      </c>
    </row>
    <row r="880" spans="2:8">
      <c r="B880" s="14">
        <v>872</v>
      </c>
      <c r="C880" s="15">
        <v>1415600689</v>
      </c>
      <c r="D880" s="16" t="s">
        <v>771</v>
      </c>
      <c r="E880" s="17" t="s">
        <v>185</v>
      </c>
      <c r="F880" s="17" t="str">
        <f t="shared" si="26"/>
        <v>1415600689居宅療養管理指導</v>
      </c>
      <c r="G880" s="17" t="s">
        <v>771</v>
      </c>
      <c r="H880" s="17" t="str">
        <f t="shared" si="27"/>
        <v>クロキ形成外科クリニック</v>
      </c>
    </row>
    <row r="881" spans="2:8">
      <c r="B881" s="14">
        <v>873</v>
      </c>
      <c r="C881" s="15">
        <v>1415600713</v>
      </c>
      <c r="D881" s="16"/>
      <c r="E881" s="17" t="s">
        <v>185</v>
      </c>
      <c r="F881" s="17" t="str">
        <f t="shared" si="26"/>
        <v>1415600713居宅療養管理指導</v>
      </c>
      <c r="G881" s="17" t="s">
        <v>772</v>
      </c>
      <c r="H881" s="17">
        <f t="shared" si="27"/>
        <v>0</v>
      </c>
    </row>
    <row r="882" spans="2:8">
      <c r="B882" s="14">
        <v>874</v>
      </c>
      <c r="C882" s="15">
        <v>1415600721</v>
      </c>
      <c r="D882" s="16"/>
      <c r="E882" s="17" t="s">
        <v>185</v>
      </c>
      <c r="F882" s="17" t="str">
        <f t="shared" si="26"/>
        <v>1415600721居宅療養管理指導</v>
      </c>
      <c r="G882" s="17" t="s">
        <v>773</v>
      </c>
      <c r="H882" s="17">
        <f t="shared" si="27"/>
        <v>0</v>
      </c>
    </row>
    <row r="883" spans="2:8">
      <c r="B883" s="14">
        <v>875</v>
      </c>
      <c r="C883" s="15">
        <v>1415600721</v>
      </c>
      <c r="D883" s="16"/>
      <c r="E883" s="17" t="s">
        <v>187</v>
      </c>
      <c r="F883" s="17" t="str">
        <f t="shared" si="26"/>
        <v>1415600721訪問リハビリテーション</v>
      </c>
      <c r="G883" s="17" t="s">
        <v>773</v>
      </c>
      <c r="H883" s="17">
        <f t="shared" si="27"/>
        <v>0</v>
      </c>
    </row>
    <row r="884" spans="2:8">
      <c r="B884" s="14">
        <v>876</v>
      </c>
      <c r="C884" s="15">
        <v>1415600721</v>
      </c>
      <c r="D884" s="16"/>
      <c r="E884" s="17" t="s">
        <v>188</v>
      </c>
      <c r="F884" s="17" t="str">
        <f t="shared" si="26"/>
        <v>1415600721訪問看護</v>
      </c>
      <c r="G884" s="17" t="s">
        <v>773</v>
      </c>
      <c r="H884" s="17">
        <f t="shared" si="27"/>
        <v>0</v>
      </c>
    </row>
    <row r="885" spans="2:8">
      <c r="B885" s="14">
        <v>877</v>
      </c>
      <c r="C885" s="15">
        <v>1415600747</v>
      </c>
      <c r="D885" s="16"/>
      <c r="E885" s="17" t="s">
        <v>185</v>
      </c>
      <c r="F885" s="17" t="str">
        <f t="shared" si="26"/>
        <v>1415600747居宅療養管理指導</v>
      </c>
      <c r="G885" s="17" t="s">
        <v>774</v>
      </c>
      <c r="H885" s="17">
        <f t="shared" si="27"/>
        <v>0</v>
      </c>
    </row>
    <row r="886" spans="2:8">
      <c r="B886" s="14">
        <v>878</v>
      </c>
      <c r="C886" s="15">
        <v>1415600788</v>
      </c>
      <c r="D886" s="16" t="s">
        <v>775</v>
      </c>
      <c r="E886" s="17" t="s">
        <v>185</v>
      </c>
      <c r="F886" s="17" t="str">
        <f t="shared" si="26"/>
        <v>1415600788居宅療養管理指導</v>
      </c>
      <c r="G886" s="17" t="s">
        <v>775</v>
      </c>
      <c r="H886" s="17" t="str">
        <f t="shared" si="27"/>
        <v>伊奈クリニック</v>
      </c>
    </row>
    <row r="887" spans="2:8">
      <c r="B887" s="14">
        <v>879</v>
      </c>
      <c r="C887" s="15">
        <v>1415600804</v>
      </c>
      <c r="D887" s="16"/>
      <c r="E887" s="17" t="s">
        <v>185</v>
      </c>
      <c r="F887" s="17" t="str">
        <f t="shared" si="26"/>
        <v>1415600804居宅療養管理指導</v>
      </c>
      <c r="G887" s="17" t="s">
        <v>776</v>
      </c>
      <c r="H887" s="17">
        <f t="shared" si="27"/>
        <v>0</v>
      </c>
    </row>
    <row r="888" spans="2:8">
      <c r="B888" s="14">
        <v>880</v>
      </c>
      <c r="C888" s="15">
        <v>1415600804</v>
      </c>
      <c r="D888" s="16"/>
      <c r="E888" s="17" t="s">
        <v>187</v>
      </c>
      <c r="F888" s="17" t="str">
        <f t="shared" si="26"/>
        <v>1415600804訪問リハビリテーション</v>
      </c>
      <c r="G888" s="17" t="s">
        <v>776</v>
      </c>
      <c r="H888" s="17">
        <f t="shared" si="27"/>
        <v>0</v>
      </c>
    </row>
    <row r="889" spans="2:8">
      <c r="B889" s="14">
        <v>881</v>
      </c>
      <c r="C889" s="15">
        <v>1415600804</v>
      </c>
      <c r="D889" s="16"/>
      <c r="E889" s="17" t="s">
        <v>188</v>
      </c>
      <c r="F889" s="17" t="str">
        <f t="shared" si="26"/>
        <v>1415600804訪問看護</v>
      </c>
      <c r="G889" s="17" t="s">
        <v>776</v>
      </c>
      <c r="H889" s="17">
        <f t="shared" si="27"/>
        <v>0</v>
      </c>
    </row>
    <row r="890" spans="2:8">
      <c r="B890" s="14">
        <v>882</v>
      </c>
      <c r="C890" s="15">
        <v>1415600812</v>
      </c>
      <c r="D890" s="16" t="s">
        <v>777</v>
      </c>
      <c r="E890" s="17" t="s">
        <v>185</v>
      </c>
      <c r="F890" s="17" t="str">
        <f t="shared" si="26"/>
        <v>1415600812居宅療養管理指導</v>
      </c>
      <c r="G890" s="17" t="s">
        <v>778</v>
      </c>
      <c r="H890" s="17" t="str">
        <f t="shared" si="27"/>
        <v>医療法人社団聖癒会</v>
      </c>
    </row>
    <row r="891" spans="2:8">
      <c r="B891" s="14">
        <v>883</v>
      </c>
      <c r="C891" s="15">
        <v>1415600812</v>
      </c>
      <c r="D891" s="16" t="s">
        <v>777</v>
      </c>
      <c r="E891" s="17" t="s">
        <v>187</v>
      </c>
      <c r="F891" s="17" t="str">
        <f t="shared" si="26"/>
        <v>1415600812訪問リハビリテーション</v>
      </c>
      <c r="G891" s="17" t="s">
        <v>778</v>
      </c>
      <c r="H891" s="17" t="str">
        <f t="shared" si="27"/>
        <v>医療法人社団聖癒会</v>
      </c>
    </row>
    <row r="892" spans="2:8">
      <c r="B892" s="14">
        <v>884</v>
      </c>
      <c r="C892" s="15">
        <v>1415600812</v>
      </c>
      <c r="D892" s="16" t="s">
        <v>777</v>
      </c>
      <c r="E892" s="17" t="s">
        <v>188</v>
      </c>
      <c r="F892" s="17" t="str">
        <f t="shared" si="26"/>
        <v>1415600812訪問看護</v>
      </c>
      <c r="G892" s="17" t="s">
        <v>778</v>
      </c>
      <c r="H892" s="17" t="str">
        <f t="shared" si="27"/>
        <v>医療法人社団聖癒会</v>
      </c>
    </row>
    <row r="893" spans="2:8">
      <c r="B893" s="14">
        <v>885</v>
      </c>
      <c r="C893" s="15">
        <v>1415600861</v>
      </c>
      <c r="D893" s="16" t="s">
        <v>779</v>
      </c>
      <c r="E893" s="17" t="s">
        <v>185</v>
      </c>
      <c r="F893" s="17" t="str">
        <f t="shared" si="26"/>
        <v>1415600861居宅療養管理指導</v>
      </c>
      <c r="G893" s="17" t="s">
        <v>779</v>
      </c>
      <c r="H893" s="17" t="str">
        <f t="shared" si="27"/>
        <v>上麻生内科</v>
      </c>
    </row>
    <row r="894" spans="2:8">
      <c r="B894" s="14">
        <v>886</v>
      </c>
      <c r="C894" s="15">
        <v>1415600945</v>
      </c>
      <c r="D894" s="16"/>
      <c r="E894" s="17" t="s">
        <v>185</v>
      </c>
      <c r="F894" s="17" t="str">
        <f t="shared" si="26"/>
        <v>1415600945居宅療養管理指導</v>
      </c>
      <c r="G894" s="17" t="s">
        <v>780</v>
      </c>
      <c r="H894" s="17">
        <f t="shared" si="27"/>
        <v>0</v>
      </c>
    </row>
    <row r="895" spans="2:8">
      <c r="B895" s="14">
        <v>887</v>
      </c>
      <c r="C895" s="15">
        <v>1415601000</v>
      </c>
      <c r="D895" s="16"/>
      <c r="E895" s="17" t="s">
        <v>185</v>
      </c>
      <c r="F895" s="17" t="str">
        <f t="shared" si="26"/>
        <v>1415601000居宅療養管理指導</v>
      </c>
      <c r="G895" s="17" t="s">
        <v>781</v>
      </c>
      <c r="H895" s="17">
        <f t="shared" si="27"/>
        <v>0</v>
      </c>
    </row>
    <row r="896" spans="2:8">
      <c r="B896" s="14">
        <v>888</v>
      </c>
      <c r="C896" s="15">
        <v>1415601059</v>
      </c>
      <c r="D896" s="16" t="s">
        <v>782</v>
      </c>
      <c r="E896" s="17" t="s">
        <v>185</v>
      </c>
      <c r="F896" s="17" t="str">
        <f t="shared" si="26"/>
        <v>1415601059居宅療養管理指導</v>
      </c>
      <c r="G896" s="17" t="s">
        <v>782</v>
      </c>
      <c r="H896" s="17" t="str">
        <f t="shared" si="27"/>
        <v>岡崎医院</v>
      </c>
    </row>
    <row r="897" spans="2:8">
      <c r="B897" s="14">
        <v>889</v>
      </c>
      <c r="C897" s="15">
        <v>1415601059</v>
      </c>
      <c r="D897" s="16" t="s">
        <v>782</v>
      </c>
      <c r="E897" s="17" t="s">
        <v>188</v>
      </c>
      <c r="F897" s="17" t="str">
        <f t="shared" si="26"/>
        <v>1415601059訪問看護</v>
      </c>
      <c r="G897" s="17" t="s">
        <v>782</v>
      </c>
      <c r="H897" s="17" t="str">
        <f t="shared" si="27"/>
        <v>岡崎医院</v>
      </c>
    </row>
    <row r="898" spans="2:8">
      <c r="B898" s="14">
        <v>890</v>
      </c>
      <c r="C898" s="15">
        <v>1415601075</v>
      </c>
      <c r="D898" s="16" t="s">
        <v>783</v>
      </c>
      <c r="E898" s="17" t="s">
        <v>185</v>
      </c>
      <c r="F898" s="17" t="str">
        <f t="shared" si="26"/>
        <v>1415601075居宅療養管理指導</v>
      </c>
      <c r="G898" s="17" t="s">
        <v>783</v>
      </c>
      <c r="H898" s="17" t="str">
        <f t="shared" si="27"/>
        <v>あさひファミリークリニック</v>
      </c>
    </row>
    <row r="899" spans="2:8">
      <c r="B899" s="14">
        <v>891</v>
      </c>
      <c r="C899" s="15">
        <v>1415601083</v>
      </c>
      <c r="D899" s="16" t="s">
        <v>784</v>
      </c>
      <c r="E899" s="17" t="s">
        <v>185</v>
      </c>
      <c r="F899" s="17" t="str">
        <f t="shared" si="26"/>
        <v>1415601083居宅療養管理指導</v>
      </c>
      <c r="G899" s="17" t="s">
        <v>784</v>
      </c>
      <c r="H899" s="17" t="str">
        <f t="shared" si="27"/>
        <v>多摩美内科医院</v>
      </c>
    </row>
    <row r="900" spans="2:8">
      <c r="B900" s="14">
        <v>892</v>
      </c>
      <c r="C900" s="15">
        <v>1415601133</v>
      </c>
      <c r="D900" s="16" t="s">
        <v>785</v>
      </c>
      <c r="E900" s="17" t="s">
        <v>185</v>
      </c>
      <c r="F900" s="17" t="str">
        <f t="shared" si="26"/>
        <v>1415601133居宅療養管理指導</v>
      </c>
      <c r="G900" s="17" t="s">
        <v>786</v>
      </c>
      <c r="H900" s="17" t="str">
        <f t="shared" si="27"/>
        <v>医療法人社団　総生会</v>
      </c>
    </row>
    <row r="901" spans="2:8">
      <c r="B901" s="14">
        <v>893</v>
      </c>
      <c r="C901" s="15">
        <v>1415601133</v>
      </c>
      <c r="D901" s="16" t="s">
        <v>785</v>
      </c>
      <c r="E901" s="17" t="s">
        <v>187</v>
      </c>
      <c r="F901" s="17" t="str">
        <f t="shared" si="26"/>
        <v>1415601133訪問リハビリテーション</v>
      </c>
      <c r="G901" s="17" t="s">
        <v>786</v>
      </c>
      <c r="H901" s="17" t="str">
        <f t="shared" si="27"/>
        <v>医療法人社団　総生会</v>
      </c>
    </row>
    <row r="902" spans="2:8">
      <c r="B902" s="14">
        <v>894</v>
      </c>
      <c r="C902" s="15">
        <v>1415601133</v>
      </c>
      <c r="D902" s="16" t="s">
        <v>785</v>
      </c>
      <c r="E902" s="17" t="s">
        <v>188</v>
      </c>
      <c r="F902" s="17" t="str">
        <f t="shared" si="26"/>
        <v>1415601133訪問看護</v>
      </c>
      <c r="G902" s="17" t="s">
        <v>786</v>
      </c>
      <c r="H902" s="17" t="str">
        <f t="shared" si="27"/>
        <v>医療法人社団　総生会</v>
      </c>
    </row>
    <row r="903" spans="2:8">
      <c r="B903" s="14">
        <v>895</v>
      </c>
      <c r="C903" s="15">
        <v>1415601141</v>
      </c>
      <c r="D903" s="16" t="s">
        <v>111</v>
      </c>
      <c r="E903" s="17" t="s">
        <v>185</v>
      </c>
      <c r="F903" s="17" t="str">
        <f t="shared" si="26"/>
        <v>1415601141居宅療養管理指導</v>
      </c>
      <c r="G903" s="17" t="s">
        <v>787</v>
      </c>
      <c r="H903" s="17" t="str">
        <f t="shared" si="27"/>
        <v>川崎医療生活協同組合</v>
      </c>
    </row>
    <row r="904" spans="2:8">
      <c r="B904" s="14">
        <v>896</v>
      </c>
      <c r="C904" s="15">
        <v>1415601174</v>
      </c>
      <c r="D904" s="16" t="s">
        <v>788</v>
      </c>
      <c r="E904" s="17" t="s">
        <v>188</v>
      </c>
      <c r="F904" s="17" t="str">
        <f t="shared" si="26"/>
        <v>1415601174訪問看護</v>
      </c>
      <c r="G904" s="17" t="s">
        <v>788</v>
      </c>
      <c r="H904" s="17" t="str">
        <f t="shared" si="27"/>
        <v>かきお耳鼻咽喉科</v>
      </c>
    </row>
    <row r="905" spans="2:8">
      <c r="B905" s="14">
        <v>897</v>
      </c>
      <c r="C905" s="15">
        <v>1415601216</v>
      </c>
      <c r="D905" s="16" t="s">
        <v>769</v>
      </c>
      <c r="E905" s="17" t="s">
        <v>185</v>
      </c>
      <c r="F905" s="17" t="str">
        <f t="shared" si="26"/>
        <v>1415601216居宅療養管理指導</v>
      </c>
      <c r="G905" s="17" t="s">
        <v>789</v>
      </c>
      <c r="H905" s="17" t="str">
        <f t="shared" si="27"/>
        <v>医療法人社団　晃進会</v>
      </c>
    </row>
    <row r="906" spans="2:8">
      <c r="B906" s="14">
        <v>898</v>
      </c>
      <c r="C906" s="15">
        <v>1415601224</v>
      </c>
      <c r="D906" s="16" t="s">
        <v>790</v>
      </c>
      <c r="E906" s="17" t="s">
        <v>185</v>
      </c>
      <c r="F906" s="17" t="str">
        <f t="shared" ref="F906:F969" si="28">+C906&amp;E906</f>
        <v>1415601224居宅療養管理指導</v>
      </c>
      <c r="G906" s="17" t="s">
        <v>790</v>
      </c>
      <c r="H906" s="17" t="str">
        <f t="shared" ref="H906:H969" si="29">D906</f>
        <v>ミオ医院</v>
      </c>
    </row>
    <row r="907" spans="2:8">
      <c r="B907" s="14">
        <v>899</v>
      </c>
      <c r="C907" s="15">
        <v>1415601224</v>
      </c>
      <c r="D907" s="16" t="s">
        <v>790</v>
      </c>
      <c r="E907" s="17" t="s">
        <v>188</v>
      </c>
      <c r="F907" s="17" t="str">
        <f t="shared" si="28"/>
        <v>1415601224訪問看護</v>
      </c>
      <c r="G907" s="17" t="s">
        <v>790</v>
      </c>
      <c r="H907" s="17" t="str">
        <f t="shared" si="29"/>
        <v>ミオ医院</v>
      </c>
    </row>
    <row r="908" spans="2:8">
      <c r="B908" s="14">
        <v>900</v>
      </c>
      <c r="C908" s="15">
        <v>1415601232</v>
      </c>
      <c r="D908" s="16"/>
      <c r="E908" s="17" t="s">
        <v>185</v>
      </c>
      <c r="F908" s="17" t="str">
        <f t="shared" si="28"/>
        <v>1415601232居宅療養管理指導</v>
      </c>
      <c r="G908" s="17" t="s">
        <v>791</v>
      </c>
      <c r="H908" s="17">
        <f t="shared" si="29"/>
        <v>0</v>
      </c>
    </row>
    <row r="909" spans="2:8">
      <c r="B909" s="14">
        <v>901</v>
      </c>
      <c r="C909" s="15">
        <v>1415601240</v>
      </c>
      <c r="D909" s="16"/>
      <c r="E909" s="17" t="s">
        <v>185</v>
      </c>
      <c r="F909" s="17" t="str">
        <f t="shared" si="28"/>
        <v>1415601240居宅療養管理指導</v>
      </c>
      <c r="G909" s="17" t="s">
        <v>792</v>
      </c>
      <c r="H909" s="17">
        <f t="shared" si="29"/>
        <v>0</v>
      </c>
    </row>
    <row r="910" spans="2:8">
      <c r="B910" s="14">
        <v>902</v>
      </c>
      <c r="C910" s="15">
        <v>1415601240</v>
      </c>
      <c r="D910" s="16"/>
      <c r="E910" s="17" t="s">
        <v>187</v>
      </c>
      <c r="F910" s="17" t="str">
        <f t="shared" si="28"/>
        <v>1415601240訪問リハビリテーション</v>
      </c>
      <c r="G910" s="17" t="s">
        <v>792</v>
      </c>
      <c r="H910" s="17">
        <f t="shared" si="29"/>
        <v>0</v>
      </c>
    </row>
    <row r="911" spans="2:8">
      <c r="B911" s="14">
        <v>903</v>
      </c>
      <c r="C911" s="15">
        <v>1415601240</v>
      </c>
      <c r="D911" s="16"/>
      <c r="E911" s="17" t="s">
        <v>188</v>
      </c>
      <c r="F911" s="17" t="str">
        <f t="shared" si="28"/>
        <v>1415601240訪問看護</v>
      </c>
      <c r="G911" s="17" t="s">
        <v>792</v>
      </c>
      <c r="H911" s="17">
        <f t="shared" si="29"/>
        <v>0</v>
      </c>
    </row>
    <row r="912" spans="2:8">
      <c r="B912" s="14">
        <v>904</v>
      </c>
      <c r="C912" s="15">
        <v>1415601265</v>
      </c>
      <c r="D912" s="16"/>
      <c r="E912" s="17" t="s">
        <v>185</v>
      </c>
      <c r="F912" s="17" t="str">
        <f t="shared" si="28"/>
        <v>1415601265居宅療養管理指導</v>
      </c>
      <c r="G912" s="17" t="s">
        <v>793</v>
      </c>
      <c r="H912" s="17">
        <f t="shared" si="29"/>
        <v>0</v>
      </c>
    </row>
    <row r="913" spans="2:8">
      <c r="B913" s="14">
        <v>905</v>
      </c>
      <c r="C913" s="15">
        <v>1415601299</v>
      </c>
      <c r="D913" s="16" t="s">
        <v>794</v>
      </c>
      <c r="E913" s="17" t="s">
        <v>185</v>
      </c>
      <c r="F913" s="17" t="str">
        <f t="shared" si="28"/>
        <v>1415601299居宅療養管理指導</v>
      </c>
      <c r="G913" s="17" t="s">
        <v>795</v>
      </c>
      <c r="H913" s="17" t="str">
        <f t="shared" si="29"/>
        <v>医療法人あさお会</v>
      </c>
    </row>
    <row r="914" spans="2:8">
      <c r="B914" s="14">
        <v>906</v>
      </c>
      <c r="C914" s="15">
        <v>1415601349</v>
      </c>
      <c r="D914" s="16" t="s">
        <v>796</v>
      </c>
      <c r="E914" s="17" t="s">
        <v>185</v>
      </c>
      <c r="F914" s="17" t="str">
        <f t="shared" si="28"/>
        <v>1415601349居宅療養管理指導</v>
      </c>
      <c r="G914" s="17" t="s">
        <v>796</v>
      </c>
      <c r="H914" s="17" t="str">
        <f t="shared" si="29"/>
        <v>医療法人社団　新ゆり武内クリニック</v>
      </c>
    </row>
    <row r="915" spans="2:8">
      <c r="B915" s="14">
        <v>907</v>
      </c>
      <c r="C915" s="15">
        <v>1415601349</v>
      </c>
      <c r="D915" s="16" t="s">
        <v>796</v>
      </c>
      <c r="E915" s="17" t="s">
        <v>187</v>
      </c>
      <c r="F915" s="17" t="str">
        <f t="shared" si="28"/>
        <v>1415601349訪問リハビリテーション</v>
      </c>
      <c r="G915" s="17" t="s">
        <v>796</v>
      </c>
      <c r="H915" s="17" t="str">
        <f t="shared" si="29"/>
        <v>医療法人社団　新ゆり武内クリニック</v>
      </c>
    </row>
    <row r="916" spans="2:8">
      <c r="B916" s="14">
        <v>908</v>
      </c>
      <c r="C916" s="15">
        <v>1415601349</v>
      </c>
      <c r="D916" s="16" t="s">
        <v>796</v>
      </c>
      <c r="E916" s="17" t="s">
        <v>188</v>
      </c>
      <c r="F916" s="17" t="str">
        <f t="shared" si="28"/>
        <v>1415601349訪問看護</v>
      </c>
      <c r="G916" s="17" t="s">
        <v>796</v>
      </c>
      <c r="H916" s="17" t="str">
        <f t="shared" si="29"/>
        <v>医療法人社団　新ゆり武内クリニック</v>
      </c>
    </row>
    <row r="917" spans="2:8">
      <c r="B917" s="14">
        <v>909</v>
      </c>
      <c r="C917" s="15">
        <v>1415601356</v>
      </c>
      <c r="D917" s="16" t="s">
        <v>797</v>
      </c>
      <c r="E917" s="17" t="s">
        <v>185</v>
      </c>
      <c r="F917" s="17" t="str">
        <f t="shared" si="28"/>
        <v>1415601356居宅療養管理指導</v>
      </c>
      <c r="G917" s="17" t="s">
        <v>798</v>
      </c>
      <c r="H917" s="17" t="str">
        <f t="shared" si="29"/>
        <v>医療法人社団　神緑会</v>
      </c>
    </row>
    <row r="918" spans="2:8">
      <c r="B918" s="14">
        <v>910</v>
      </c>
      <c r="C918" s="15">
        <v>1415601356</v>
      </c>
      <c r="D918" s="16" t="s">
        <v>797</v>
      </c>
      <c r="E918" s="17" t="s">
        <v>188</v>
      </c>
      <c r="F918" s="17" t="str">
        <f t="shared" si="28"/>
        <v>1415601356訪問看護</v>
      </c>
      <c r="G918" s="17" t="s">
        <v>798</v>
      </c>
      <c r="H918" s="17" t="str">
        <f t="shared" si="29"/>
        <v>医療法人社団　神緑会</v>
      </c>
    </row>
    <row r="919" spans="2:8">
      <c r="B919" s="14">
        <v>911</v>
      </c>
      <c r="C919" s="15">
        <v>1415601380</v>
      </c>
      <c r="D919" s="16" t="s">
        <v>799</v>
      </c>
      <c r="E919" s="17" t="s">
        <v>185</v>
      </c>
      <c r="F919" s="17" t="str">
        <f t="shared" si="28"/>
        <v>1415601380居宅療養管理指導</v>
      </c>
      <c r="G919" s="17" t="s">
        <v>799</v>
      </c>
      <c r="H919" s="17" t="str">
        <f t="shared" si="29"/>
        <v>みぞぶちクリニック</v>
      </c>
    </row>
    <row r="920" spans="2:8">
      <c r="B920" s="14">
        <v>912</v>
      </c>
      <c r="C920" s="15">
        <v>1415601380</v>
      </c>
      <c r="D920" s="16" t="s">
        <v>799</v>
      </c>
      <c r="E920" s="17" t="s">
        <v>188</v>
      </c>
      <c r="F920" s="17" t="str">
        <f t="shared" si="28"/>
        <v>1415601380訪問看護</v>
      </c>
      <c r="G920" s="17" t="s">
        <v>799</v>
      </c>
      <c r="H920" s="17" t="str">
        <f t="shared" si="29"/>
        <v>みぞぶちクリニック</v>
      </c>
    </row>
    <row r="921" spans="2:8">
      <c r="B921" s="14">
        <v>913</v>
      </c>
      <c r="C921" s="15">
        <v>1415601489</v>
      </c>
      <c r="D921" s="16" t="s">
        <v>800</v>
      </c>
      <c r="E921" s="17" t="s">
        <v>692</v>
      </c>
      <c r="F921" s="17" t="str">
        <f t="shared" si="28"/>
        <v>1415601489介護療養型医療施設</v>
      </c>
      <c r="G921" s="17" t="s">
        <v>801</v>
      </c>
      <c r="H921" s="17" t="str">
        <f t="shared" si="29"/>
        <v>医療法人若葉会</v>
      </c>
    </row>
    <row r="922" spans="2:8">
      <c r="B922" s="14">
        <v>914</v>
      </c>
      <c r="C922" s="15">
        <v>1415601489</v>
      </c>
      <c r="D922" s="16" t="s">
        <v>800</v>
      </c>
      <c r="E922" s="17" t="s">
        <v>802</v>
      </c>
      <c r="F922" s="17" t="str">
        <f t="shared" si="28"/>
        <v>1415601489短期入所療養介護</v>
      </c>
      <c r="G922" s="17" t="s">
        <v>801</v>
      </c>
      <c r="H922" s="17" t="str">
        <f t="shared" si="29"/>
        <v>医療法人若葉会</v>
      </c>
    </row>
    <row r="923" spans="2:8">
      <c r="B923" s="14">
        <v>915</v>
      </c>
      <c r="C923" s="15">
        <v>1415601513</v>
      </c>
      <c r="D923" s="16" t="s">
        <v>785</v>
      </c>
      <c r="E923" s="17" t="s">
        <v>187</v>
      </c>
      <c r="F923" s="17" t="str">
        <f t="shared" si="28"/>
        <v>1415601513訪問リハビリテーション</v>
      </c>
      <c r="G923" s="17" t="s">
        <v>803</v>
      </c>
      <c r="H923" s="17" t="str">
        <f t="shared" si="29"/>
        <v>医療法人社団　総生会</v>
      </c>
    </row>
    <row r="924" spans="2:8">
      <c r="B924" s="14">
        <v>916</v>
      </c>
      <c r="C924" s="15">
        <v>1415601547</v>
      </c>
      <c r="D924" s="16" t="s">
        <v>804</v>
      </c>
      <c r="E924" s="17" t="s">
        <v>185</v>
      </c>
      <c r="F924" s="17" t="str">
        <f t="shared" si="28"/>
        <v>1415601547居宅療養管理指導</v>
      </c>
      <c r="G924" s="17" t="s">
        <v>804</v>
      </c>
      <c r="H924" s="17" t="str">
        <f t="shared" si="29"/>
        <v>かねこ眼科クリニック</v>
      </c>
    </row>
    <row r="925" spans="2:8">
      <c r="B925" s="14">
        <v>917</v>
      </c>
      <c r="C925" s="15">
        <v>1415601547</v>
      </c>
      <c r="D925" s="16" t="s">
        <v>804</v>
      </c>
      <c r="E925" s="17" t="s">
        <v>188</v>
      </c>
      <c r="F925" s="17" t="str">
        <f t="shared" si="28"/>
        <v>1415601547訪問看護</v>
      </c>
      <c r="G925" s="17" t="s">
        <v>804</v>
      </c>
      <c r="H925" s="17" t="str">
        <f t="shared" si="29"/>
        <v>かねこ眼科クリニック</v>
      </c>
    </row>
    <row r="926" spans="2:8">
      <c r="B926" s="14">
        <v>918</v>
      </c>
      <c r="C926" s="15">
        <v>1415601562</v>
      </c>
      <c r="D926" s="16" t="s">
        <v>805</v>
      </c>
      <c r="E926" s="17" t="s">
        <v>185</v>
      </c>
      <c r="F926" s="17" t="str">
        <f t="shared" si="28"/>
        <v>1415601562居宅療養管理指導</v>
      </c>
      <c r="G926" s="17" t="s">
        <v>805</v>
      </c>
      <c r="H926" s="17" t="str">
        <f t="shared" si="29"/>
        <v>王禅寺整形外科</v>
      </c>
    </row>
    <row r="927" spans="2:8">
      <c r="B927" s="14">
        <v>919</v>
      </c>
      <c r="C927" s="15">
        <v>1415601562</v>
      </c>
      <c r="D927" s="16" t="s">
        <v>805</v>
      </c>
      <c r="E927" s="17" t="s">
        <v>187</v>
      </c>
      <c r="F927" s="17" t="str">
        <f t="shared" si="28"/>
        <v>1415601562訪問リハビリテーション</v>
      </c>
      <c r="G927" s="17" t="s">
        <v>805</v>
      </c>
      <c r="H927" s="17" t="str">
        <f t="shared" si="29"/>
        <v>王禅寺整形外科</v>
      </c>
    </row>
    <row r="928" spans="2:8">
      <c r="B928" s="14">
        <v>920</v>
      </c>
      <c r="C928" s="15">
        <v>1415601562</v>
      </c>
      <c r="D928" s="16" t="s">
        <v>805</v>
      </c>
      <c r="E928" s="17" t="s">
        <v>188</v>
      </c>
      <c r="F928" s="17" t="str">
        <f t="shared" si="28"/>
        <v>1415601562訪問看護</v>
      </c>
      <c r="G928" s="17" t="s">
        <v>805</v>
      </c>
      <c r="H928" s="17" t="str">
        <f t="shared" si="29"/>
        <v>王禅寺整形外科</v>
      </c>
    </row>
    <row r="929" spans="2:8">
      <c r="B929" s="14">
        <v>921</v>
      </c>
      <c r="C929" s="15">
        <v>1415601653</v>
      </c>
      <c r="D929" s="16" t="s">
        <v>806</v>
      </c>
      <c r="E929" s="17" t="s">
        <v>185</v>
      </c>
      <c r="F929" s="17" t="str">
        <f t="shared" si="28"/>
        <v>1415601653居宅療養管理指導</v>
      </c>
      <c r="G929" s="17" t="s">
        <v>806</v>
      </c>
      <c r="H929" s="17" t="str">
        <f t="shared" si="29"/>
        <v>みねき内科クリニック</v>
      </c>
    </row>
    <row r="930" spans="2:8">
      <c r="B930" s="14">
        <v>922</v>
      </c>
      <c r="C930" s="15">
        <v>1415601687</v>
      </c>
      <c r="D930" s="16"/>
      <c r="E930" s="17" t="s">
        <v>185</v>
      </c>
      <c r="F930" s="17" t="str">
        <f t="shared" si="28"/>
        <v>1415601687居宅療養管理指導</v>
      </c>
      <c r="G930" s="17" t="s">
        <v>807</v>
      </c>
      <c r="H930" s="17">
        <f t="shared" si="29"/>
        <v>0</v>
      </c>
    </row>
    <row r="931" spans="2:8">
      <c r="B931" s="14">
        <v>923</v>
      </c>
      <c r="C931" s="15">
        <v>1415601687</v>
      </c>
      <c r="D931" s="16"/>
      <c r="E931" s="17" t="s">
        <v>187</v>
      </c>
      <c r="F931" s="17" t="str">
        <f t="shared" si="28"/>
        <v>1415601687訪問リハビリテーション</v>
      </c>
      <c r="G931" s="17" t="s">
        <v>807</v>
      </c>
      <c r="H931" s="17">
        <f t="shared" si="29"/>
        <v>0</v>
      </c>
    </row>
    <row r="932" spans="2:8">
      <c r="B932" s="14">
        <v>924</v>
      </c>
      <c r="C932" s="15">
        <v>1415601687</v>
      </c>
      <c r="D932" s="16"/>
      <c r="E932" s="17" t="s">
        <v>188</v>
      </c>
      <c r="F932" s="17" t="str">
        <f t="shared" si="28"/>
        <v>1415601687訪問看護</v>
      </c>
      <c r="G932" s="17" t="s">
        <v>807</v>
      </c>
      <c r="H932" s="17">
        <f t="shared" si="29"/>
        <v>0</v>
      </c>
    </row>
    <row r="933" spans="2:8">
      <c r="B933" s="14">
        <v>925</v>
      </c>
      <c r="C933" s="15">
        <v>1415601737</v>
      </c>
      <c r="D933" s="16" t="s">
        <v>808</v>
      </c>
      <c r="E933" s="17" t="s">
        <v>185</v>
      </c>
      <c r="F933" s="17" t="str">
        <f t="shared" si="28"/>
        <v>1415601737居宅療養管理指導</v>
      </c>
      <c r="G933" s="17" t="s">
        <v>788</v>
      </c>
      <c r="H933" s="17" t="str">
        <f t="shared" si="29"/>
        <v>医療法人燎仁会</v>
      </c>
    </row>
    <row r="934" spans="2:8">
      <c r="B934" s="14">
        <v>926</v>
      </c>
      <c r="C934" s="15">
        <v>1415601737</v>
      </c>
      <c r="D934" s="16" t="s">
        <v>808</v>
      </c>
      <c r="E934" s="17" t="s">
        <v>187</v>
      </c>
      <c r="F934" s="17" t="str">
        <f t="shared" si="28"/>
        <v>1415601737訪問リハビリテーション</v>
      </c>
      <c r="G934" s="17" t="s">
        <v>788</v>
      </c>
      <c r="H934" s="17" t="str">
        <f t="shared" si="29"/>
        <v>医療法人燎仁会</v>
      </c>
    </row>
    <row r="935" spans="2:8">
      <c r="B935" s="14">
        <v>927</v>
      </c>
      <c r="C935" s="15">
        <v>1415601737</v>
      </c>
      <c r="D935" s="16" t="s">
        <v>808</v>
      </c>
      <c r="E935" s="17" t="s">
        <v>188</v>
      </c>
      <c r="F935" s="17" t="str">
        <f t="shared" si="28"/>
        <v>1415601737訪問看護</v>
      </c>
      <c r="G935" s="17" t="s">
        <v>788</v>
      </c>
      <c r="H935" s="17" t="str">
        <f t="shared" si="29"/>
        <v>医療法人燎仁会</v>
      </c>
    </row>
    <row r="936" spans="2:8">
      <c r="B936" s="14">
        <v>928</v>
      </c>
      <c r="C936" s="15">
        <v>1415601752</v>
      </c>
      <c r="D936" s="16"/>
      <c r="E936" s="17" t="s">
        <v>185</v>
      </c>
      <c r="F936" s="17" t="str">
        <f t="shared" si="28"/>
        <v>1415601752居宅療養管理指導</v>
      </c>
      <c r="G936" s="17" t="s">
        <v>809</v>
      </c>
      <c r="H936" s="17">
        <f t="shared" si="29"/>
        <v>0</v>
      </c>
    </row>
    <row r="937" spans="2:8">
      <c r="B937" s="14">
        <v>929</v>
      </c>
      <c r="C937" s="15">
        <v>1415601752</v>
      </c>
      <c r="D937" s="16"/>
      <c r="E937" s="17" t="s">
        <v>187</v>
      </c>
      <c r="F937" s="17" t="str">
        <f t="shared" si="28"/>
        <v>1415601752訪問リハビリテーション</v>
      </c>
      <c r="G937" s="17" t="s">
        <v>809</v>
      </c>
      <c r="H937" s="17">
        <f t="shared" si="29"/>
        <v>0</v>
      </c>
    </row>
    <row r="938" spans="2:8">
      <c r="B938" s="14">
        <v>930</v>
      </c>
      <c r="C938" s="15">
        <v>1415601752</v>
      </c>
      <c r="D938" s="16"/>
      <c r="E938" s="17" t="s">
        <v>188</v>
      </c>
      <c r="F938" s="17" t="str">
        <f t="shared" si="28"/>
        <v>1415601752訪問看護</v>
      </c>
      <c r="G938" s="17" t="s">
        <v>809</v>
      </c>
      <c r="H938" s="17">
        <f t="shared" si="29"/>
        <v>0</v>
      </c>
    </row>
    <row r="939" spans="2:8">
      <c r="B939" s="14">
        <v>931</v>
      </c>
      <c r="C939" s="15">
        <v>1415601760</v>
      </c>
      <c r="D939" s="16" t="s">
        <v>810</v>
      </c>
      <c r="E939" s="17" t="s">
        <v>185</v>
      </c>
      <c r="F939" s="17" t="str">
        <f t="shared" si="28"/>
        <v>1415601760居宅療養管理指導</v>
      </c>
      <c r="G939" s="17" t="s">
        <v>811</v>
      </c>
      <c r="H939" s="17" t="str">
        <f t="shared" si="29"/>
        <v>社会福祉法人　ひまわりの会</v>
      </c>
    </row>
    <row r="940" spans="2:8">
      <c r="B940" s="14">
        <v>932</v>
      </c>
      <c r="C940" s="15">
        <v>1415601885</v>
      </c>
      <c r="D940" s="16"/>
      <c r="E940" s="17" t="s">
        <v>185</v>
      </c>
      <c r="F940" s="17" t="str">
        <f t="shared" si="28"/>
        <v>1415601885居宅療養管理指導</v>
      </c>
      <c r="G940" s="17" t="s">
        <v>812</v>
      </c>
      <c r="H940" s="17">
        <f t="shared" si="29"/>
        <v>0</v>
      </c>
    </row>
    <row r="941" spans="2:8">
      <c r="B941" s="14">
        <v>933</v>
      </c>
      <c r="C941" s="15">
        <v>1415601935</v>
      </c>
      <c r="D941" s="16" t="s">
        <v>451</v>
      </c>
      <c r="E941" s="17" t="s">
        <v>185</v>
      </c>
      <c r="F941" s="17" t="str">
        <f t="shared" si="28"/>
        <v>1415601935居宅療養管理指導</v>
      </c>
      <c r="G941" s="17" t="s">
        <v>813</v>
      </c>
      <c r="H941" s="17" t="str">
        <f t="shared" si="29"/>
        <v>医療法人社団　健伸会</v>
      </c>
    </row>
    <row r="942" spans="2:8">
      <c r="B942" s="14">
        <v>934</v>
      </c>
      <c r="C942" s="15">
        <v>1415601935</v>
      </c>
      <c r="D942" s="16" t="s">
        <v>451</v>
      </c>
      <c r="E942" s="17" t="s">
        <v>187</v>
      </c>
      <c r="F942" s="17" t="str">
        <f t="shared" si="28"/>
        <v>1415601935訪問リハビリテーション</v>
      </c>
      <c r="G942" s="17" t="s">
        <v>813</v>
      </c>
      <c r="H942" s="17" t="str">
        <f t="shared" si="29"/>
        <v>医療法人社団　健伸会</v>
      </c>
    </row>
    <row r="943" spans="2:8">
      <c r="B943" s="14">
        <v>935</v>
      </c>
      <c r="C943" s="15">
        <v>1415601935</v>
      </c>
      <c r="D943" s="16" t="s">
        <v>451</v>
      </c>
      <c r="E943" s="17" t="s">
        <v>188</v>
      </c>
      <c r="F943" s="17" t="str">
        <f t="shared" si="28"/>
        <v>1415601935訪問看護</v>
      </c>
      <c r="G943" s="17" t="s">
        <v>813</v>
      </c>
      <c r="H943" s="17" t="str">
        <f t="shared" si="29"/>
        <v>医療法人社団　健伸会</v>
      </c>
    </row>
    <row r="944" spans="2:8">
      <c r="B944" s="14">
        <v>936</v>
      </c>
      <c r="C944" s="15">
        <v>1415601950</v>
      </c>
      <c r="D944" s="16"/>
      <c r="E944" s="17" t="s">
        <v>185</v>
      </c>
      <c r="F944" s="17" t="str">
        <f t="shared" si="28"/>
        <v>1415601950居宅療養管理指導</v>
      </c>
      <c r="G944" s="17" t="s">
        <v>814</v>
      </c>
      <c r="H944" s="17">
        <f t="shared" si="29"/>
        <v>0</v>
      </c>
    </row>
    <row r="945" spans="2:8">
      <c r="B945" s="14">
        <v>937</v>
      </c>
      <c r="C945" s="15">
        <v>1415601976</v>
      </c>
      <c r="D945" s="16"/>
      <c r="E945" s="17" t="s">
        <v>185</v>
      </c>
      <c r="F945" s="17" t="str">
        <f t="shared" si="28"/>
        <v>1415601976居宅療養管理指導</v>
      </c>
      <c r="G945" s="17" t="s">
        <v>815</v>
      </c>
      <c r="H945" s="17">
        <f t="shared" si="29"/>
        <v>0</v>
      </c>
    </row>
    <row r="946" spans="2:8">
      <c r="B946" s="14">
        <v>938</v>
      </c>
      <c r="C946" s="15">
        <v>1415601976</v>
      </c>
      <c r="D946" s="16"/>
      <c r="E946" s="17" t="s">
        <v>187</v>
      </c>
      <c r="F946" s="17" t="str">
        <f t="shared" si="28"/>
        <v>1415601976訪問リハビリテーション</v>
      </c>
      <c r="G946" s="17" t="s">
        <v>815</v>
      </c>
      <c r="H946" s="17">
        <f t="shared" si="29"/>
        <v>0</v>
      </c>
    </row>
    <row r="947" spans="2:8">
      <c r="B947" s="14">
        <v>939</v>
      </c>
      <c r="C947" s="15">
        <v>1415601976</v>
      </c>
      <c r="D947" s="16"/>
      <c r="E947" s="17" t="s">
        <v>188</v>
      </c>
      <c r="F947" s="17" t="str">
        <f t="shared" si="28"/>
        <v>1415601976訪問看護</v>
      </c>
      <c r="G947" s="17" t="s">
        <v>815</v>
      </c>
      <c r="H947" s="17">
        <f t="shared" si="29"/>
        <v>0</v>
      </c>
    </row>
    <row r="948" spans="2:8">
      <c r="B948" s="14">
        <v>940</v>
      </c>
      <c r="C948" s="15">
        <v>1415601984</v>
      </c>
      <c r="D948" s="16" t="s">
        <v>816</v>
      </c>
      <c r="E948" s="17" t="s">
        <v>185</v>
      </c>
      <c r="F948" s="17" t="str">
        <f t="shared" si="28"/>
        <v>1415601984居宅療養管理指導</v>
      </c>
      <c r="G948" s="17" t="s">
        <v>817</v>
      </c>
      <c r="H948" s="17" t="str">
        <f t="shared" si="29"/>
        <v>医療法人社団　あおい会</v>
      </c>
    </row>
    <row r="949" spans="2:8">
      <c r="B949" s="14">
        <v>941</v>
      </c>
      <c r="C949" s="15">
        <v>1415602040</v>
      </c>
      <c r="D949" s="16"/>
      <c r="E949" s="17" t="s">
        <v>185</v>
      </c>
      <c r="F949" s="17" t="str">
        <f t="shared" si="28"/>
        <v>1415602040居宅療養管理指導</v>
      </c>
      <c r="G949" s="17" t="s">
        <v>818</v>
      </c>
      <c r="H949" s="17">
        <f t="shared" si="29"/>
        <v>0</v>
      </c>
    </row>
    <row r="950" spans="2:8">
      <c r="B950" s="14">
        <v>942</v>
      </c>
      <c r="C950" s="15">
        <v>1415602040</v>
      </c>
      <c r="D950" s="16"/>
      <c r="E950" s="17" t="s">
        <v>187</v>
      </c>
      <c r="F950" s="17" t="str">
        <f t="shared" si="28"/>
        <v>1415602040訪問リハビリテーション</v>
      </c>
      <c r="G950" s="17" t="s">
        <v>818</v>
      </c>
      <c r="H950" s="17">
        <f t="shared" si="29"/>
        <v>0</v>
      </c>
    </row>
    <row r="951" spans="2:8">
      <c r="B951" s="14">
        <v>943</v>
      </c>
      <c r="C951" s="15">
        <v>1415602040</v>
      </c>
      <c r="D951" s="16"/>
      <c r="E951" s="17" t="s">
        <v>188</v>
      </c>
      <c r="F951" s="17" t="str">
        <f t="shared" si="28"/>
        <v>1415602040訪問看護</v>
      </c>
      <c r="G951" s="17" t="s">
        <v>818</v>
      </c>
      <c r="H951" s="17">
        <f t="shared" si="29"/>
        <v>0</v>
      </c>
    </row>
    <row r="952" spans="2:8">
      <c r="B952" s="14">
        <v>944</v>
      </c>
      <c r="C952" s="15">
        <v>1415602057</v>
      </c>
      <c r="D952" s="16"/>
      <c r="E952" s="17" t="s">
        <v>185</v>
      </c>
      <c r="F952" s="17" t="str">
        <f t="shared" si="28"/>
        <v>1415602057居宅療養管理指導</v>
      </c>
      <c r="G952" s="17" t="s">
        <v>819</v>
      </c>
      <c r="H952" s="17">
        <f t="shared" si="29"/>
        <v>0</v>
      </c>
    </row>
    <row r="953" spans="2:8">
      <c r="B953" s="14">
        <v>945</v>
      </c>
      <c r="C953" s="15">
        <v>1415602057</v>
      </c>
      <c r="D953" s="16"/>
      <c r="E953" s="17" t="s">
        <v>188</v>
      </c>
      <c r="F953" s="17" t="str">
        <f t="shared" si="28"/>
        <v>1415602057訪問看護</v>
      </c>
      <c r="G953" s="17" t="s">
        <v>819</v>
      </c>
      <c r="H953" s="17">
        <f t="shared" si="29"/>
        <v>0</v>
      </c>
    </row>
    <row r="954" spans="2:8">
      <c r="B954" s="14">
        <v>946</v>
      </c>
      <c r="C954" s="15">
        <v>1415602107</v>
      </c>
      <c r="D954" s="16"/>
      <c r="E954" s="17" t="s">
        <v>185</v>
      </c>
      <c r="F954" s="17" t="str">
        <f t="shared" si="28"/>
        <v>1415602107居宅療養管理指導</v>
      </c>
      <c r="G954" s="17" t="s">
        <v>820</v>
      </c>
      <c r="H954" s="17">
        <f t="shared" si="29"/>
        <v>0</v>
      </c>
    </row>
    <row r="955" spans="2:8">
      <c r="B955" s="14">
        <v>947</v>
      </c>
      <c r="C955" s="15">
        <v>1415602115</v>
      </c>
      <c r="D955" s="16"/>
      <c r="E955" s="17" t="s">
        <v>185</v>
      </c>
      <c r="F955" s="17" t="str">
        <f t="shared" si="28"/>
        <v>1415602115居宅療養管理指導</v>
      </c>
      <c r="G955" s="17" t="s">
        <v>821</v>
      </c>
      <c r="H955" s="17">
        <f t="shared" si="29"/>
        <v>0</v>
      </c>
    </row>
    <row r="956" spans="2:8">
      <c r="B956" s="14">
        <v>948</v>
      </c>
      <c r="C956" s="15">
        <v>1415602115</v>
      </c>
      <c r="D956" s="16"/>
      <c r="E956" s="17" t="s">
        <v>188</v>
      </c>
      <c r="F956" s="17" t="str">
        <f t="shared" si="28"/>
        <v>1415602115訪問看護</v>
      </c>
      <c r="G956" s="17" t="s">
        <v>821</v>
      </c>
      <c r="H956" s="17">
        <f t="shared" si="29"/>
        <v>0</v>
      </c>
    </row>
    <row r="957" spans="2:8">
      <c r="B957" s="14">
        <v>949</v>
      </c>
      <c r="C957" s="15">
        <v>1415602131</v>
      </c>
      <c r="D957" s="16"/>
      <c r="E957" s="17" t="s">
        <v>185</v>
      </c>
      <c r="F957" s="17" t="str">
        <f t="shared" si="28"/>
        <v>1415602131居宅療養管理指導</v>
      </c>
      <c r="G957" s="17" t="s">
        <v>822</v>
      </c>
      <c r="H957" s="17">
        <f t="shared" si="29"/>
        <v>0</v>
      </c>
    </row>
    <row r="958" spans="2:8">
      <c r="B958" s="14">
        <v>950</v>
      </c>
      <c r="C958" s="15">
        <v>1415602149</v>
      </c>
      <c r="D958" s="16"/>
      <c r="E958" s="17" t="s">
        <v>185</v>
      </c>
      <c r="F958" s="17" t="str">
        <f t="shared" si="28"/>
        <v>1415602149居宅療養管理指導</v>
      </c>
      <c r="G958" s="17" t="s">
        <v>823</v>
      </c>
      <c r="H958" s="17">
        <f t="shared" si="29"/>
        <v>0</v>
      </c>
    </row>
    <row r="959" spans="2:8">
      <c r="B959" s="14">
        <v>951</v>
      </c>
      <c r="C959" s="15">
        <v>1415602172</v>
      </c>
      <c r="D959" s="16"/>
      <c r="E959" s="17" t="s">
        <v>185</v>
      </c>
      <c r="F959" s="17" t="str">
        <f t="shared" si="28"/>
        <v>1415602172居宅療養管理指導</v>
      </c>
      <c r="G959" s="17" t="s">
        <v>824</v>
      </c>
      <c r="H959" s="17">
        <f t="shared" si="29"/>
        <v>0</v>
      </c>
    </row>
    <row r="960" spans="2:8">
      <c r="B960" s="14">
        <v>952</v>
      </c>
      <c r="C960" s="15">
        <v>1415602172</v>
      </c>
      <c r="D960" s="16"/>
      <c r="E960" s="17" t="s">
        <v>188</v>
      </c>
      <c r="F960" s="17" t="str">
        <f t="shared" si="28"/>
        <v>1415602172訪問看護</v>
      </c>
      <c r="G960" s="17" t="s">
        <v>824</v>
      </c>
      <c r="H960" s="17">
        <f t="shared" si="29"/>
        <v>0</v>
      </c>
    </row>
    <row r="961" spans="2:8">
      <c r="B961" s="14">
        <v>953</v>
      </c>
      <c r="C961" s="15">
        <v>1415602263</v>
      </c>
      <c r="D961" s="16" t="s">
        <v>825</v>
      </c>
      <c r="E961" s="17" t="s">
        <v>185</v>
      </c>
      <c r="F961" s="17" t="str">
        <f t="shared" si="28"/>
        <v>1415602263居宅療養管理指導</v>
      </c>
      <c r="G961" s="17" t="s">
        <v>826</v>
      </c>
      <c r="H961" s="17" t="str">
        <f t="shared" si="29"/>
        <v>医療法人財団宏寿会</v>
      </c>
    </row>
    <row r="962" spans="2:8">
      <c r="B962" s="14">
        <v>954</v>
      </c>
      <c r="C962" s="15">
        <v>1415602396</v>
      </c>
      <c r="D962" s="16"/>
      <c r="E962" s="17" t="s">
        <v>185</v>
      </c>
      <c r="F962" s="17" t="str">
        <f t="shared" si="28"/>
        <v>1415602396居宅療養管理指導</v>
      </c>
      <c r="G962" s="17" t="s">
        <v>827</v>
      </c>
      <c r="H962" s="17">
        <f t="shared" si="29"/>
        <v>0</v>
      </c>
    </row>
    <row r="963" spans="2:8">
      <c r="B963" s="14">
        <v>955</v>
      </c>
      <c r="C963" s="15">
        <v>1415602396</v>
      </c>
      <c r="D963" s="16"/>
      <c r="E963" s="17" t="s">
        <v>188</v>
      </c>
      <c r="F963" s="17" t="str">
        <f t="shared" si="28"/>
        <v>1415602396訪問看護</v>
      </c>
      <c r="G963" s="17" t="s">
        <v>827</v>
      </c>
      <c r="H963" s="17">
        <f t="shared" si="29"/>
        <v>0</v>
      </c>
    </row>
    <row r="964" spans="2:8">
      <c r="B964" s="14">
        <v>956</v>
      </c>
      <c r="C964" s="15">
        <v>1415602511</v>
      </c>
      <c r="D964" s="16" t="s">
        <v>828</v>
      </c>
      <c r="E964" s="17" t="s">
        <v>185</v>
      </c>
      <c r="F964" s="17" t="str">
        <f t="shared" si="28"/>
        <v>1415602511居宅療養管理指導</v>
      </c>
      <c r="G964" s="17" t="s">
        <v>829</v>
      </c>
      <c r="H964" s="17" t="str">
        <f t="shared" si="29"/>
        <v>医療法人社団　青海会</v>
      </c>
    </row>
    <row r="965" spans="2:8">
      <c r="B965" s="14">
        <v>957</v>
      </c>
      <c r="C965" s="15">
        <v>1415602545</v>
      </c>
      <c r="D965" s="16" t="s">
        <v>830</v>
      </c>
      <c r="E965" s="17" t="s">
        <v>187</v>
      </c>
      <c r="F965" s="17" t="str">
        <f t="shared" si="28"/>
        <v>1415602545訪問リハビリテーション</v>
      </c>
      <c r="G965" s="17" t="s">
        <v>830</v>
      </c>
      <c r="H965" s="17" t="str">
        <f t="shared" si="29"/>
        <v>医療法人社団　三成会　新百合ケ丘総合病院</v>
      </c>
    </row>
    <row r="966" spans="2:8">
      <c r="B966" s="14">
        <v>958</v>
      </c>
      <c r="C966" s="15">
        <v>1415602610</v>
      </c>
      <c r="D966" s="16" t="s">
        <v>831</v>
      </c>
      <c r="E966" s="17" t="s">
        <v>185</v>
      </c>
      <c r="F966" s="17" t="str">
        <f t="shared" si="28"/>
        <v>1415602610居宅療養管理指導</v>
      </c>
      <c r="G966" s="17" t="s">
        <v>832</v>
      </c>
      <c r="H966" s="17" t="str">
        <f t="shared" si="29"/>
        <v>医療法人　柿生会</v>
      </c>
    </row>
    <row r="967" spans="2:8">
      <c r="B967" s="14">
        <v>959</v>
      </c>
      <c r="C967" s="15">
        <v>1415602610</v>
      </c>
      <c r="D967" s="16" t="s">
        <v>831</v>
      </c>
      <c r="E967" s="17" t="s">
        <v>191</v>
      </c>
      <c r="F967" s="17" t="str">
        <f t="shared" si="28"/>
        <v>1415602610通所リハビリテーション</v>
      </c>
      <c r="G967" s="17" t="s">
        <v>832</v>
      </c>
      <c r="H967" s="17" t="str">
        <f t="shared" si="29"/>
        <v>医療法人　柿生会</v>
      </c>
    </row>
    <row r="968" spans="2:8">
      <c r="B968" s="14">
        <v>960</v>
      </c>
      <c r="C968" s="15">
        <v>1415602610</v>
      </c>
      <c r="D968" s="16" t="s">
        <v>831</v>
      </c>
      <c r="E968" s="17" t="s">
        <v>187</v>
      </c>
      <c r="F968" s="17" t="str">
        <f t="shared" si="28"/>
        <v>1415602610訪問リハビリテーション</v>
      </c>
      <c r="G968" s="17" t="s">
        <v>832</v>
      </c>
      <c r="H968" s="17" t="str">
        <f t="shared" si="29"/>
        <v>医療法人　柿生会</v>
      </c>
    </row>
    <row r="969" spans="2:8">
      <c r="B969" s="14">
        <v>961</v>
      </c>
      <c r="C969" s="15">
        <v>1415602610</v>
      </c>
      <c r="D969" s="16" t="s">
        <v>831</v>
      </c>
      <c r="E969" s="17" t="s">
        <v>188</v>
      </c>
      <c r="F969" s="17" t="str">
        <f t="shared" si="28"/>
        <v>1415602610訪問看護</v>
      </c>
      <c r="G969" s="17" t="s">
        <v>832</v>
      </c>
      <c r="H969" s="17" t="str">
        <f t="shared" si="29"/>
        <v>医療法人　柿生会</v>
      </c>
    </row>
    <row r="970" spans="2:8">
      <c r="B970" s="14">
        <v>962</v>
      </c>
      <c r="C970" s="15">
        <v>1415610019</v>
      </c>
      <c r="D970" s="16" t="s">
        <v>833</v>
      </c>
      <c r="E970" s="17" t="s">
        <v>185</v>
      </c>
      <c r="F970" s="17" t="str">
        <f t="shared" ref="F970:F1033" si="30">+C970&amp;E970</f>
        <v>1415610019居宅療養管理指導</v>
      </c>
      <c r="G970" s="17" t="s">
        <v>834</v>
      </c>
      <c r="H970" s="17" t="str">
        <f t="shared" ref="H970:H1033" si="31">D970</f>
        <v>医療法人社団豊栄会</v>
      </c>
    </row>
    <row r="971" spans="2:8">
      <c r="B971" s="14">
        <v>963</v>
      </c>
      <c r="C971" s="15">
        <v>1415610019</v>
      </c>
      <c r="D971" s="16" t="s">
        <v>833</v>
      </c>
      <c r="E971" s="17" t="s">
        <v>187</v>
      </c>
      <c r="F971" s="17" t="str">
        <f t="shared" si="30"/>
        <v>1415610019訪問リハビリテーション</v>
      </c>
      <c r="G971" s="17" t="s">
        <v>834</v>
      </c>
      <c r="H971" s="17" t="str">
        <f t="shared" si="31"/>
        <v>医療法人社団豊栄会</v>
      </c>
    </row>
    <row r="972" spans="2:8">
      <c r="B972" s="14">
        <v>964</v>
      </c>
      <c r="C972" s="15">
        <v>1415610019</v>
      </c>
      <c r="D972" s="16" t="s">
        <v>833</v>
      </c>
      <c r="E972" s="17" t="s">
        <v>188</v>
      </c>
      <c r="F972" s="17" t="str">
        <f t="shared" si="30"/>
        <v>1415610019訪問看護</v>
      </c>
      <c r="G972" s="17" t="s">
        <v>834</v>
      </c>
      <c r="H972" s="17" t="str">
        <f t="shared" si="31"/>
        <v>医療法人社団豊栄会</v>
      </c>
    </row>
    <row r="973" spans="2:8">
      <c r="B973" s="14">
        <v>965</v>
      </c>
      <c r="C973" s="15">
        <v>1415610043</v>
      </c>
      <c r="D973" s="16"/>
      <c r="E973" s="17" t="s">
        <v>185</v>
      </c>
      <c r="F973" s="17" t="str">
        <f t="shared" si="30"/>
        <v>1415610043居宅療養管理指導</v>
      </c>
      <c r="G973" s="17" t="s">
        <v>835</v>
      </c>
      <c r="H973" s="17">
        <f t="shared" si="31"/>
        <v>0</v>
      </c>
    </row>
    <row r="974" spans="2:8">
      <c r="B974" s="14">
        <v>966</v>
      </c>
      <c r="C974" s="15">
        <v>1415610217</v>
      </c>
      <c r="D974" s="16" t="s">
        <v>836</v>
      </c>
      <c r="E974" s="17" t="s">
        <v>185</v>
      </c>
      <c r="F974" s="17" t="str">
        <f t="shared" si="30"/>
        <v>1415610217居宅療養管理指導</v>
      </c>
      <c r="G974" s="17" t="s">
        <v>837</v>
      </c>
      <c r="H974" s="17" t="str">
        <f t="shared" si="31"/>
        <v>医療法人社団ユニメディコ</v>
      </c>
    </row>
    <row r="975" spans="2:8">
      <c r="B975" s="14">
        <v>967</v>
      </c>
      <c r="C975" s="15">
        <v>1415610217</v>
      </c>
      <c r="D975" s="16" t="s">
        <v>836</v>
      </c>
      <c r="E975" s="17" t="s">
        <v>187</v>
      </c>
      <c r="F975" s="17" t="str">
        <f t="shared" si="30"/>
        <v>1415610217訪問リハビリテーション</v>
      </c>
      <c r="G975" s="17" t="s">
        <v>837</v>
      </c>
      <c r="H975" s="17" t="str">
        <f t="shared" si="31"/>
        <v>医療法人社団ユニメディコ</v>
      </c>
    </row>
    <row r="976" spans="2:8">
      <c r="B976" s="14">
        <v>968</v>
      </c>
      <c r="C976" s="15">
        <v>1415610217</v>
      </c>
      <c r="D976" s="16" t="s">
        <v>836</v>
      </c>
      <c r="E976" s="17" t="s">
        <v>188</v>
      </c>
      <c r="F976" s="17" t="str">
        <f t="shared" si="30"/>
        <v>1415610217訪問看護</v>
      </c>
      <c r="G976" s="17" t="s">
        <v>837</v>
      </c>
      <c r="H976" s="17" t="str">
        <f t="shared" si="31"/>
        <v>医療法人社団ユニメディコ</v>
      </c>
    </row>
    <row r="977" spans="2:8">
      <c r="B977" s="14">
        <v>969</v>
      </c>
      <c r="C977" s="15">
        <v>1415610233</v>
      </c>
      <c r="D977" s="16" t="s">
        <v>800</v>
      </c>
      <c r="E977" s="17" t="s">
        <v>692</v>
      </c>
      <c r="F977" s="17" t="str">
        <f t="shared" si="30"/>
        <v>1415610233介護療養型医療施設</v>
      </c>
      <c r="G977" s="17" t="s">
        <v>838</v>
      </c>
      <c r="H977" s="17" t="str">
        <f t="shared" si="31"/>
        <v>医療法人若葉会</v>
      </c>
    </row>
    <row r="978" spans="2:8">
      <c r="B978" s="14">
        <v>970</v>
      </c>
      <c r="C978" s="15">
        <v>1415610233</v>
      </c>
      <c r="D978" s="16" t="s">
        <v>800</v>
      </c>
      <c r="E978" s="17" t="s">
        <v>802</v>
      </c>
      <c r="F978" s="17" t="str">
        <f t="shared" si="30"/>
        <v>1415610233短期入所療養介護</v>
      </c>
      <c r="G978" s="17" t="s">
        <v>838</v>
      </c>
      <c r="H978" s="17" t="str">
        <f t="shared" si="31"/>
        <v>医療法人若葉会</v>
      </c>
    </row>
    <row r="979" spans="2:8">
      <c r="B979" s="14">
        <v>971</v>
      </c>
      <c r="C979" s="15">
        <v>1415610241</v>
      </c>
      <c r="D979" s="16"/>
      <c r="E979" s="17" t="s">
        <v>185</v>
      </c>
      <c r="F979" s="17" t="str">
        <f t="shared" si="30"/>
        <v>1415610241居宅療養管理指導</v>
      </c>
      <c r="G979" s="17" t="s">
        <v>839</v>
      </c>
      <c r="H979" s="17">
        <f t="shared" si="31"/>
        <v>0</v>
      </c>
    </row>
    <row r="980" spans="2:8">
      <c r="B980" s="14">
        <v>972</v>
      </c>
      <c r="C980" s="15">
        <v>1415610241</v>
      </c>
      <c r="D980" s="16"/>
      <c r="E980" s="17" t="s">
        <v>188</v>
      </c>
      <c r="F980" s="17" t="str">
        <f t="shared" si="30"/>
        <v>1415610241訪問看護</v>
      </c>
      <c r="G980" s="17" t="s">
        <v>839</v>
      </c>
      <c r="H980" s="17">
        <f t="shared" si="31"/>
        <v>0</v>
      </c>
    </row>
    <row r="981" spans="2:8">
      <c r="B981" s="14">
        <v>973</v>
      </c>
      <c r="C981" s="15">
        <v>1415610290</v>
      </c>
      <c r="D981" s="16"/>
      <c r="E981" s="17" t="s">
        <v>185</v>
      </c>
      <c r="F981" s="17" t="str">
        <f t="shared" si="30"/>
        <v>1415610290居宅療養管理指導</v>
      </c>
      <c r="G981" s="17" t="s">
        <v>492</v>
      </c>
      <c r="H981" s="17">
        <f t="shared" si="31"/>
        <v>0</v>
      </c>
    </row>
    <row r="982" spans="2:8">
      <c r="B982" s="14">
        <v>974</v>
      </c>
      <c r="C982" s="15">
        <v>1415610290</v>
      </c>
      <c r="D982" s="16"/>
      <c r="E982" s="17" t="s">
        <v>188</v>
      </c>
      <c r="F982" s="17" t="str">
        <f t="shared" si="30"/>
        <v>1415610290訪問看護</v>
      </c>
      <c r="G982" s="17" t="s">
        <v>492</v>
      </c>
      <c r="H982" s="17">
        <f t="shared" si="31"/>
        <v>0</v>
      </c>
    </row>
    <row r="983" spans="2:8">
      <c r="B983" s="14">
        <v>975</v>
      </c>
      <c r="C983" s="15">
        <v>1415610308</v>
      </c>
      <c r="D983" s="16" t="s">
        <v>840</v>
      </c>
      <c r="E983" s="17" t="s">
        <v>185</v>
      </c>
      <c r="F983" s="17" t="str">
        <f t="shared" si="30"/>
        <v>1415610308居宅療養管理指導</v>
      </c>
      <c r="G983" s="17" t="s">
        <v>841</v>
      </c>
      <c r="H983" s="17" t="str">
        <f t="shared" si="31"/>
        <v>医療法人社団交鐘会</v>
      </c>
    </row>
    <row r="984" spans="2:8">
      <c r="B984" s="14">
        <v>976</v>
      </c>
      <c r="C984" s="15">
        <v>1415610308</v>
      </c>
      <c r="D984" s="16" t="s">
        <v>840</v>
      </c>
      <c r="E984" s="17" t="s">
        <v>188</v>
      </c>
      <c r="F984" s="17" t="str">
        <f t="shared" si="30"/>
        <v>1415610308訪問看護</v>
      </c>
      <c r="G984" s="17" t="s">
        <v>841</v>
      </c>
      <c r="H984" s="17" t="str">
        <f t="shared" si="31"/>
        <v>医療法人社団交鐘会</v>
      </c>
    </row>
    <row r="985" spans="2:8">
      <c r="B985" s="14">
        <v>977</v>
      </c>
      <c r="C985" s="15">
        <v>1415610480</v>
      </c>
      <c r="D985" s="16" t="s">
        <v>840</v>
      </c>
      <c r="E985" s="17" t="s">
        <v>185</v>
      </c>
      <c r="F985" s="17" t="str">
        <f t="shared" si="30"/>
        <v>1415610480居宅療養管理指導</v>
      </c>
      <c r="G985" s="17" t="s">
        <v>842</v>
      </c>
      <c r="H985" s="17" t="str">
        <f t="shared" si="31"/>
        <v>医療法人社団交鐘会</v>
      </c>
    </row>
    <row r="986" spans="2:8">
      <c r="B986" s="14">
        <v>978</v>
      </c>
      <c r="C986" s="15">
        <v>1415610480</v>
      </c>
      <c r="D986" s="16" t="s">
        <v>840</v>
      </c>
      <c r="E986" s="17" t="s">
        <v>188</v>
      </c>
      <c r="F986" s="17" t="str">
        <f t="shared" si="30"/>
        <v>1415610480訪問看護</v>
      </c>
      <c r="G986" s="17" t="s">
        <v>842</v>
      </c>
      <c r="H986" s="17" t="str">
        <f t="shared" si="31"/>
        <v>医療法人社団交鐘会</v>
      </c>
    </row>
    <row r="987" spans="2:8">
      <c r="B987" s="14">
        <v>979</v>
      </c>
      <c r="C987" s="15">
        <v>1435000021</v>
      </c>
      <c r="D987" s="16"/>
      <c r="E987" s="17" t="s">
        <v>185</v>
      </c>
      <c r="F987" s="17" t="str">
        <f t="shared" si="30"/>
        <v>1435000021居宅療養管理指導</v>
      </c>
      <c r="G987" s="17" t="s">
        <v>843</v>
      </c>
      <c r="H987" s="17">
        <f t="shared" si="31"/>
        <v>0</v>
      </c>
    </row>
    <row r="988" spans="2:8">
      <c r="B988" s="14">
        <v>980</v>
      </c>
      <c r="C988" s="15">
        <v>1435000112</v>
      </c>
      <c r="D988" s="16"/>
      <c r="E988" s="17" t="s">
        <v>185</v>
      </c>
      <c r="F988" s="17" t="str">
        <f t="shared" si="30"/>
        <v>1435000112居宅療養管理指導</v>
      </c>
      <c r="G988" s="17" t="s">
        <v>844</v>
      </c>
      <c r="H988" s="17">
        <f t="shared" si="31"/>
        <v>0</v>
      </c>
    </row>
    <row r="989" spans="2:8">
      <c r="B989" s="14">
        <v>981</v>
      </c>
      <c r="C989" s="15">
        <v>1435000237</v>
      </c>
      <c r="D989" s="16"/>
      <c r="E989" s="17" t="s">
        <v>185</v>
      </c>
      <c r="F989" s="17" t="str">
        <f t="shared" si="30"/>
        <v>1435000237居宅療養管理指導</v>
      </c>
      <c r="G989" s="17" t="s">
        <v>845</v>
      </c>
      <c r="H989" s="17">
        <f t="shared" si="31"/>
        <v>0</v>
      </c>
    </row>
    <row r="990" spans="2:8">
      <c r="B990" s="14">
        <v>982</v>
      </c>
      <c r="C990" s="15">
        <v>1435000245</v>
      </c>
      <c r="D990" s="16"/>
      <c r="E990" s="17" t="s">
        <v>185</v>
      </c>
      <c r="F990" s="17" t="str">
        <f t="shared" si="30"/>
        <v>1435000245居宅療養管理指導</v>
      </c>
      <c r="G990" s="17" t="s">
        <v>846</v>
      </c>
      <c r="H990" s="17">
        <f t="shared" si="31"/>
        <v>0</v>
      </c>
    </row>
    <row r="991" spans="2:8">
      <c r="B991" s="14">
        <v>983</v>
      </c>
      <c r="C991" s="15">
        <v>1435000567</v>
      </c>
      <c r="D991" s="16"/>
      <c r="E991" s="17" t="s">
        <v>185</v>
      </c>
      <c r="F991" s="17" t="str">
        <f t="shared" si="30"/>
        <v>1435000567居宅療養管理指導</v>
      </c>
      <c r="G991" s="17" t="s">
        <v>847</v>
      </c>
      <c r="H991" s="17">
        <f t="shared" si="31"/>
        <v>0</v>
      </c>
    </row>
    <row r="992" spans="2:8">
      <c r="B992" s="14">
        <v>984</v>
      </c>
      <c r="C992" s="15">
        <v>1435000591</v>
      </c>
      <c r="D992" s="16"/>
      <c r="E992" s="17" t="s">
        <v>185</v>
      </c>
      <c r="F992" s="17" t="str">
        <f t="shared" si="30"/>
        <v>1435000591居宅療養管理指導</v>
      </c>
      <c r="G992" s="17" t="s">
        <v>848</v>
      </c>
      <c r="H992" s="17">
        <f t="shared" si="31"/>
        <v>0</v>
      </c>
    </row>
    <row r="993" spans="2:8">
      <c r="B993" s="14">
        <v>985</v>
      </c>
      <c r="C993" s="15">
        <v>1435000765</v>
      </c>
      <c r="D993" s="16"/>
      <c r="E993" s="17" t="s">
        <v>185</v>
      </c>
      <c r="F993" s="17" t="str">
        <f t="shared" si="30"/>
        <v>1435000765居宅療養管理指導</v>
      </c>
      <c r="G993" s="17" t="s">
        <v>849</v>
      </c>
      <c r="H993" s="17">
        <f t="shared" si="31"/>
        <v>0</v>
      </c>
    </row>
    <row r="994" spans="2:8">
      <c r="B994" s="14">
        <v>986</v>
      </c>
      <c r="C994" s="15">
        <v>1435000914</v>
      </c>
      <c r="D994" s="16"/>
      <c r="E994" s="17" t="s">
        <v>185</v>
      </c>
      <c r="F994" s="17" t="str">
        <f t="shared" si="30"/>
        <v>1435000914居宅療養管理指導</v>
      </c>
      <c r="G994" s="17" t="s">
        <v>850</v>
      </c>
      <c r="H994" s="17">
        <f t="shared" si="31"/>
        <v>0</v>
      </c>
    </row>
    <row r="995" spans="2:8">
      <c r="B995" s="14">
        <v>987</v>
      </c>
      <c r="C995" s="15">
        <v>1435000948</v>
      </c>
      <c r="D995" s="16"/>
      <c r="E995" s="17" t="s">
        <v>185</v>
      </c>
      <c r="F995" s="17" t="str">
        <f t="shared" si="30"/>
        <v>1435000948居宅療養管理指導</v>
      </c>
      <c r="G995" s="17" t="s">
        <v>851</v>
      </c>
      <c r="H995" s="17">
        <f t="shared" si="31"/>
        <v>0</v>
      </c>
    </row>
    <row r="996" spans="2:8">
      <c r="B996" s="14">
        <v>988</v>
      </c>
      <c r="C996" s="15">
        <v>1435001052</v>
      </c>
      <c r="D996" s="16"/>
      <c r="E996" s="17" t="s">
        <v>185</v>
      </c>
      <c r="F996" s="17" t="str">
        <f t="shared" si="30"/>
        <v>1435001052居宅療養管理指導</v>
      </c>
      <c r="G996" s="17" t="s">
        <v>852</v>
      </c>
      <c r="H996" s="17">
        <f t="shared" si="31"/>
        <v>0</v>
      </c>
    </row>
    <row r="997" spans="2:8">
      <c r="B997" s="14">
        <v>989</v>
      </c>
      <c r="C997" s="15">
        <v>1435001052</v>
      </c>
      <c r="D997" s="16"/>
      <c r="E997" s="17" t="s">
        <v>187</v>
      </c>
      <c r="F997" s="17" t="str">
        <f t="shared" si="30"/>
        <v>1435001052訪問リハビリテーション</v>
      </c>
      <c r="G997" s="17" t="s">
        <v>852</v>
      </c>
      <c r="H997" s="17">
        <f t="shared" si="31"/>
        <v>0</v>
      </c>
    </row>
    <row r="998" spans="2:8">
      <c r="B998" s="14">
        <v>990</v>
      </c>
      <c r="C998" s="15">
        <v>1435001052</v>
      </c>
      <c r="D998" s="16"/>
      <c r="E998" s="17" t="s">
        <v>188</v>
      </c>
      <c r="F998" s="17" t="str">
        <f t="shared" si="30"/>
        <v>1435001052訪問看護</v>
      </c>
      <c r="G998" s="17" t="s">
        <v>852</v>
      </c>
      <c r="H998" s="17">
        <f t="shared" si="31"/>
        <v>0</v>
      </c>
    </row>
    <row r="999" spans="2:8">
      <c r="B999" s="14">
        <v>991</v>
      </c>
      <c r="C999" s="15">
        <v>1435001078</v>
      </c>
      <c r="D999" s="16"/>
      <c r="E999" s="17" t="s">
        <v>185</v>
      </c>
      <c r="F999" s="17" t="str">
        <f t="shared" si="30"/>
        <v>1435001078居宅療養管理指導</v>
      </c>
      <c r="G999" s="17" t="s">
        <v>853</v>
      </c>
      <c r="H999" s="17">
        <f t="shared" si="31"/>
        <v>0</v>
      </c>
    </row>
    <row r="1000" spans="2:8">
      <c r="B1000" s="14">
        <v>992</v>
      </c>
      <c r="C1000" s="15">
        <v>1435001136</v>
      </c>
      <c r="D1000" s="16"/>
      <c r="E1000" s="17" t="s">
        <v>185</v>
      </c>
      <c r="F1000" s="17" t="str">
        <f t="shared" si="30"/>
        <v>1435001136居宅療養管理指導</v>
      </c>
      <c r="G1000" s="17" t="s">
        <v>854</v>
      </c>
      <c r="H1000" s="17">
        <f t="shared" si="31"/>
        <v>0</v>
      </c>
    </row>
    <row r="1001" spans="2:8">
      <c r="B1001" s="14">
        <v>993</v>
      </c>
      <c r="C1001" s="15">
        <v>1435001144</v>
      </c>
      <c r="D1001" s="16" t="s">
        <v>855</v>
      </c>
      <c r="E1001" s="17" t="s">
        <v>185</v>
      </c>
      <c r="F1001" s="17" t="str">
        <f t="shared" si="30"/>
        <v>1435001144居宅療養管理指導</v>
      </c>
      <c r="G1001" s="17" t="s">
        <v>856</v>
      </c>
      <c r="H1001" s="17" t="str">
        <f t="shared" si="31"/>
        <v>公益社団法人　川崎市歯科医師会</v>
      </c>
    </row>
    <row r="1002" spans="2:8">
      <c r="B1002" s="14">
        <v>994</v>
      </c>
      <c r="C1002" s="15">
        <v>1435001219</v>
      </c>
      <c r="D1002" s="16"/>
      <c r="E1002" s="17" t="s">
        <v>185</v>
      </c>
      <c r="F1002" s="17" t="str">
        <f t="shared" si="30"/>
        <v>1435001219居宅療養管理指導</v>
      </c>
      <c r="G1002" s="17" t="s">
        <v>857</v>
      </c>
      <c r="H1002" s="17">
        <f t="shared" si="31"/>
        <v>0</v>
      </c>
    </row>
    <row r="1003" spans="2:8">
      <c r="B1003" s="14">
        <v>995</v>
      </c>
      <c r="C1003" s="15">
        <v>1435001243</v>
      </c>
      <c r="D1003" s="16"/>
      <c r="E1003" s="17" t="s">
        <v>185</v>
      </c>
      <c r="F1003" s="17" t="str">
        <f t="shared" si="30"/>
        <v>1435001243居宅療養管理指導</v>
      </c>
      <c r="G1003" s="17" t="s">
        <v>858</v>
      </c>
      <c r="H1003" s="17">
        <f t="shared" si="31"/>
        <v>0</v>
      </c>
    </row>
    <row r="1004" spans="2:8">
      <c r="B1004" s="14">
        <v>996</v>
      </c>
      <c r="C1004" s="15">
        <v>1435001375</v>
      </c>
      <c r="D1004" s="16"/>
      <c r="E1004" s="17" t="s">
        <v>185</v>
      </c>
      <c r="F1004" s="17" t="str">
        <f t="shared" si="30"/>
        <v>1435001375居宅療養管理指導</v>
      </c>
      <c r="G1004" s="17" t="s">
        <v>859</v>
      </c>
      <c r="H1004" s="17">
        <f t="shared" si="31"/>
        <v>0</v>
      </c>
    </row>
    <row r="1005" spans="2:8">
      <c r="B1005" s="14">
        <v>997</v>
      </c>
      <c r="C1005" s="15">
        <v>1435001383</v>
      </c>
      <c r="D1005" s="16"/>
      <c r="E1005" s="17" t="s">
        <v>185</v>
      </c>
      <c r="F1005" s="17" t="str">
        <f t="shared" si="30"/>
        <v>1435001383居宅療養管理指導</v>
      </c>
      <c r="G1005" s="17" t="s">
        <v>860</v>
      </c>
      <c r="H1005" s="17">
        <f t="shared" si="31"/>
        <v>0</v>
      </c>
    </row>
    <row r="1006" spans="2:8">
      <c r="B1006" s="14">
        <v>998</v>
      </c>
      <c r="C1006" s="15">
        <v>1435001391</v>
      </c>
      <c r="D1006" s="16"/>
      <c r="E1006" s="17" t="s">
        <v>185</v>
      </c>
      <c r="F1006" s="17" t="str">
        <f t="shared" si="30"/>
        <v>1435001391居宅療養管理指導</v>
      </c>
      <c r="G1006" s="17" t="s">
        <v>861</v>
      </c>
      <c r="H1006" s="17">
        <f t="shared" si="31"/>
        <v>0</v>
      </c>
    </row>
    <row r="1007" spans="2:8">
      <c r="B1007" s="14">
        <v>999</v>
      </c>
      <c r="C1007" s="15">
        <v>1435001417</v>
      </c>
      <c r="D1007" s="16"/>
      <c r="E1007" s="17" t="s">
        <v>185</v>
      </c>
      <c r="F1007" s="17" t="str">
        <f t="shared" si="30"/>
        <v>1435001417居宅療養管理指導</v>
      </c>
      <c r="G1007" s="17" t="s">
        <v>862</v>
      </c>
      <c r="H1007" s="17">
        <f t="shared" si="31"/>
        <v>0</v>
      </c>
    </row>
    <row r="1008" spans="2:8">
      <c r="B1008" s="14">
        <v>1000</v>
      </c>
      <c r="C1008" s="15">
        <v>1435001433</v>
      </c>
      <c r="D1008" s="16"/>
      <c r="E1008" s="17" t="s">
        <v>185</v>
      </c>
      <c r="F1008" s="17" t="str">
        <f t="shared" si="30"/>
        <v>1435001433居宅療養管理指導</v>
      </c>
      <c r="G1008" s="17" t="s">
        <v>863</v>
      </c>
      <c r="H1008" s="17">
        <f t="shared" si="31"/>
        <v>0</v>
      </c>
    </row>
    <row r="1009" spans="2:8">
      <c r="B1009" s="14">
        <v>1001</v>
      </c>
      <c r="C1009" s="15">
        <v>1435001508</v>
      </c>
      <c r="D1009" s="16"/>
      <c r="E1009" s="17" t="s">
        <v>185</v>
      </c>
      <c r="F1009" s="17" t="str">
        <f t="shared" si="30"/>
        <v>1435001508居宅療養管理指導</v>
      </c>
      <c r="G1009" s="17" t="s">
        <v>864</v>
      </c>
      <c r="H1009" s="17">
        <f t="shared" si="31"/>
        <v>0</v>
      </c>
    </row>
    <row r="1010" spans="2:8">
      <c r="B1010" s="14">
        <v>1002</v>
      </c>
      <c r="C1010" s="15">
        <v>1435001532</v>
      </c>
      <c r="D1010" s="16"/>
      <c r="E1010" s="17" t="s">
        <v>185</v>
      </c>
      <c r="F1010" s="17" t="str">
        <f t="shared" si="30"/>
        <v>1435001532居宅療養管理指導</v>
      </c>
      <c r="G1010" s="17" t="s">
        <v>865</v>
      </c>
      <c r="H1010" s="17">
        <f t="shared" si="31"/>
        <v>0</v>
      </c>
    </row>
    <row r="1011" spans="2:8">
      <c r="B1011" s="14">
        <v>1003</v>
      </c>
      <c r="C1011" s="15">
        <v>1435001664</v>
      </c>
      <c r="D1011" s="16"/>
      <c r="E1011" s="17" t="s">
        <v>185</v>
      </c>
      <c r="F1011" s="17" t="str">
        <f t="shared" si="30"/>
        <v>1435001664居宅療養管理指導</v>
      </c>
      <c r="G1011" s="17" t="s">
        <v>866</v>
      </c>
      <c r="H1011" s="17">
        <f t="shared" si="31"/>
        <v>0</v>
      </c>
    </row>
    <row r="1012" spans="2:8">
      <c r="B1012" s="14">
        <v>1004</v>
      </c>
      <c r="C1012" s="15">
        <v>1435001672</v>
      </c>
      <c r="D1012" s="16"/>
      <c r="E1012" s="17" t="s">
        <v>185</v>
      </c>
      <c r="F1012" s="17" t="str">
        <f t="shared" si="30"/>
        <v>1435001672居宅療養管理指導</v>
      </c>
      <c r="G1012" s="17" t="s">
        <v>867</v>
      </c>
      <c r="H1012" s="17">
        <f t="shared" si="31"/>
        <v>0</v>
      </c>
    </row>
    <row r="1013" spans="2:8">
      <c r="B1013" s="14">
        <v>1005</v>
      </c>
      <c r="C1013" s="15">
        <v>1435001680</v>
      </c>
      <c r="D1013" s="16"/>
      <c r="E1013" s="17" t="s">
        <v>185</v>
      </c>
      <c r="F1013" s="17" t="str">
        <f t="shared" si="30"/>
        <v>1435001680居宅療養管理指導</v>
      </c>
      <c r="G1013" s="17" t="s">
        <v>868</v>
      </c>
      <c r="H1013" s="17">
        <f t="shared" si="31"/>
        <v>0</v>
      </c>
    </row>
    <row r="1014" spans="2:8">
      <c r="B1014" s="14">
        <v>1006</v>
      </c>
      <c r="C1014" s="15">
        <v>1435001698</v>
      </c>
      <c r="D1014" s="16"/>
      <c r="E1014" s="17" t="s">
        <v>185</v>
      </c>
      <c r="F1014" s="17" t="str">
        <f t="shared" si="30"/>
        <v>1435001698居宅療養管理指導</v>
      </c>
      <c r="G1014" s="17" t="s">
        <v>869</v>
      </c>
      <c r="H1014" s="17">
        <f t="shared" si="31"/>
        <v>0</v>
      </c>
    </row>
    <row r="1015" spans="2:8">
      <c r="B1015" s="14">
        <v>1007</v>
      </c>
      <c r="C1015" s="15">
        <v>1435001706</v>
      </c>
      <c r="D1015" s="16"/>
      <c r="E1015" s="17" t="s">
        <v>185</v>
      </c>
      <c r="F1015" s="17" t="str">
        <f t="shared" si="30"/>
        <v>1435001706居宅療養管理指導</v>
      </c>
      <c r="G1015" s="17" t="s">
        <v>870</v>
      </c>
      <c r="H1015" s="17">
        <f t="shared" si="31"/>
        <v>0</v>
      </c>
    </row>
    <row r="1016" spans="2:8">
      <c r="B1016" s="14">
        <v>1008</v>
      </c>
      <c r="C1016" s="15">
        <v>1435001730</v>
      </c>
      <c r="D1016" s="16"/>
      <c r="E1016" s="17" t="s">
        <v>185</v>
      </c>
      <c r="F1016" s="17" t="str">
        <f t="shared" si="30"/>
        <v>1435001730居宅療養管理指導</v>
      </c>
      <c r="G1016" s="17" t="s">
        <v>871</v>
      </c>
      <c r="H1016" s="17">
        <f t="shared" si="31"/>
        <v>0</v>
      </c>
    </row>
    <row r="1017" spans="2:8">
      <c r="B1017" s="14">
        <v>1009</v>
      </c>
      <c r="C1017" s="15">
        <v>1435001748</v>
      </c>
      <c r="D1017" s="16"/>
      <c r="E1017" s="17" t="s">
        <v>185</v>
      </c>
      <c r="F1017" s="17" t="str">
        <f t="shared" si="30"/>
        <v>1435001748居宅療養管理指導</v>
      </c>
      <c r="G1017" s="17" t="s">
        <v>872</v>
      </c>
      <c r="H1017" s="17">
        <f t="shared" si="31"/>
        <v>0</v>
      </c>
    </row>
    <row r="1018" spans="2:8">
      <c r="B1018" s="14">
        <v>1010</v>
      </c>
      <c r="C1018" s="15">
        <v>1435001755</v>
      </c>
      <c r="D1018" s="16"/>
      <c r="E1018" s="17" t="s">
        <v>185</v>
      </c>
      <c r="F1018" s="17" t="str">
        <f t="shared" si="30"/>
        <v>1435001755居宅療養管理指導</v>
      </c>
      <c r="G1018" s="17" t="s">
        <v>873</v>
      </c>
      <c r="H1018" s="17">
        <f t="shared" si="31"/>
        <v>0</v>
      </c>
    </row>
    <row r="1019" spans="2:8">
      <c r="B1019" s="14">
        <v>1011</v>
      </c>
      <c r="C1019" s="15">
        <v>1435001763</v>
      </c>
      <c r="D1019" s="16"/>
      <c r="E1019" s="17" t="s">
        <v>185</v>
      </c>
      <c r="F1019" s="17" t="str">
        <f t="shared" si="30"/>
        <v>1435001763居宅療養管理指導</v>
      </c>
      <c r="G1019" s="17" t="s">
        <v>874</v>
      </c>
      <c r="H1019" s="17">
        <f t="shared" si="31"/>
        <v>0</v>
      </c>
    </row>
    <row r="1020" spans="2:8">
      <c r="B1020" s="14">
        <v>1012</v>
      </c>
      <c r="C1020" s="15">
        <v>1435001771</v>
      </c>
      <c r="D1020" s="16"/>
      <c r="E1020" s="17" t="s">
        <v>185</v>
      </c>
      <c r="F1020" s="17" t="str">
        <f t="shared" si="30"/>
        <v>1435001771居宅療養管理指導</v>
      </c>
      <c r="G1020" s="17" t="s">
        <v>875</v>
      </c>
      <c r="H1020" s="17">
        <f t="shared" si="31"/>
        <v>0</v>
      </c>
    </row>
    <row r="1021" spans="2:8">
      <c r="B1021" s="14">
        <v>1013</v>
      </c>
      <c r="C1021" s="15">
        <v>1435001813</v>
      </c>
      <c r="D1021" s="16"/>
      <c r="E1021" s="17" t="s">
        <v>185</v>
      </c>
      <c r="F1021" s="17" t="str">
        <f t="shared" si="30"/>
        <v>1435001813居宅療養管理指導</v>
      </c>
      <c r="G1021" s="17" t="s">
        <v>876</v>
      </c>
      <c r="H1021" s="17">
        <f t="shared" si="31"/>
        <v>0</v>
      </c>
    </row>
    <row r="1022" spans="2:8">
      <c r="B1022" s="14">
        <v>1014</v>
      </c>
      <c r="C1022" s="15">
        <v>1435001821</v>
      </c>
      <c r="D1022" s="16"/>
      <c r="E1022" s="17" t="s">
        <v>185</v>
      </c>
      <c r="F1022" s="17" t="str">
        <f t="shared" si="30"/>
        <v>1435001821居宅療養管理指導</v>
      </c>
      <c r="G1022" s="17" t="s">
        <v>877</v>
      </c>
      <c r="H1022" s="17">
        <f t="shared" si="31"/>
        <v>0</v>
      </c>
    </row>
    <row r="1023" spans="2:8">
      <c r="B1023" s="14">
        <v>1015</v>
      </c>
      <c r="C1023" s="15">
        <v>1435001862</v>
      </c>
      <c r="D1023" s="16"/>
      <c r="E1023" s="17" t="s">
        <v>185</v>
      </c>
      <c r="F1023" s="17" t="str">
        <f t="shared" si="30"/>
        <v>1435001862居宅療養管理指導</v>
      </c>
      <c r="G1023" s="17" t="s">
        <v>878</v>
      </c>
      <c r="H1023" s="17">
        <f t="shared" si="31"/>
        <v>0</v>
      </c>
    </row>
    <row r="1024" spans="2:8">
      <c r="B1024" s="14">
        <v>1016</v>
      </c>
      <c r="C1024" s="15">
        <v>1435001920</v>
      </c>
      <c r="D1024" s="16"/>
      <c r="E1024" s="17" t="s">
        <v>185</v>
      </c>
      <c r="F1024" s="17" t="str">
        <f t="shared" si="30"/>
        <v>1435001920居宅療養管理指導</v>
      </c>
      <c r="G1024" s="17" t="s">
        <v>879</v>
      </c>
      <c r="H1024" s="17">
        <f t="shared" si="31"/>
        <v>0</v>
      </c>
    </row>
    <row r="1025" spans="2:8">
      <c r="B1025" s="14">
        <v>1017</v>
      </c>
      <c r="C1025" s="15">
        <v>1435001946</v>
      </c>
      <c r="D1025" s="16"/>
      <c r="E1025" s="17" t="s">
        <v>185</v>
      </c>
      <c r="F1025" s="17" t="str">
        <f t="shared" si="30"/>
        <v>1435001946居宅療養管理指導</v>
      </c>
      <c r="G1025" s="17" t="s">
        <v>880</v>
      </c>
      <c r="H1025" s="17">
        <f t="shared" si="31"/>
        <v>0</v>
      </c>
    </row>
    <row r="1026" spans="2:8">
      <c r="B1026" s="14">
        <v>1018</v>
      </c>
      <c r="C1026" s="15">
        <v>1435001995</v>
      </c>
      <c r="D1026" s="16"/>
      <c r="E1026" s="17" t="s">
        <v>185</v>
      </c>
      <c r="F1026" s="17" t="str">
        <f t="shared" si="30"/>
        <v>1435001995居宅療養管理指導</v>
      </c>
      <c r="G1026" s="17" t="s">
        <v>881</v>
      </c>
      <c r="H1026" s="17">
        <f t="shared" si="31"/>
        <v>0</v>
      </c>
    </row>
    <row r="1027" spans="2:8">
      <c r="B1027" s="14">
        <v>1019</v>
      </c>
      <c r="C1027" s="15">
        <v>1435002019</v>
      </c>
      <c r="D1027" s="16" t="s">
        <v>882</v>
      </c>
      <c r="E1027" s="17" t="s">
        <v>185</v>
      </c>
      <c r="F1027" s="17" t="str">
        <f t="shared" si="30"/>
        <v>1435002019居宅療養管理指導</v>
      </c>
      <c r="G1027" s="17" t="s">
        <v>883</v>
      </c>
      <c r="H1027" s="17" t="str">
        <f t="shared" si="31"/>
        <v>医療法人社団徳仁会</v>
      </c>
    </row>
    <row r="1028" spans="2:8">
      <c r="B1028" s="14">
        <v>1020</v>
      </c>
      <c r="C1028" s="15">
        <v>1435002019</v>
      </c>
      <c r="D1028" s="16" t="s">
        <v>882</v>
      </c>
      <c r="E1028" s="17" t="s">
        <v>188</v>
      </c>
      <c r="F1028" s="17" t="str">
        <f t="shared" si="30"/>
        <v>1435002019訪問看護</v>
      </c>
      <c r="G1028" s="17" t="s">
        <v>883</v>
      </c>
      <c r="H1028" s="17" t="str">
        <f t="shared" si="31"/>
        <v>医療法人社団徳仁会</v>
      </c>
    </row>
    <row r="1029" spans="2:8">
      <c r="B1029" s="14">
        <v>1021</v>
      </c>
      <c r="C1029" s="15">
        <v>1435002027</v>
      </c>
      <c r="D1029" s="16"/>
      <c r="E1029" s="17" t="s">
        <v>185</v>
      </c>
      <c r="F1029" s="17" t="str">
        <f t="shared" si="30"/>
        <v>1435002027居宅療養管理指導</v>
      </c>
      <c r="G1029" s="17" t="s">
        <v>884</v>
      </c>
      <c r="H1029" s="17">
        <f t="shared" si="31"/>
        <v>0</v>
      </c>
    </row>
    <row r="1030" spans="2:8">
      <c r="B1030" s="14">
        <v>1022</v>
      </c>
      <c r="C1030" s="15">
        <v>1435002043</v>
      </c>
      <c r="D1030" s="16" t="s">
        <v>885</v>
      </c>
      <c r="E1030" s="17" t="s">
        <v>185</v>
      </c>
      <c r="F1030" s="17" t="str">
        <f t="shared" si="30"/>
        <v>1435002043居宅療養管理指導</v>
      </c>
      <c r="G1030" s="17" t="s">
        <v>886</v>
      </c>
      <c r="H1030" s="17" t="str">
        <f t="shared" si="31"/>
        <v>医療法人社団昌則会</v>
      </c>
    </row>
    <row r="1031" spans="2:8">
      <c r="B1031" s="14">
        <v>1023</v>
      </c>
      <c r="C1031" s="15">
        <v>1435002100</v>
      </c>
      <c r="D1031" s="16"/>
      <c r="E1031" s="17" t="s">
        <v>185</v>
      </c>
      <c r="F1031" s="17" t="str">
        <f t="shared" si="30"/>
        <v>1435002100居宅療養管理指導</v>
      </c>
      <c r="G1031" s="17" t="s">
        <v>887</v>
      </c>
      <c r="H1031" s="17">
        <f t="shared" si="31"/>
        <v>0</v>
      </c>
    </row>
    <row r="1032" spans="2:8">
      <c r="B1032" s="14">
        <v>1024</v>
      </c>
      <c r="C1032" s="15">
        <v>1435002134</v>
      </c>
      <c r="D1032" s="16"/>
      <c r="E1032" s="17" t="s">
        <v>185</v>
      </c>
      <c r="F1032" s="17" t="str">
        <f t="shared" si="30"/>
        <v>1435002134居宅療養管理指導</v>
      </c>
      <c r="G1032" s="17" t="s">
        <v>888</v>
      </c>
      <c r="H1032" s="17">
        <f t="shared" si="31"/>
        <v>0</v>
      </c>
    </row>
    <row r="1033" spans="2:8">
      <c r="B1033" s="14">
        <v>1025</v>
      </c>
      <c r="C1033" s="15">
        <v>1435002175</v>
      </c>
      <c r="D1033" s="16"/>
      <c r="E1033" s="17" t="s">
        <v>185</v>
      </c>
      <c r="F1033" s="17" t="str">
        <f t="shared" si="30"/>
        <v>1435002175居宅療養管理指導</v>
      </c>
      <c r="G1033" s="17" t="s">
        <v>889</v>
      </c>
      <c r="H1033" s="17">
        <f t="shared" si="31"/>
        <v>0</v>
      </c>
    </row>
    <row r="1034" spans="2:8">
      <c r="B1034" s="14">
        <v>1026</v>
      </c>
      <c r="C1034" s="15">
        <v>1435002183</v>
      </c>
      <c r="D1034" s="16"/>
      <c r="E1034" s="17" t="s">
        <v>185</v>
      </c>
      <c r="F1034" s="17" t="str">
        <f t="shared" ref="F1034:F1097" si="32">+C1034&amp;E1034</f>
        <v>1435002183居宅療養管理指導</v>
      </c>
      <c r="G1034" s="17" t="s">
        <v>890</v>
      </c>
      <c r="H1034" s="17">
        <f t="shared" ref="H1034:H1097" si="33">D1034</f>
        <v>0</v>
      </c>
    </row>
    <row r="1035" spans="2:8">
      <c r="B1035" s="14">
        <v>1027</v>
      </c>
      <c r="C1035" s="15">
        <v>1435002191</v>
      </c>
      <c r="D1035" s="16"/>
      <c r="E1035" s="17" t="s">
        <v>185</v>
      </c>
      <c r="F1035" s="17" t="str">
        <f t="shared" si="32"/>
        <v>1435002191居宅療養管理指導</v>
      </c>
      <c r="G1035" s="17" t="s">
        <v>891</v>
      </c>
      <c r="H1035" s="17">
        <f t="shared" si="33"/>
        <v>0</v>
      </c>
    </row>
    <row r="1036" spans="2:8">
      <c r="B1036" s="14">
        <v>1028</v>
      </c>
      <c r="C1036" s="15">
        <v>1435002217</v>
      </c>
      <c r="D1036" s="16"/>
      <c r="E1036" s="17" t="s">
        <v>185</v>
      </c>
      <c r="F1036" s="17" t="str">
        <f t="shared" si="32"/>
        <v>1435002217居宅療養管理指導</v>
      </c>
      <c r="G1036" s="17" t="s">
        <v>892</v>
      </c>
      <c r="H1036" s="17">
        <f t="shared" si="33"/>
        <v>0</v>
      </c>
    </row>
    <row r="1037" spans="2:8">
      <c r="B1037" s="14">
        <v>1029</v>
      </c>
      <c r="C1037" s="15">
        <v>1435002217</v>
      </c>
      <c r="D1037" s="16"/>
      <c r="E1037" s="17" t="s">
        <v>187</v>
      </c>
      <c r="F1037" s="17" t="str">
        <f t="shared" si="32"/>
        <v>1435002217訪問リハビリテーション</v>
      </c>
      <c r="G1037" s="17" t="s">
        <v>892</v>
      </c>
      <c r="H1037" s="17">
        <f t="shared" si="33"/>
        <v>0</v>
      </c>
    </row>
    <row r="1038" spans="2:8">
      <c r="B1038" s="14">
        <v>1030</v>
      </c>
      <c r="C1038" s="15">
        <v>1435002217</v>
      </c>
      <c r="D1038" s="16"/>
      <c r="E1038" s="17" t="s">
        <v>188</v>
      </c>
      <c r="F1038" s="17" t="str">
        <f t="shared" si="32"/>
        <v>1435002217訪問看護</v>
      </c>
      <c r="G1038" s="17" t="s">
        <v>892</v>
      </c>
      <c r="H1038" s="17">
        <f t="shared" si="33"/>
        <v>0</v>
      </c>
    </row>
    <row r="1039" spans="2:8">
      <c r="B1039" s="14">
        <v>1031</v>
      </c>
      <c r="C1039" s="15">
        <v>1435002225</v>
      </c>
      <c r="D1039" s="16"/>
      <c r="E1039" s="17" t="s">
        <v>185</v>
      </c>
      <c r="F1039" s="17" t="str">
        <f t="shared" si="32"/>
        <v>1435002225居宅療養管理指導</v>
      </c>
      <c r="G1039" s="17" t="s">
        <v>893</v>
      </c>
      <c r="H1039" s="17">
        <f t="shared" si="33"/>
        <v>0</v>
      </c>
    </row>
    <row r="1040" spans="2:8">
      <c r="B1040" s="14">
        <v>1032</v>
      </c>
      <c r="C1040" s="15">
        <v>1435030010</v>
      </c>
      <c r="D1040" s="16"/>
      <c r="E1040" s="17" t="s">
        <v>185</v>
      </c>
      <c r="F1040" s="17" t="str">
        <f t="shared" si="32"/>
        <v>1435030010居宅療養管理指導</v>
      </c>
      <c r="G1040" s="17" t="s">
        <v>894</v>
      </c>
      <c r="H1040" s="17">
        <f t="shared" si="33"/>
        <v>0</v>
      </c>
    </row>
    <row r="1041" spans="2:8">
      <c r="B1041" s="14">
        <v>1033</v>
      </c>
      <c r="C1041" s="15">
        <v>1435030036</v>
      </c>
      <c r="D1041" s="16"/>
      <c r="E1041" s="17" t="s">
        <v>185</v>
      </c>
      <c r="F1041" s="17" t="str">
        <f t="shared" si="32"/>
        <v>1435030036居宅療養管理指導</v>
      </c>
      <c r="G1041" s="17" t="s">
        <v>895</v>
      </c>
      <c r="H1041" s="17">
        <f t="shared" si="33"/>
        <v>0</v>
      </c>
    </row>
    <row r="1042" spans="2:8">
      <c r="B1042" s="14">
        <v>1034</v>
      </c>
      <c r="C1042" s="15">
        <v>1435030036</v>
      </c>
      <c r="D1042" s="16"/>
      <c r="E1042" s="17" t="s">
        <v>188</v>
      </c>
      <c r="F1042" s="17" t="str">
        <f t="shared" si="32"/>
        <v>1435030036訪問看護</v>
      </c>
      <c r="G1042" s="17" t="s">
        <v>895</v>
      </c>
      <c r="H1042" s="17">
        <f t="shared" si="33"/>
        <v>0</v>
      </c>
    </row>
    <row r="1043" spans="2:8">
      <c r="B1043" s="14">
        <v>1035</v>
      </c>
      <c r="C1043" s="15">
        <v>1435030044</v>
      </c>
      <c r="D1043" s="16" t="s">
        <v>896</v>
      </c>
      <c r="E1043" s="17" t="s">
        <v>185</v>
      </c>
      <c r="F1043" s="17" t="str">
        <f t="shared" si="32"/>
        <v>1435030044居宅療養管理指導</v>
      </c>
      <c r="G1043" s="17" t="s">
        <v>897</v>
      </c>
      <c r="H1043" s="17" t="str">
        <f t="shared" si="33"/>
        <v>医療法人社団翠会</v>
      </c>
    </row>
    <row r="1044" spans="2:8">
      <c r="B1044" s="14">
        <v>1036</v>
      </c>
      <c r="C1044" s="15">
        <v>1435030135</v>
      </c>
      <c r="D1044" s="16"/>
      <c r="E1044" s="17" t="s">
        <v>185</v>
      </c>
      <c r="F1044" s="17" t="str">
        <f t="shared" si="32"/>
        <v>1435030135居宅療養管理指導</v>
      </c>
      <c r="G1044" s="17" t="s">
        <v>898</v>
      </c>
      <c r="H1044" s="17">
        <f t="shared" si="33"/>
        <v>0</v>
      </c>
    </row>
    <row r="1045" spans="2:8">
      <c r="B1045" s="14">
        <v>1037</v>
      </c>
      <c r="C1045" s="15">
        <v>1435030176</v>
      </c>
      <c r="D1045" s="16"/>
      <c r="E1045" s="17" t="s">
        <v>185</v>
      </c>
      <c r="F1045" s="17" t="str">
        <f t="shared" si="32"/>
        <v>1435030176居宅療養管理指導</v>
      </c>
      <c r="G1045" s="17" t="s">
        <v>899</v>
      </c>
      <c r="H1045" s="17">
        <f t="shared" si="33"/>
        <v>0</v>
      </c>
    </row>
    <row r="1046" spans="2:8">
      <c r="B1046" s="14">
        <v>1038</v>
      </c>
      <c r="C1046" s="15">
        <v>1435030218</v>
      </c>
      <c r="D1046" s="16"/>
      <c r="E1046" s="17" t="s">
        <v>185</v>
      </c>
      <c r="F1046" s="17" t="str">
        <f t="shared" si="32"/>
        <v>1435030218居宅療養管理指導</v>
      </c>
      <c r="G1046" s="17" t="s">
        <v>847</v>
      </c>
      <c r="H1046" s="17">
        <f t="shared" si="33"/>
        <v>0</v>
      </c>
    </row>
    <row r="1047" spans="2:8">
      <c r="B1047" s="14">
        <v>1039</v>
      </c>
      <c r="C1047" s="15">
        <v>1435030226</v>
      </c>
      <c r="D1047" s="16" t="s">
        <v>900</v>
      </c>
      <c r="E1047" s="17" t="s">
        <v>185</v>
      </c>
      <c r="F1047" s="17" t="str">
        <f t="shared" si="32"/>
        <v>1435030226居宅療養管理指導</v>
      </c>
      <c r="G1047" s="17" t="s">
        <v>901</v>
      </c>
      <c r="H1047" s="17" t="str">
        <f t="shared" si="33"/>
        <v>医療法人アクアマリン</v>
      </c>
    </row>
    <row r="1048" spans="2:8">
      <c r="B1048" s="14">
        <v>1040</v>
      </c>
      <c r="C1048" s="15">
        <v>1435030259</v>
      </c>
      <c r="D1048" s="16"/>
      <c r="E1048" s="17" t="s">
        <v>185</v>
      </c>
      <c r="F1048" s="17" t="str">
        <f t="shared" si="32"/>
        <v>1435030259居宅療養管理指導</v>
      </c>
      <c r="G1048" s="17" t="s">
        <v>902</v>
      </c>
      <c r="H1048" s="17">
        <f t="shared" si="33"/>
        <v>0</v>
      </c>
    </row>
    <row r="1049" spans="2:8">
      <c r="B1049" s="14">
        <v>1041</v>
      </c>
      <c r="C1049" s="15">
        <v>1435030267</v>
      </c>
      <c r="D1049" s="16" t="s">
        <v>903</v>
      </c>
      <c r="E1049" s="17" t="s">
        <v>185</v>
      </c>
      <c r="F1049" s="17" t="str">
        <f t="shared" si="32"/>
        <v>1435030267居宅療養管理指導</v>
      </c>
      <c r="G1049" s="17" t="s">
        <v>904</v>
      </c>
      <c r="H1049" s="17" t="str">
        <f t="shared" si="33"/>
        <v>医療法人社団心美会</v>
      </c>
    </row>
    <row r="1050" spans="2:8">
      <c r="B1050" s="14">
        <v>1042</v>
      </c>
      <c r="C1050" s="15">
        <v>1435030267</v>
      </c>
      <c r="D1050" s="16" t="s">
        <v>903</v>
      </c>
      <c r="E1050" s="17" t="s">
        <v>188</v>
      </c>
      <c r="F1050" s="17" t="str">
        <f t="shared" si="32"/>
        <v>1435030267訪問看護</v>
      </c>
      <c r="G1050" s="17" t="s">
        <v>904</v>
      </c>
      <c r="H1050" s="17" t="str">
        <f t="shared" si="33"/>
        <v>医療法人社団心美会</v>
      </c>
    </row>
    <row r="1051" spans="2:8">
      <c r="B1051" s="14">
        <v>1043</v>
      </c>
      <c r="C1051" s="15">
        <v>1435030291</v>
      </c>
      <c r="D1051" s="16"/>
      <c r="E1051" s="17" t="s">
        <v>185</v>
      </c>
      <c r="F1051" s="17" t="str">
        <f t="shared" si="32"/>
        <v>1435030291居宅療養管理指導</v>
      </c>
      <c r="G1051" s="17" t="s">
        <v>905</v>
      </c>
      <c r="H1051" s="17">
        <f t="shared" si="33"/>
        <v>0</v>
      </c>
    </row>
    <row r="1052" spans="2:8">
      <c r="B1052" s="14">
        <v>1044</v>
      </c>
      <c r="C1052" s="15">
        <v>1435030317</v>
      </c>
      <c r="D1052" s="16" t="s">
        <v>906</v>
      </c>
      <c r="E1052" s="17" t="s">
        <v>185</v>
      </c>
      <c r="F1052" s="17" t="str">
        <f t="shared" si="32"/>
        <v>1435030317居宅療養管理指導</v>
      </c>
      <c r="G1052" s="17" t="s">
        <v>907</v>
      </c>
      <c r="H1052" s="17" t="str">
        <f t="shared" si="33"/>
        <v>医療法人神光会</v>
      </c>
    </row>
    <row r="1053" spans="2:8">
      <c r="B1053" s="14">
        <v>1045</v>
      </c>
      <c r="C1053" s="15">
        <v>1435030325</v>
      </c>
      <c r="D1053" s="16" t="s">
        <v>908</v>
      </c>
      <c r="E1053" s="17" t="s">
        <v>185</v>
      </c>
      <c r="F1053" s="17" t="str">
        <f t="shared" si="32"/>
        <v>1435030325居宅療養管理指導</v>
      </c>
      <c r="G1053" s="17" t="s">
        <v>909</v>
      </c>
      <c r="H1053" s="17" t="str">
        <f t="shared" si="33"/>
        <v>医療法人社団神光会</v>
      </c>
    </row>
    <row r="1054" spans="2:8">
      <c r="B1054" s="14">
        <v>1046</v>
      </c>
      <c r="C1054" s="15">
        <v>1435030333</v>
      </c>
      <c r="D1054" s="16"/>
      <c r="E1054" s="17" t="s">
        <v>185</v>
      </c>
      <c r="F1054" s="17" t="str">
        <f t="shared" si="32"/>
        <v>1435030333居宅療養管理指導</v>
      </c>
      <c r="G1054" s="17" t="s">
        <v>910</v>
      </c>
      <c r="H1054" s="17">
        <f t="shared" si="33"/>
        <v>0</v>
      </c>
    </row>
    <row r="1055" spans="2:8">
      <c r="B1055" s="14">
        <v>1047</v>
      </c>
      <c r="C1055" s="15">
        <v>1435030390</v>
      </c>
      <c r="D1055" s="16" t="s">
        <v>911</v>
      </c>
      <c r="E1055" s="17" t="s">
        <v>185</v>
      </c>
      <c r="F1055" s="17" t="str">
        <f t="shared" si="32"/>
        <v>1435030390居宅療養管理指導</v>
      </c>
      <c r="G1055" s="17" t="s">
        <v>912</v>
      </c>
      <c r="H1055" s="17" t="str">
        <f t="shared" si="33"/>
        <v>医療法人社団FINE　DAYS</v>
      </c>
    </row>
    <row r="1056" spans="2:8">
      <c r="B1056" s="14">
        <v>1048</v>
      </c>
      <c r="C1056" s="15">
        <v>1435042254</v>
      </c>
      <c r="D1056" s="16"/>
      <c r="E1056" s="17" t="s">
        <v>185</v>
      </c>
      <c r="F1056" s="17" t="str">
        <f t="shared" si="32"/>
        <v>1435042254居宅療養管理指導</v>
      </c>
      <c r="G1056" s="17" t="s">
        <v>913</v>
      </c>
      <c r="H1056" s="17">
        <f t="shared" si="33"/>
        <v>0</v>
      </c>
    </row>
    <row r="1057" spans="2:8">
      <c r="B1057" s="14">
        <v>1049</v>
      </c>
      <c r="C1057" s="15">
        <v>1435042270</v>
      </c>
      <c r="D1057" s="16"/>
      <c r="E1057" s="17" t="s">
        <v>185</v>
      </c>
      <c r="F1057" s="17" t="str">
        <f t="shared" si="32"/>
        <v>1435042270居宅療養管理指導</v>
      </c>
      <c r="G1057" s="17" t="s">
        <v>914</v>
      </c>
      <c r="H1057" s="17">
        <f t="shared" si="33"/>
        <v>0</v>
      </c>
    </row>
    <row r="1058" spans="2:8">
      <c r="B1058" s="14">
        <v>1050</v>
      </c>
      <c r="C1058" s="15">
        <v>1435042304</v>
      </c>
      <c r="D1058" s="16"/>
      <c r="E1058" s="17" t="s">
        <v>185</v>
      </c>
      <c r="F1058" s="17" t="str">
        <f t="shared" si="32"/>
        <v>1435042304居宅療養管理指導</v>
      </c>
      <c r="G1058" s="17" t="s">
        <v>915</v>
      </c>
      <c r="H1058" s="17">
        <f t="shared" si="33"/>
        <v>0</v>
      </c>
    </row>
    <row r="1059" spans="2:8">
      <c r="B1059" s="14">
        <v>1051</v>
      </c>
      <c r="C1059" s="15">
        <v>1435042361</v>
      </c>
      <c r="D1059" s="16" t="s">
        <v>916</v>
      </c>
      <c r="E1059" s="17" t="s">
        <v>185</v>
      </c>
      <c r="F1059" s="17" t="str">
        <f t="shared" si="32"/>
        <v>1435042361居宅療養管理指導</v>
      </c>
      <c r="G1059" s="17" t="s">
        <v>916</v>
      </c>
      <c r="H1059" s="17" t="str">
        <f t="shared" si="33"/>
        <v>及川歯科医院</v>
      </c>
    </row>
    <row r="1060" spans="2:8">
      <c r="B1060" s="14">
        <v>1052</v>
      </c>
      <c r="C1060" s="15">
        <v>1435042379</v>
      </c>
      <c r="D1060" s="16" t="s">
        <v>917</v>
      </c>
      <c r="E1060" s="17" t="s">
        <v>185</v>
      </c>
      <c r="F1060" s="17" t="str">
        <f t="shared" si="32"/>
        <v>1435042379居宅療養管理指導</v>
      </c>
      <c r="G1060" s="17" t="s">
        <v>917</v>
      </c>
      <c r="H1060" s="17" t="str">
        <f t="shared" si="33"/>
        <v>貝塚歯科クリニック</v>
      </c>
    </row>
    <row r="1061" spans="2:8">
      <c r="B1061" s="14">
        <v>1053</v>
      </c>
      <c r="C1061" s="15">
        <v>1435042387</v>
      </c>
      <c r="D1061" s="16" t="s">
        <v>111</v>
      </c>
      <c r="E1061" s="17" t="s">
        <v>185</v>
      </c>
      <c r="F1061" s="17" t="str">
        <f t="shared" si="32"/>
        <v>1435042387居宅療養管理指導</v>
      </c>
      <c r="G1061" s="17" t="s">
        <v>918</v>
      </c>
      <c r="H1061" s="17" t="str">
        <f t="shared" si="33"/>
        <v>川崎医療生活協同組合</v>
      </c>
    </row>
    <row r="1062" spans="2:8">
      <c r="B1062" s="14">
        <v>1054</v>
      </c>
      <c r="C1062" s="15">
        <v>1435042403</v>
      </c>
      <c r="D1062" s="16"/>
      <c r="E1062" s="17" t="s">
        <v>185</v>
      </c>
      <c r="F1062" s="17" t="str">
        <f t="shared" si="32"/>
        <v>1435042403居宅療養管理指導</v>
      </c>
      <c r="G1062" s="17" t="s">
        <v>919</v>
      </c>
      <c r="H1062" s="17">
        <f t="shared" si="33"/>
        <v>0</v>
      </c>
    </row>
    <row r="1063" spans="2:8">
      <c r="B1063" s="14">
        <v>1055</v>
      </c>
      <c r="C1063" s="15">
        <v>1435042437</v>
      </c>
      <c r="D1063" s="16"/>
      <c r="E1063" s="17" t="s">
        <v>185</v>
      </c>
      <c r="F1063" s="17" t="str">
        <f t="shared" si="32"/>
        <v>1435042437居宅療養管理指導</v>
      </c>
      <c r="G1063" s="17" t="s">
        <v>920</v>
      </c>
      <c r="H1063" s="17">
        <f t="shared" si="33"/>
        <v>0</v>
      </c>
    </row>
    <row r="1064" spans="2:8">
      <c r="B1064" s="14">
        <v>1056</v>
      </c>
      <c r="C1064" s="15">
        <v>1435042478</v>
      </c>
      <c r="D1064" s="16"/>
      <c r="E1064" s="17" t="s">
        <v>185</v>
      </c>
      <c r="F1064" s="17" t="str">
        <f t="shared" si="32"/>
        <v>1435042478居宅療養管理指導</v>
      </c>
      <c r="G1064" s="17" t="s">
        <v>921</v>
      </c>
      <c r="H1064" s="17">
        <f t="shared" si="33"/>
        <v>0</v>
      </c>
    </row>
    <row r="1065" spans="2:8">
      <c r="B1065" s="14">
        <v>1057</v>
      </c>
      <c r="C1065" s="15">
        <v>1435042536</v>
      </c>
      <c r="D1065" s="16"/>
      <c r="E1065" s="17" t="s">
        <v>185</v>
      </c>
      <c r="F1065" s="17" t="str">
        <f t="shared" si="32"/>
        <v>1435042536居宅療養管理指導</v>
      </c>
      <c r="G1065" s="17" t="s">
        <v>922</v>
      </c>
      <c r="H1065" s="17">
        <f t="shared" si="33"/>
        <v>0</v>
      </c>
    </row>
    <row r="1066" spans="2:8">
      <c r="B1066" s="14">
        <v>1058</v>
      </c>
      <c r="C1066" s="15">
        <v>1435042536</v>
      </c>
      <c r="D1066" s="16"/>
      <c r="E1066" s="17" t="s">
        <v>187</v>
      </c>
      <c r="F1066" s="17" t="str">
        <f t="shared" si="32"/>
        <v>1435042536訪問リハビリテーション</v>
      </c>
      <c r="G1066" s="17" t="s">
        <v>922</v>
      </c>
      <c r="H1066" s="17">
        <f t="shared" si="33"/>
        <v>0</v>
      </c>
    </row>
    <row r="1067" spans="2:8">
      <c r="B1067" s="14">
        <v>1059</v>
      </c>
      <c r="C1067" s="15">
        <v>1435042536</v>
      </c>
      <c r="D1067" s="16"/>
      <c r="E1067" s="17" t="s">
        <v>188</v>
      </c>
      <c r="F1067" s="17" t="str">
        <f t="shared" si="32"/>
        <v>1435042536訪問看護</v>
      </c>
      <c r="G1067" s="17" t="s">
        <v>922</v>
      </c>
      <c r="H1067" s="17">
        <f t="shared" si="33"/>
        <v>0</v>
      </c>
    </row>
    <row r="1068" spans="2:8">
      <c r="B1068" s="14">
        <v>1060</v>
      </c>
      <c r="C1068" s="15">
        <v>1435042585</v>
      </c>
      <c r="D1068" s="16"/>
      <c r="E1068" s="17" t="s">
        <v>185</v>
      </c>
      <c r="F1068" s="17" t="str">
        <f t="shared" si="32"/>
        <v>1435042585居宅療養管理指導</v>
      </c>
      <c r="G1068" s="17" t="s">
        <v>923</v>
      </c>
      <c r="H1068" s="17">
        <f t="shared" si="33"/>
        <v>0</v>
      </c>
    </row>
    <row r="1069" spans="2:8">
      <c r="B1069" s="14">
        <v>1061</v>
      </c>
      <c r="C1069" s="15">
        <v>1435042692</v>
      </c>
      <c r="D1069" s="16"/>
      <c r="E1069" s="17" t="s">
        <v>185</v>
      </c>
      <c r="F1069" s="17" t="str">
        <f t="shared" si="32"/>
        <v>1435042692居宅療養管理指導</v>
      </c>
      <c r="G1069" s="17" t="s">
        <v>924</v>
      </c>
      <c r="H1069" s="17">
        <f t="shared" si="33"/>
        <v>0</v>
      </c>
    </row>
    <row r="1070" spans="2:8">
      <c r="B1070" s="14">
        <v>1062</v>
      </c>
      <c r="C1070" s="15">
        <v>1435042692</v>
      </c>
      <c r="D1070" s="16"/>
      <c r="E1070" s="17" t="s">
        <v>187</v>
      </c>
      <c r="F1070" s="17" t="str">
        <f t="shared" si="32"/>
        <v>1435042692訪問リハビリテーション</v>
      </c>
      <c r="G1070" s="17" t="s">
        <v>924</v>
      </c>
      <c r="H1070" s="17">
        <f t="shared" si="33"/>
        <v>0</v>
      </c>
    </row>
    <row r="1071" spans="2:8">
      <c r="B1071" s="14">
        <v>1063</v>
      </c>
      <c r="C1071" s="15">
        <v>1435042692</v>
      </c>
      <c r="D1071" s="16"/>
      <c r="E1071" s="17" t="s">
        <v>188</v>
      </c>
      <c r="F1071" s="17" t="str">
        <f t="shared" si="32"/>
        <v>1435042692訪問看護</v>
      </c>
      <c r="G1071" s="17" t="s">
        <v>924</v>
      </c>
      <c r="H1071" s="17">
        <f t="shared" si="33"/>
        <v>0</v>
      </c>
    </row>
    <row r="1072" spans="2:8">
      <c r="B1072" s="14">
        <v>1064</v>
      </c>
      <c r="C1072" s="15">
        <v>1435042734</v>
      </c>
      <c r="D1072" s="16"/>
      <c r="E1072" s="17" t="s">
        <v>185</v>
      </c>
      <c r="F1072" s="17" t="str">
        <f t="shared" si="32"/>
        <v>1435042734居宅療養管理指導</v>
      </c>
      <c r="G1072" s="17" t="s">
        <v>925</v>
      </c>
      <c r="H1072" s="17">
        <f t="shared" si="33"/>
        <v>0</v>
      </c>
    </row>
    <row r="1073" spans="2:8">
      <c r="B1073" s="14">
        <v>1065</v>
      </c>
      <c r="C1073" s="15">
        <v>1435042783</v>
      </c>
      <c r="D1073" s="16"/>
      <c r="E1073" s="17" t="s">
        <v>188</v>
      </c>
      <c r="F1073" s="17" t="str">
        <f t="shared" si="32"/>
        <v>1435042783訪問看護</v>
      </c>
      <c r="G1073" s="17" t="s">
        <v>926</v>
      </c>
      <c r="H1073" s="17">
        <f t="shared" si="33"/>
        <v>0</v>
      </c>
    </row>
    <row r="1074" spans="2:8">
      <c r="B1074" s="14">
        <v>1066</v>
      </c>
      <c r="C1074" s="15">
        <v>1435042791</v>
      </c>
      <c r="D1074" s="16" t="s">
        <v>927</v>
      </c>
      <c r="E1074" s="17" t="s">
        <v>185</v>
      </c>
      <c r="F1074" s="17" t="str">
        <f t="shared" si="32"/>
        <v>1435042791居宅療養管理指導</v>
      </c>
      <c r="G1074" s="17" t="s">
        <v>923</v>
      </c>
      <c r="H1074" s="17" t="str">
        <f t="shared" si="33"/>
        <v>医療法人社団藤栄会</v>
      </c>
    </row>
    <row r="1075" spans="2:8">
      <c r="B1075" s="14">
        <v>1067</v>
      </c>
      <c r="C1075" s="15">
        <v>1435042809</v>
      </c>
      <c r="D1075" s="16"/>
      <c r="E1075" s="17" t="s">
        <v>185</v>
      </c>
      <c r="F1075" s="17" t="str">
        <f t="shared" si="32"/>
        <v>1435042809居宅療養管理指導</v>
      </c>
      <c r="G1075" s="17" t="s">
        <v>928</v>
      </c>
      <c r="H1075" s="17">
        <f t="shared" si="33"/>
        <v>0</v>
      </c>
    </row>
    <row r="1076" spans="2:8">
      <c r="B1076" s="14">
        <v>1068</v>
      </c>
      <c r="C1076" s="15">
        <v>1435042833</v>
      </c>
      <c r="D1076" s="16"/>
      <c r="E1076" s="17" t="s">
        <v>185</v>
      </c>
      <c r="F1076" s="17" t="str">
        <f t="shared" si="32"/>
        <v>1435042833居宅療養管理指導</v>
      </c>
      <c r="G1076" s="17" t="s">
        <v>924</v>
      </c>
      <c r="H1076" s="17">
        <f t="shared" si="33"/>
        <v>0</v>
      </c>
    </row>
    <row r="1077" spans="2:8">
      <c r="B1077" s="14">
        <v>1069</v>
      </c>
      <c r="C1077" s="15">
        <v>1435042833</v>
      </c>
      <c r="D1077" s="16"/>
      <c r="E1077" s="17" t="s">
        <v>187</v>
      </c>
      <c r="F1077" s="17" t="str">
        <f t="shared" si="32"/>
        <v>1435042833訪問リハビリテーション</v>
      </c>
      <c r="G1077" s="17" t="s">
        <v>924</v>
      </c>
      <c r="H1077" s="17">
        <f t="shared" si="33"/>
        <v>0</v>
      </c>
    </row>
    <row r="1078" spans="2:8">
      <c r="B1078" s="14">
        <v>1070</v>
      </c>
      <c r="C1078" s="15">
        <v>1435042833</v>
      </c>
      <c r="D1078" s="16"/>
      <c r="E1078" s="17" t="s">
        <v>188</v>
      </c>
      <c r="F1078" s="17" t="str">
        <f t="shared" si="32"/>
        <v>1435042833訪問看護</v>
      </c>
      <c r="G1078" s="17" t="s">
        <v>924</v>
      </c>
      <c r="H1078" s="17">
        <f t="shared" si="33"/>
        <v>0</v>
      </c>
    </row>
    <row r="1079" spans="2:8">
      <c r="B1079" s="14">
        <v>1071</v>
      </c>
      <c r="C1079" s="15">
        <v>1435042874</v>
      </c>
      <c r="D1079" s="16" t="s">
        <v>929</v>
      </c>
      <c r="E1079" s="17" t="s">
        <v>188</v>
      </c>
      <c r="F1079" s="17" t="str">
        <f t="shared" si="32"/>
        <v>1435042874訪問看護</v>
      </c>
      <c r="G1079" s="17" t="s">
        <v>926</v>
      </c>
      <c r="H1079" s="17" t="str">
        <f t="shared" si="33"/>
        <v>医療法人社団友伸会</v>
      </c>
    </row>
    <row r="1080" spans="2:8">
      <c r="B1080" s="14">
        <v>1072</v>
      </c>
      <c r="C1080" s="15">
        <v>1435042882</v>
      </c>
      <c r="D1080" s="16"/>
      <c r="E1080" s="17" t="s">
        <v>185</v>
      </c>
      <c r="F1080" s="17" t="str">
        <f t="shared" si="32"/>
        <v>1435042882居宅療養管理指導</v>
      </c>
      <c r="G1080" s="17" t="s">
        <v>930</v>
      </c>
      <c r="H1080" s="17">
        <f t="shared" si="33"/>
        <v>0</v>
      </c>
    </row>
    <row r="1081" spans="2:8">
      <c r="B1081" s="14">
        <v>1073</v>
      </c>
      <c r="C1081" s="15">
        <v>1435042908</v>
      </c>
      <c r="D1081" s="16"/>
      <c r="E1081" s="17" t="s">
        <v>185</v>
      </c>
      <c r="F1081" s="17" t="str">
        <f t="shared" si="32"/>
        <v>1435042908居宅療養管理指導</v>
      </c>
      <c r="G1081" s="17" t="s">
        <v>924</v>
      </c>
      <c r="H1081" s="17">
        <f t="shared" si="33"/>
        <v>0</v>
      </c>
    </row>
    <row r="1082" spans="2:8">
      <c r="B1082" s="14">
        <v>1074</v>
      </c>
      <c r="C1082" s="15">
        <v>1435042908</v>
      </c>
      <c r="D1082" s="16"/>
      <c r="E1082" s="17" t="s">
        <v>187</v>
      </c>
      <c r="F1082" s="17" t="str">
        <f t="shared" si="32"/>
        <v>1435042908訪問リハビリテーション</v>
      </c>
      <c r="G1082" s="17" t="s">
        <v>924</v>
      </c>
      <c r="H1082" s="17">
        <f t="shared" si="33"/>
        <v>0</v>
      </c>
    </row>
    <row r="1083" spans="2:8">
      <c r="B1083" s="14">
        <v>1075</v>
      </c>
      <c r="C1083" s="15">
        <v>1435042908</v>
      </c>
      <c r="D1083" s="16"/>
      <c r="E1083" s="17" t="s">
        <v>188</v>
      </c>
      <c r="F1083" s="17" t="str">
        <f t="shared" si="32"/>
        <v>1435042908訪問看護</v>
      </c>
      <c r="G1083" s="17" t="s">
        <v>924</v>
      </c>
      <c r="H1083" s="17">
        <f t="shared" si="33"/>
        <v>0</v>
      </c>
    </row>
    <row r="1084" spans="2:8">
      <c r="B1084" s="14">
        <v>1076</v>
      </c>
      <c r="C1084" s="15">
        <v>1435042916</v>
      </c>
      <c r="D1084" s="16"/>
      <c r="E1084" s="17" t="s">
        <v>185</v>
      </c>
      <c r="F1084" s="17" t="str">
        <f t="shared" si="32"/>
        <v>1435042916居宅療養管理指導</v>
      </c>
      <c r="G1084" s="17" t="s">
        <v>931</v>
      </c>
      <c r="H1084" s="17">
        <f t="shared" si="33"/>
        <v>0</v>
      </c>
    </row>
    <row r="1085" spans="2:8">
      <c r="B1085" s="14">
        <v>1077</v>
      </c>
      <c r="C1085" s="15">
        <v>1435042916</v>
      </c>
      <c r="D1085" s="16"/>
      <c r="E1085" s="17" t="s">
        <v>187</v>
      </c>
      <c r="F1085" s="17" t="str">
        <f t="shared" si="32"/>
        <v>1435042916訪問リハビリテーション</v>
      </c>
      <c r="G1085" s="17" t="s">
        <v>931</v>
      </c>
      <c r="H1085" s="17">
        <f t="shared" si="33"/>
        <v>0</v>
      </c>
    </row>
    <row r="1086" spans="2:8">
      <c r="B1086" s="14">
        <v>1078</v>
      </c>
      <c r="C1086" s="15">
        <v>1435042916</v>
      </c>
      <c r="D1086" s="16"/>
      <c r="E1086" s="17" t="s">
        <v>188</v>
      </c>
      <c r="F1086" s="17" t="str">
        <f t="shared" si="32"/>
        <v>1435042916訪問看護</v>
      </c>
      <c r="G1086" s="17" t="s">
        <v>931</v>
      </c>
      <c r="H1086" s="17">
        <f t="shared" si="33"/>
        <v>0</v>
      </c>
    </row>
    <row r="1087" spans="2:8">
      <c r="B1087" s="14">
        <v>1079</v>
      </c>
      <c r="C1087" s="15">
        <v>1435042924</v>
      </c>
      <c r="D1087" s="16" t="s">
        <v>932</v>
      </c>
      <c r="E1087" s="17" t="s">
        <v>185</v>
      </c>
      <c r="F1087" s="17" t="str">
        <f t="shared" si="32"/>
        <v>1435042924居宅療養管理指導</v>
      </c>
      <c r="G1087" s="17" t="s">
        <v>933</v>
      </c>
      <c r="H1087" s="17" t="str">
        <f t="shared" si="33"/>
        <v>医療法人　志田会</v>
      </c>
    </row>
    <row r="1088" spans="2:8">
      <c r="B1088" s="14">
        <v>1080</v>
      </c>
      <c r="C1088" s="15">
        <v>1435043112</v>
      </c>
      <c r="D1088" s="16"/>
      <c r="E1088" s="17" t="s">
        <v>185</v>
      </c>
      <c r="F1088" s="17" t="str">
        <f t="shared" si="32"/>
        <v>1435043112居宅療養管理指導</v>
      </c>
      <c r="G1088" s="17" t="s">
        <v>934</v>
      </c>
      <c r="H1088" s="17">
        <f t="shared" si="33"/>
        <v>0</v>
      </c>
    </row>
    <row r="1089" spans="2:8">
      <c r="B1089" s="14">
        <v>1081</v>
      </c>
      <c r="C1089" s="15">
        <v>1435043153</v>
      </c>
      <c r="D1089" s="16" t="s">
        <v>935</v>
      </c>
      <c r="E1089" s="17" t="s">
        <v>185</v>
      </c>
      <c r="F1089" s="17" t="str">
        <f t="shared" si="32"/>
        <v>1435043153居宅療養管理指導</v>
      </c>
      <c r="G1089" s="17" t="s">
        <v>936</v>
      </c>
      <c r="H1089" s="17" t="str">
        <f t="shared" si="33"/>
        <v>髙松　純一</v>
      </c>
    </row>
    <row r="1090" spans="2:8">
      <c r="B1090" s="14">
        <v>1082</v>
      </c>
      <c r="C1090" s="15">
        <v>1435043179</v>
      </c>
      <c r="D1090" s="16"/>
      <c r="E1090" s="17" t="s">
        <v>185</v>
      </c>
      <c r="F1090" s="17" t="str">
        <f t="shared" si="32"/>
        <v>1435043179居宅療養管理指導</v>
      </c>
      <c r="G1090" s="17" t="s">
        <v>937</v>
      </c>
      <c r="H1090" s="17">
        <f t="shared" si="33"/>
        <v>0</v>
      </c>
    </row>
    <row r="1091" spans="2:8">
      <c r="B1091" s="14">
        <v>1083</v>
      </c>
      <c r="C1091" s="15">
        <v>1435043187</v>
      </c>
      <c r="D1091" s="16"/>
      <c r="E1091" s="17" t="s">
        <v>185</v>
      </c>
      <c r="F1091" s="17" t="str">
        <f t="shared" si="32"/>
        <v>1435043187居宅療養管理指導</v>
      </c>
      <c r="G1091" s="17" t="s">
        <v>938</v>
      </c>
      <c r="H1091" s="17">
        <f t="shared" si="33"/>
        <v>0</v>
      </c>
    </row>
    <row r="1092" spans="2:8">
      <c r="B1092" s="14">
        <v>1084</v>
      </c>
      <c r="C1092" s="15">
        <v>1435043203</v>
      </c>
      <c r="D1092" s="16" t="s">
        <v>939</v>
      </c>
      <c r="E1092" s="17" t="s">
        <v>185</v>
      </c>
      <c r="F1092" s="17" t="str">
        <f t="shared" si="32"/>
        <v>1435043203居宅療養管理指導</v>
      </c>
      <c r="G1092" s="17" t="s">
        <v>940</v>
      </c>
      <c r="H1092" s="17" t="str">
        <f t="shared" si="33"/>
        <v>医療法人社団　一粒の麦</v>
      </c>
    </row>
    <row r="1093" spans="2:8">
      <c r="B1093" s="14">
        <v>1085</v>
      </c>
      <c r="C1093" s="15">
        <v>1435043286</v>
      </c>
      <c r="D1093" s="16" t="s">
        <v>941</v>
      </c>
      <c r="E1093" s="17" t="s">
        <v>185</v>
      </c>
      <c r="F1093" s="17" t="str">
        <f t="shared" si="32"/>
        <v>1435043286居宅療養管理指導</v>
      </c>
      <c r="G1093" s="17" t="s">
        <v>942</v>
      </c>
      <c r="H1093" s="17" t="str">
        <f t="shared" si="33"/>
        <v>医療法人社団　翠会</v>
      </c>
    </row>
    <row r="1094" spans="2:8">
      <c r="B1094" s="14">
        <v>1086</v>
      </c>
      <c r="C1094" s="15">
        <v>1435043351</v>
      </c>
      <c r="D1094" s="16"/>
      <c r="E1094" s="17" t="s">
        <v>185</v>
      </c>
      <c r="F1094" s="17" t="str">
        <f t="shared" si="32"/>
        <v>1435043351居宅療養管理指導</v>
      </c>
      <c r="G1094" s="17" t="s">
        <v>943</v>
      </c>
      <c r="H1094" s="17">
        <f t="shared" si="33"/>
        <v>0</v>
      </c>
    </row>
    <row r="1095" spans="2:8">
      <c r="B1095" s="14">
        <v>1087</v>
      </c>
      <c r="C1095" s="15">
        <v>1435043351</v>
      </c>
      <c r="D1095" s="16"/>
      <c r="E1095" s="17" t="s">
        <v>188</v>
      </c>
      <c r="F1095" s="17" t="str">
        <f t="shared" si="32"/>
        <v>1435043351訪問看護</v>
      </c>
      <c r="G1095" s="17" t="s">
        <v>943</v>
      </c>
      <c r="H1095" s="17">
        <f t="shared" si="33"/>
        <v>0</v>
      </c>
    </row>
    <row r="1096" spans="2:8">
      <c r="B1096" s="14">
        <v>1088</v>
      </c>
      <c r="C1096" s="15">
        <v>1435043369</v>
      </c>
      <c r="D1096" s="16"/>
      <c r="E1096" s="17" t="s">
        <v>185</v>
      </c>
      <c r="F1096" s="17" t="str">
        <f t="shared" si="32"/>
        <v>1435043369居宅療養管理指導</v>
      </c>
      <c r="G1096" s="17" t="s">
        <v>944</v>
      </c>
      <c r="H1096" s="17">
        <f t="shared" si="33"/>
        <v>0</v>
      </c>
    </row>
    <row r="1097" spans="2:8">
      <c r="B1097" s="14">
        <v>1089</v>
      </c>
      <c r="C1097" s="15">
        <v>1435043377</v>
      </c>
      <c r="D1097" s="16"/>
      <c r="E1097" s="17" t="s">
        <v>185</v>
      </c>
      <c r="F1097" s="17" t="str">
        <f t="shared" si="32"/>
        <v>1435043377居宅療養管理指導</v>
      </c>
      <c r="G1097" s="17" t="s">
        <v>945</v>
      </c>
      <c r="H1097" s="17">
        <f t="shared" si="33"/>
        <v>0</v>
      </c>
    </row>
    <row r="1098" spans="2:8">
      <c r="B1098" s="14">
        <v>1090</v>
      </c>
      <c r="C1098" s="15">
        <v>1435043450</v>
      </c>
      <c r="D1098" s="16"/>
      <c r="E1098" s="17" t="s">
        <v>185</v>
      </c>
      <c r="F1098" s="17" t="str">
        <f t="shared" ref="F1098:F1161" si="34">+C1098&amp;E1098</f>
        <v>1435043450居宅療養管理指導</v>
      </c>
      <c r="G1098" s="17" t="s">
        <v>946</v>
      </c>
      <c r="H1098" s="17">
        <f t="shared" ref="H1098:H1161" si="35">D1098</f>
        <v>0</v>
      </c>
    </row>
    <row r="1099" spans="2:8">
      <c r="B1099" s="14">
        <v>1091</v>
      </c>
      <c r="C1099" s="15">
        <v>1435043450</v>
      </c>
      <c r="D1099" s="16"/>
      <c r="E1099" s="17" t="s">
        <v>187</v>
      </c>
      <c r="F1099" s="17" t="str">
        <f t="shared" si="34"/>
        <v>1435043450訪問リハビリテーション</v>
      </c>
      <c r="G1099" s="17" t="s">
        <v>946</v>
      </c>
      <c r="H1099" s="17">
        <f t="shared" si="35"/>
        <v>0</v>
      </c>
    </row>
    <row r="1100" spans="2:8">
      <c r="B1100" s="14">
        <v>1092</v>
      </c>
      <c r="C1100" s="15">
        <v>1435043450</v>
      </c>
      <c r="D1100" s="16"/>
      <c r="E1100" s="17" t="s">
        <v>188</v>
      </c>
      <c r="F1100" s="17" t="str">
        <f t="shared" si="34"/>
        <v>1435043450訪問看護</v>
      </c>
      <c r="G1100" s="17" t="s">
        <v>946</v>
      </c>
      <c r="H1100" s="17">
        <f t="shared" si="35"/>
        <v>0</v>
      </c>
    </row>
    <row r="1101" spans="2:8">
      <c r="B1101" s="14">
        <v>1093</v>
      </c>
      <c r="C1101" s="15">
        <v>1435060017</v>
      </c>
      <c r="D1101" s="16" t="s">
        <v>947</v>
      </c>
      <c r="E1101" s="17" t="s">
        <v>185</v>
      </c>
      <c r="F1101" s="17" t="str">
        <f t="shared" si="34"/>
        <v>1435060017居宅療養管理指導</v>
      </c>
      <c r="G1101" s="17" t="s">
        <v>948</v>
      </c>
      <c r="H1101" s="17" t="str">
        <f t="shared" si="35"/>
        <v>社団法人全国社会保険協会連合会</v>
      </c>
    </row>
    <row r="1102" spans="2:8">
      <c r="B1102" s="14">
        <v>1094</v>
      </c>
      <c r="C1102" s="15">
        <v>1435060017</v>
      </c>
      <c r="D1102" s="16" t="s">
        <v>947</v>
      </c>
      <c r="E1102" s="17" t="s">
        <v>188</v>
      </c>
      <c r="F1102" s="17" t="str">
        <f t="shared" si="34"/>
        <v>1435060017訪問看護</v>
      </c>
      <c r="G1102" s="17" t="s">
        <v>948</v>
      </c>
      <c r="H1102" s="17" t="str">
        <f t="shared" si="35"/>
        <v>社団法人全国社会保険協会連合会</v>
      </c>
    </row>
    <row r="1103" spans="2:8">
      <c r="B1103" s="14">
        <v>1095</v>
      </c>
      <c r="C1103" s="15">
        <v>1435060108</v>
      </c>
      <c r="D1103" s="16" t="s">
        <v>184</v>
      </c>
      <c r="E1103" s="17" t="s">
        <v>185</v>
      </c>
      <c r="F1103" s="17" t="str">
        <f t="shared" si="34"/>
        <v>1435060108居宅療養管理指導</v>
      </c>
      <c r="G1103" s="17" t="s">
        <v>186</v>
      </c>
      <c r="H1103" s="17" t="str">
        <f t="shared" si="35"/>
        <v>医療法人　明徳会</v>
      </c>
    </row>
    <row r="1104" spans="2:8">
      <c r="B1104" s="14">
        <v>1096</v>
      </c>
      <c r="C1104" s="15">
        <v>1435061296</v>
      </c>
      <c r="D1104" s="16"/>
      <c r="E1104" s="17" t="s">
        <v>185</v>
      </c>
      <c r="F1104" s="17" t="str">
        <f t="shared" si="34"/>
        <v>1435061296居宅療養管理指導</v>
      </c>
      <c r="G1104" s="17" t="s">
        <v>203</v>
      </c>
      <c r="H1104" s="17">
        <f t="shared" si="35"/>
        <v>0</v>
      </c>
    </row>
    <row r="1105" spans="2:8">
      <c r="B1105" s="14">
        <v>1097</v>
      </c>
      <c r="C1105" s="15">
        <v>1435062658</v>
      </c>
      <c r="D1105" s="16"/>
      <c r="E1105" s="17" t="s">
        <v>188</v>
      </c>
      <c r="F1105" s="17" t="str">
        <f t="shared" si="34"/>
        <v>1435062658訪問看護</v>
      </c>
      <c r="G1105" s="17" t="s">
        <v>231</v>
      </c>
      <c r="H1105" s="17">
        <f t="shared" si="35"/>
        <v>0</v>
      </c>
    </row>
    <row r="1106" spans="2:8">
      <c r="B1106" s="14">
        <v>1098</v>
      </c>
      <c r="C1106" s="15">
        <v>1435062716</v>
      </c>
      <c r="D1106" s="16"/>
      <c r="E1106" s="17" t="s">
        <v>185</v>
      </c>
      <c r="F1106" s="17" t="str">
        <f t="shared" si="34"/>
        <v>1435062716居宅療養管理指導</v>
      </c>
      <c r="G1106" s="17" t="s">
        <v>949</v>
      </c>
      <c r="H1106" s="17">
        <f t="shared" si="35"/>
        <v>0</v>
      </c>
    </row>
    <row r="1107" spans="2:8">
      <c r="B1107" s="14">
        <v>1099</v>
      </c>
      <c r="C1107" s="15">
        <v>1435100441</v>
      </c>
      <c r="D1107" s="16"/>
      <c r="E1107" s="17" t="s">
        <v>185</v>
      </c>
      <c r="F1107" s="17" t="str">
        <f t="shared" si="34"/>
        <v>1435100441居宅療養管理指導</v>
      </c>
      <c r="G1107" s="17" t="s">
        <v>950</v>
      </c>
      <c r="H1107" s="17">
        <f t="shared" si="35"/>
        <v>0</v>
      </c>
    </row>
    <row r="1108" spans="2:8">
      <c r="B1108" s="14">
        <v>1100</v>
      </c>
      <c r="C1108" s="15">
        <v>1435100532</v>
      </c>
      <c r="D1108" s="16"/>
      <c r="E1108" s="17" t="s">
        <v>185</v>
      </c>
      <c r="F1108" s="17" t="str">
        <f t="shared" si="34"/>
        <v>1435100532居宅療養管理指導</v>
      </c>
      <c r="G1108" s="17" t="s">
        <v>951</v>
      </c>
      <c r="H1108" s="17">
        <f t="shared" si="35"/>
        <v>0</v>
      </c>
    </row>
    <row r="1109" spans="2:8">
      <c r="B1109" s="14">
        <v>1101</v>
      </c>
      <c r="C1109" s="15">
        <v>1435100631</v>
      </c>
      <c r="D1109" s="16"/>
      <c r="E1109" s="17" t="s">
        <v>185</v>
      </c>
      <c r="F1109" s="17" t="str">
        <f t="shared" si="34"/>
        <v>1435100631居宅療養管理指導</v>
      </c>
      <c r="G1109" s="17" t="s">
        <v>952</v>
      </c>
      <c r="H1109" s="17">
        <f t="shared" si="35"/>
        <v>0</v>
      </c>
    </row>
    <row r="1110" spans="2:8">
      <c r="B1110" s="14">
        <v>1102</v>
      </c>
      <c r="C1110" s="15">
        <v>1435100748</v>
      </c>
      <c r="D1110" s="16"/>
      <c r="E1110" s="17" t="s">
        <v>185</v>
      </c>
      <c r="F1110" s="17" t="str">
        <f t="shared" si="34"/>
        <v>1435100748居宅療養管理指導</v>
      </c>
      <c r="G1110" s="17" t="s">
        <v>953</v>
      </c>
      <c r="H1110" s="17">
        <f t="shared" si="35"/>
        <v>0</v>
      </c>
    </row>
    <row r="1111" spans="2:8">
      <c r="B1111" s="14">
        <v>1103</v>
      </c>
      <c r="C1111" s="15">
        <v>1435100763</v>
      </c>
      <c r="D1111" s="16"/>
      <c r="E1111" s="17" t="s">
        <v>185</v>
      </c>
      <c r="F1111" s="17" t="str">
        <f t="shared" si="34"/>
        <v>1435100763居宅療養管理指導</v>
      </c>
      <c r="G1111" s="17" t="s">
        <v>954</v>
      </c>
      <c r="H1111" s="17">
        <f t="shared" si="35"/>
        <v>0</v>
      </c>
    </row>
    <row r="1112" spans="2:8">
      <c r="B1112" s="14">
        <v>1104</v>
      </c>
      <c r="C1112" s="15">
        <v>1435100771</v>
      </c>
      <c r="D1112" s="16"/>
      <c r="E1112" s="17" t="s">
        <v>185</v>
      </c>
      <c r="F1112" s="17" t="str">
        <f t="shared" si="34"/>
        <v>1435100771居宅療養管理指導</v>
      </c>
      <c r="G1112" s="17" t="s">
        <v>955</v>
      </c>
      <c r="H1112" s="17">
        <f t="shared" si="35"/>
        <v>0</v>
      </c>
    </row>
    <row r="1113" spans="2:8">
      <c r="B1113" s="14">
        <v>1105</v>
      </c>
      <c r="C1113" s="15">
        <v>1435100797</v>
      </c>
      <c r="D1113" s="16"/>
      <c r="E1113" s="17" t="s">
        <v>185</v>
      </c>
      <c r="F1113" s="17" t="str">
        <f t="shared" si="34"/>
        <v>1435100797居宅療養管理指導</v>
      </c>
      <c r="G1113" s="17" t="s">
        <v>956</v>
      </c>
      <c r="H1113" s="17">
        <f t="shared" si="35"/>
        <v>0</v>
      </c>
    </row>
    <row r="1114" spans="2:8">
      <c r="B1114" s="14">
        <v>1106</v>
      </c>
      <c r="C1114" s="15">
        <v>1435100821</v>
      </c>
      <c r="D1114" s="16"/>
      <c r="E1114" s="17" t="s">
        <v>185</v>
      </c>
      <c r="F1114" s="17" t="str">
        <f t="shared" si="34"/>
        <v>1435100821居宅療養管理指導</v>
      </c>
      <c r="G1114" s="17" t="s">
        <v>957</v>
      </c>
      <c r="H1114" s="17">
        <f t="shared" si="35"/>
        <v>0</v>
      </c>
    </row>
    <row r="1115" spans="2:8">
      <c r="B1115" s="14">
        <v>1107</v>
      </c>
      <c r="C1115" s="15">
        <v>1435100839</v>
      </c>
      <c r="D1115" s="16"/>
      <c r="E1115" s="17" t="s">
        <v>185</v>
      </c>
      <c r="F1115" s="17" t="str">
        <f t="shared" si="34"/>
        <v>1435100839居宅療養管理指導</v>
      </c>
      <c r="G1115" s="17" t="s">
        <v>958</v>
      </c>
      <c r="H1115" s="17">
        <f t="shared" si="35"/>
        <v>0</v>
      </c>
    </row>
    <row r="1116" spans="2:8">
      <c r="B1116" s="14">
        <v>1108</v>
      </c>
      <c r="C1116" s="15">
        <v>1435100854</v>
      </c>
      <c r="D1116" s="16"/>
      <c r="E1116" s="17" t="s">
        <v>185</v>
      </c>
      <c r="F1116" s="17" t="str">
        <f t="shared" si="34"/>
        <v>1435100854居宅療養管理指導</v>
      </c>
      <c r="G1116" s="17" t="s">
        <v>959</v>
      </c>
      <c r="H1116" s="17">
        <f t="shared" si="35"/>
        <v>0</v>
      </c>
    </row>
    <row r="1117" spans="2:8">
      <c r="B1117" s="14">
        <v>1109</v>
      </c>
      <c r="C1117" s="15">
        <v>1435100888</v>
      </c>
      <c r="D1117" s="16"/>
      <c r="E1117" s="17" t="s">
        <v>185</v>
      </c>
      <c r="F1117" s="17" t="str">
        <f t="shared" si="34"/>
        <v>1435100888居宅療養管理指導</v>
      </c>
      <c r="G1117" s="17" t="s">
        <v>960</v>
      </c>
      <c r="H1117" s="17">
        <f t="shared" si="35"/>
        <v>0</v>
      </c>
    </row>
    <row r="1118" spans="2:8">
      <c r="B1118" s="14">
        <v>1110</v>
      </c>
      <c r="C1118" s="15">
        <v>1435100946</v>
      </c>
      <c r="D1118" s="16" t="s">
        <v>961</v>
      </c>
      <c r="E1118" s="17" t="s">
        <v>185</v>
      </c>
      <c r="F1118" s="17" t="str">
        <f t="shared" si="34"/>
        <v>1435100946居宅療養管理指導</v>
      </c>
      <c r="G1118" s="17" t="s">
        <v>962</v>
      </c>
      <c r="H1118" s="17" t="str">
        <f t="shared" si="35"/>
        <v>医療法人社団幸和会</v>
      </c>
    </row>
    <row r="1119" spans="2:8">
      <c r="B1119" s="14">
        <v>1111</v>
      </c>
      <c r="C1119" s="15">
        <v>1435100953</v>
      </c>
      <c r="D1119" s="16"/>
      <c r="E1119" s="17" t="s">
        <v>185</v>
      </c>
      <c r="F1119" s="17" t="str">
        <f t="shared" si="34"/>
        <v>1435100953居宅療養管理指導</v>
      </c>
      <c r="G1119" s="17" t="s">
        <v>963</v>
      </c>
      <c r="H1119" s="17">
        <f t="shared" si="35"/>
        <v>0</v>
      </c>
    </row>
    <row r="1120" spans="2:8">
      <c r="B1120" s="14">
        <v>1112</v>
      </c>
      <c r="C1120" s="15">
        <v>1435100961</v>
      </c>
      <c r="D1120" s="16"/>
      <c r="E1120" s="17" t="s">
        <v>185</v>
      </c>
      <c r="F1120" s="17" t="str">
        <f t="shared" si="34"/>
        <v>1435100961居宅療養管理指導</v>
      </c>
      <c r="G1120" s="17" t="s">
        <v>964</v>
      </c>
      <c r="H1120" s="17">
        <f t="shared" si="35"/>
        <v>0</v>
      </c>
    </row>
    <row r="1121" spans="2:8">
      <c r="B1121" s="14">
        <v>1113</v>
      </c>
      <c r="C1121" s="15">
        <v>1435101001</v>
      </c>
      <c r="D1121" s="16"/>
      <c r="E1121" s="17" t="s">
        <v>185</v>
      </c>
      <c r="F1121" s="17" t="str">
        <f t="shared" si="34"/>
        <v>1435101001居宅療養管理指導</v>
      </c>
      <c r="G1121" s="17" t="s">
        <v>965</v>
      </c>
      <c r="H1121" s="17">
        <f t="shared" si="35"/>
        <v>0</v>
      </c>
    </row>
    <row r="1122" spans="2:8">
      <c r="B1122" s="14">
        <v>1114</v>
      </c>
      <c r="C1122" s="15">
        <v>1435101043</v>
      </c>
      <c r="D1122" s="16"/>
      <c r="E1122" s="17" t="s">
        <v>185</v>
      </c>
      <c r="F1122" s="17" t="str">
        <f t="shared" si="34"/>
        <v>1435101043居宅療養管理指導</v>
      </c>
      <c r="G1122" s="17" t="s">
        <v>966</v>
      </c>
      <c r="H1122" s="17">
        <f t="shared" si="35"/>
        <v>0</v>
      </c>
    </row>
    <row r="1123" spans="2:8">
      <c r="B1123" s="14">
        <v>1115</v>
      </c>
      <c r="C1123" s="15">
        <v>1435101050</v>
      </c>
      <c r="D1123" s="16"/>
      <c r="E1123" s="17" t="s">
        <v>185</v>
      </c>
      <c r="F1123" s="17" t="str">
        <f t="shared" si="34"/>
        <v>1435101050居宅療養管理指導</v>
      </c>
      <c r="G1123" s="17" t="s">
        <v>967</v>
      </c>
      <c r="H1123" s="17">
        <f t="shared" si="35"/>
        <v>0</v>
      </c>
    </row>
    <row r="1124" spans="2:8">
      <c r="B1124" s="14">
        <v>1116</v>
      </c>
      <c r="C1124" s="15">
        <v>1435101068</v>
      </c>
      <c r="D1124" s="16"/>
      <c r="E1124" s="17" t="s">
        <v>185</v>
      </c>
      <c r="F1124" s="17" t="str">
        <f t="shared" si="34"/>
        <v>1435101068居宅療養管理指導</v>
      </c>
      <c r="G1124" s="17" t="s">
        <v>968</v>
      </c>
      <c r="H1124" s="17">
        <f t="shared" si="35"/>
        <v>0</v>
      </c>
    </row>
    <row r="1125" spans="2:8">
      <c r="B1125" s="14">
        <v>1117</v>
      </c>
      <c r="C1125" s="15">
        <v>1435101076</v>
      </c>
      <c r="D1125" s="16"/>
      <c r="E1125" s="17" t="s">
        <v>185</v>
      </c>
      <c r="F1125" s="17" t="str">
        <f t="shared" si="34"/>
        <v>1435101076居宅療養管理指導</v>
      </c>
      <c r="G1125" s="17" t="s">
        <v>969</v>
      </c>
      <c r="H1125" s="17">
        <f t="shared" si="35"/>
        <v>0</v>
      </c>
    </row>
    <row r="1126" spans="2:8">
      <c r="B1126" s="14">
        <v>1118</v>
      </c>
      <c r="C1126" s="15">
        <v>1435101084</v>
      </c>
      <c r="D1126" s="16"/>
      <c r="E1126" s="17" t="s">
        <v>185</v>
      </c>
      <c r="F1126" s="17" t="str">
        <f t="shared" si="34"/>
        <v>1435101084居宅療養管理指導</v>
      </c>
      <c r="G1126" s="17" t="s">
        <v>970</v>
      </c>
      <c r="H1126" s="17">
        <f t="shared" si="35"/>
        <v>0</v>
      </c>
    </row>
    <row r="1127" spans="2:8">
      <c r="B1127" s="14">
        <v>1119</v>
      </c>
      <c r="C1127" s="15">
        <v>1435101134</v>
      </c>
      <c r="D1127" s="16"/>
      <c r="E1127" s="17" t="s">
        <v>185</v>
      </c>
      <c r="F1127" s="17" t="str">
        <f t="shared" si="34"/>
        <v>1435101134居宅療養管理指導</v>
      </c>
      <c r="G1127" s="17" t="s">
        <v>971</v>
      </c>
      <c r="H1127" s="17">
        <f t="shared" si="35"/>
        <v>0</v>
      </c>
    </row>
    <row r="1128" spans="2:8">
      <c r="B1128" s="14">
        <v>1120</v>
      </c>
      <c r="C1128" s="15">
        <v>1435101167</v>
      </c>
      <c r="D1128" s="16"/>
      <c r="E1128" s="17" t="s">
        <v>185</v>
      </c>
      <c r="F1128" s="17" t="str">
        <f t="shared" si="34"/>
        <v>1435101167居宅療養管理指導</v>
      </c>
      <c r="G1128" s="17" t="s">
        <v>972</v>
      </c>
      <c r="H1128" s="17">
        <f t="shared" si="35"/>
        <v>0</v>
      </c>
    </row>
    <row r="1129" spans="2:8">
      <c r="B1129" s="14">
        <v>1121</v>
      </c>
      <c r="C1129" s="15">
        <v>1435101175</v>
      </c>
      <c r="D1129" s="16"/>
      <c r="E1129" s="17" t="s">
        <v>185</v>
      </c>
      <c r="F1129" s="17" t="str">
        <f t="shared" si="34"/>
        <v>1435101175居宅療養管理指導</v>
      </c>
      <c r="G1129" s="17" t="s">
        <v>973</v>
      </c>
      <c r="H1129" s="17">
        <f t="shared" si="35"/>
        <v>0</v>
      </c>
    </row>
    <row r="1130" spans="2:8">
      <c r="B1130" s="14">
        <v>1122</v>
      </c>
      <c r="C1130" s="15">
        <v>1435130026</v>
      </c>
      <c r="D1130" s="16"/>
      <c r="E1130" s="17" t="s">
        <v>185</v>
      </c>
      <c r="F1130" s="17" t="str">
        <f t="shared" si="34"/>
        <v>1435130026居宅療養管理指導</v>
      </c>
      <c r="G1130" s="17" t="s">
        <v>974</v>
      </c>
      <c r="H1130" s="17">
        <f t="shared" si="35"/>
        <v>0</v>
      </c>
    </row>
    <row r="1131" spans="2:8">
      <c r="B1131" s="14">
        <v>1123</v>
      </c>
      <c r="C1131" s="15">
        <v>1435130042</v>
      </c>
      <c r="D1131" s="16" t="s">
        <v>975</v>
      </c>
      <c r="E1131" s="17" t="s">
        <v>185</v>
      </c>
      <c r="F1131" s="17" t="str">
        <f t="shared" si="34"/>
        <v>1435130042居宅療養管理指導</v>
      </c>
      <c r="G1131" s="17" t="s">
        <v>976</v>
      </c>
      <c r="H1131" s="17" t="str">
        <f t="shared" si="35"/>
        <v>医療法人社団　ＳｔａｒＨｉｌｌ</v>
      </c>
    </row>
    <row r="1132" spans="2:8">
      <c r="B1132" s="14">
        <v>1124</v>
      </c>
      <c r="C1132" s="15">
        <v>1435130083</v>
      </c>
      <c r="D1132" s="16"/>
      <c r="E1132" s="17" t="s">
        <v>185</v>
      </c>
      <c r="F1132" s="17" t="str">
        <f t="shared" si="34"/>
        <v>1435130083居宅療養管理指導</v>
      </c>
      <c r="G1132" s="17" t="s">
        <v>977</v>
      </c>
      <c r="H1132" s="17">
        <f t="shared" si="35"/>
        <v>0</v>
      </c>
    </row>
    <row r="1133" spans="2:8">
      <c r="B1133" s="14">
        <v>1125</v>
      </c>
      <c r="C1133" s="15">
        <v>1435130133</v>
      </c>
      <c r="D1133" s="16" t="s">
        <v>978</v>
      </c>
      <c r="E1133" s="17" t="s">
        <v>185</v>
      </c>
      <c r="F1133" s="17" t="str">
        <f t="shared" si="34"/>
        <v>1435130133居宅療養管理指導</v>
      </c>
      <c r="G1133" s="17" t="s">
        <v>979</v>
      </c>
      <c r="H1133" s="17" t="str">
        <f t="shared" si="35"/>
        <v>医療法人社団信星会</v>
      </c>
    </row>
    <row r="1134" spans="2:8">
      <c r="B1134" s="14">
        <v>1126</v>
      </c>
      <c r="C1134" s="15">
        <v>1435130190</v>
      </c>
      <c r="D1134" s="16" t="s">
        <v>980</v>
      </c>
      <c r="E1134" s="17" t="s">
        <v>185</v>
      </c>
      <c r="F1134" s="17" t="str">
        <f t="shared" si="34"/>
        <v>1435130190居宅療養管理指導</v>
      </c>
      <c r="G1134" s="17" t="s">
        <v>981</v>
      </c>
      <c r="H1134" s="17" t="str">
        <f t="shared" si="35"/>
        <v>医療法人ＢＭＢ</v>
      </c>
    </row>
    <row r="1135" spans="2:8">
      <c r="B1135" s="14">
        <v>1127</v>
      </c>
      <c r="C1135" s="15">
        <v>1435130208</v>
      </c>
      <c r="D1135" s="16"/>
      <c r="E1135" s="17" t="s">
        <v>185</v>
      </c>
      <c r="F1135" s="17" t="str">
        <f t="shared" si="34"/>
        <v>1435130208居宅療養管理指導</v>
      </c>
      <c r="G1135" s="17" t="s">
        <v>982</v>
      </c>
      <c r="H1135" s="17">
        <f t="shared" si="35"/>
        <v>0</v>
      </c>
    </row>
    <row r="1136" spans="2:8">
      <c r="B1136" s="14">
        <v>1128</v>
      </c>
      <c r="C1136" s="15">
        <v>1435130216</v>
      </c>
      <c r="D1136" s="16"/>
      <c r="E1136" s="17" t="s">
        <v>185</v>
      </c>
      <c r="F1136" s="17" t="str">
        <f t="shared" si="34"/>
        <v>1435130216居宅療養管理指導</v>
      </c>
      <c r="G1136" s="17" t="s">
        <v>983</v>
      </c>
      <c r="H1136" s="17">
        <f t="shared" si="35"/>
        <v>0</v>
      </c>
    </row>
    <row r="1137" spans="2:8">
      <c r="B1137" s="14">
        <v>1129</v>
      </c>
      <c r="C1137" s="15">
        <v>1435130232</v>
      </c>
      <c r="D1137" s="16" t="s">
        <v>984</v>
      </c>
      <c r="E1137" s="17" t="s">
        <v>185</v>
      </c>
      <c r="F1137" s="17" t="str">
        <f t="shared" si="34"/>
        <v>1435130232居宅療養管理指導</v>
      </c>
      <c r="G1137" s="17" t="s">
        <v>985</v>
      </c>
      <c r="H1137" s="17" t="str">
        <f t="shared" si="35"/>
        <v>医療法人光和会</v>
      </c>
    </row>
    <row r="1138" spans="2:8">
      <c r="B1138" s="14">
        <v>1130</v>
      </c>
      <c r="C1138" s="15">
        <v>1435130240</v>
      </c>
      <c r="D1138" s="16" t="s">
        <v>986</v>
      </c>
      <c r="E1138" s="17" t="s">
        <v>185</v>
      </c>
      <c r="F1138" s="17" t="str">
        <f t="shared" si="34"/>
        <v>1435130240居宅療養管理指導</v>
      </c>
      <c r="G1138" s="17" t="s">
        <v>987</v>
      </c>
      <c r="H1138" s="17" t="str">
        <f t="shared" si="35"/>
        <v>医療法人社団名心会</v>
      </c>
    </row>
    <row r="1139" spans="2:8">
      <c r="B1139" s="14">
        <v>1131</v>
      </c>
      <c r="C1139" s="15">
        <v>1435130265</v>
      </c>
      <c r="D1139" s="16"/>
      <c r="E1139" s="17" t="s">
        <v>185</v>
      </c>
      <c r="F1139" s="17" t="str">
        <f t="shared" si="34"/>
        <v>1435130265居宅療養管理指導</v>
      </c>
      <c r="G1139" s="17" t="s">
        <v>988</v>
      </c>
      <c r="H1139" s="17">
        <f t="shared" si="35"/>
        <v>0</v>
      </c>
    </row>
    <row r="1140" spans="2:8">
      <c r="B1140" s="14">
        <v>1132</v>
      </c>
      <c r="C1140" s="15">
        <v>1435130273</v>
      </c>
      <c r="D1140" s="16"/>
      <c r="E1140" s="17" t="s">
        <v>185</v>
      </c>
      <c r="F1140" s="17" t="str">
        <f t="shared" si="34"/>
        <v>1435130273居宅療養管理指導</v>
      </c>
      <c r="G1140" s="17" t="s">
        <v>989</v>
      </c>
      <c r="H1140" s="17">
        <f t="shared" si="35"/>
        <v>0</v>
      </c>
    </row>
    <row r="1141" spans="2:8">
      <c r="B1141" s="14">
        <v>1133</v>
      </c>
      <c r="C1141" s="15">
        <v>1435130281</v>
      </c>
      <c r="D1141" s="16"/>
      <c r="E1141" s="17" t="s">
        <v>185</v>
      </c>
      <c r="F1141" s="17" t="str">
        <f t="shared" si="34"/>
        <v>1435130281居宅療養管理指導</v>
      </c>
      <c r="G1141" s="17" t="s">
        <v>990</v>
      </c>
      <c r="H1141" s="17">
        <f t="shared" si="35"/>
        <v>0</v>
      </c>
    </row>
    <row r="1142" spans="2:8">
      <c r="B1142" s="14">
        <v>1134</v>
      </c>
      <c r="C1142" s="15">
        <v>1435130315</v>
      </c>
      <c r="D1142" s="16" t="s">
        <v>991</v>
      </c>
      <c r="E1142" s="17" t="s">
        <v>185</v>
      </c>
      <c r="F1142" s="17" t="str">
        <f t="shared" si="34"/>
        <v>1435130315居宅療養管理指導</v>
      </c>
      <c r="G1142" s="17" t="s">
        <v>992</v>
      </c>
      <c r="H1142" s="17" t="str">
        <f t="shared" si="35"/>
        <v>医療法人健心会</v>
      </c>
    </row>
    <row r="1143" spans="2:8">
      <c r="B1143" s="14">
        <v>1135</v>
      </c>
      <c r="C1143" s="15">
        <v>1435130331</v>
      </c>
      <c r="D1143" s="16"/>
      <c r="E1143" s="17" t="s">
        <v>185</v>
      </c>
      <c r="F1143" s="17" t="str">
        <f t="shared" si="34"/>
        <v>1435130331居宅療養管理指導</v>
      </c>
      <c r="G1143" s="17" t="s">
        <v>902</v>
      </c>
      <c r="H1143" s="17">
        <f t="shared" si="35"/>
        <v>0</v>
      </c>
    </row>
    <row r="1144" spans="2:8">
      <c r="B1144" s="14">
        <v>1136</v>
      </c>
      <c r="C1144" s="15">
        <v>1435141213</v>
      </c>
      <c r="D1144" s="16"/>
      <c r="E1144" s="17" t="s">
        <v>185</v>
      </c>
      <c r="F1144" s="17" t="str">
        <f t="shared" si="34"/>
        <v>1435141213居宅療養管理指導</v>
      </c>
      <c r="G1144" s="17" t="s">
        <v>993</v>
      </c>
      <c r="H1144" s="17">
        <f t="shared" si="35"/>
        <v>0</v>
      </c>
    </row>
    <row r="1145" spans="2:8">
      <c r="B1145" s="14">
        <v>1137</v>
      </c>
      <c r="C1145" s="15">
        <v>1435141262</v>
      </c>
      <c r="D1145" s="16"/>
      <c r="E1145" s="17" t="s">
        <v>185</v>
      </c>
      <c r="F1145" s="17" t="str">
        <f t="shared" si="34"/>
        <v>1435141262居宅療養管理指導</v>
      </c>
      <c r="G1145" s="17" t="s">
        <v>994</v>
      </c>
      <c r="H1145" s="17">
        <f t="shared" si="35"/>
        <v>0</v>
      </c>
    </row>
    <row r="1146" spans="2:8">
      <c r="B1146" s="14">
        <v>1138</v>
      </c>
      <c r="C1146" s="15">
        <v>1435141338</v>
      </c>
      <c r="D1146" s="16" t="s">
        <v>995</v>
      </c>
      <c r="E1146" s="17" t="s">
        <v>185</v>
      </c>
      <c r="F1146" s="17" t="str">
        <f t="shared" si="34"/>
        <v>1435141338居宅療養管理指導</v>
      </c>
      <c r="G1146" s="17" t="s">
        <v>996</v>
      </c>
      <c r="H1146" s="17" t="str">
        <f t="shared" si="35"/>
        <v>医療法人社団雄和会</v>
      </c>
    </row>
    <row r="1147" spans="2:8">
      <c r="B1147" s="14">
        <v>1139</v>
      </c>
      <c r="C1147" s="15">
        <v>1435141353</v>
      </c>
      <c r="D1147" s="16"/>
      <c r="E1147" s="17" t="s">
        <v>185</v>
      </c>
      <c r="F1147" s="17" t="str">
        <f t="shared" si="34"/>
        <v>1435141353居宅療養管理指導</v>
      </c>
      <c r="G1147" s="17" t="s">
        <v>997</v>
      </c>
      <c r="H1147" s="17">
        <f t="shared" si="35"/>
        <v>0</v>
      </c>
    </row>
    <row r="1148" spans="2:8">
      <c r="B1148" s="14">
        <v>1140</v>
      </c>
      <c r="C1148" s="15">
        <v>1435141387</v>
      </c>
      <c r="D1148" s="16" t="s">
        <v>998</v>
      </c>
      <c r="E1148" s="17" t="s">
        <v>185</v>
      </c>
      <c r="F1148" s="17" t="str">
        <f t="shared" si="34"/>
        <v>1435141387居宅療養管理指導</v>
      </c>
      <c r="G1148" s="17" t="s">
        <v>999</v>
      </c>
      <c r="H1148" s="17" t="str">
        <f t="shared" si="35"/>
        <v>医療法人　博良会</v>
      </c>
    </row>
    <row r="1149" spans="2:8">
      <c r="B1149" s="14">
        <v>1141</v>
      </c>
      <c r="C1149" s="15">
        <v>1435141411</v>
      </c>
      <c r="D1149" s="16"/>
      <c r="E1149" s="17" t="s">
        <v>185</v>
      </c>
      <c r="F1149" s="17" t="str">
        <f t="shared" si="34"/>
        <v>1435141411居宅療養管理指導</v>
      </c>
      <c r="G1149" s="17" t="s">
        <v>1000</v>
      </c>
      <c r="H1149" s="17">
        <f t="shared" si="35"/>
        <v>0</v>
      </c>
    </row>
    <row r="1150" spans="2:8">
      <c r="B1150" s="14">
        <v>1142</v>
      </c>
      <c r="C1150" s="15">
        <v>1435141437</v>
      </c>
      <c r="D1150" s="16"/>
      <c r="E1150" s="17" t="s">
        <v>185</v>
      </c>
      <c r="F1150" s="17" t="str">
        <f t="shared" si="34"/>
        <v>1435141437居宅療養管理指導</v>
      </c>
      <c r="G1150" s="17" t="s">
        <v>1001</v>
      </c>
      <c r="H1150" s="17">
        <f t="shared" si="35"/>
        <v>0</v>
      </c>
    </row>
    <row r="1151" spans="2:8">
      <c r="B1151" s="14">
        <v>1143</v>
      </c>
      <c r="C1151" s="15">
        <v>1435141478</v>
      </c>
      <c r="D1151" s="16"/>
      <c r="E1151" s="17" t="s">
        <v>185</v>
      </c>
      <c r="F1151" s="17" t="str">
        <f t="shared" si="34"/>
        <v>1435141478居宅療養管理指導</v>
      </c>
      <c r="G1151" s="17" t="s">
        <v>1002</v>
      </c>
      <c r="H1151" s="17">
        <f t="shared" si="35"/>
        <v>0</v>
      </c>
    </row>
    <row r="1152" spans="2:8">
      <c r="B1152" s="14">
        <v>1144</v>
      </c>
      <c r="C1152" s="15">
        <v>1435141528</v>
      </c>
      <c r="D1152" s="16"/>
      <c r="E1152" s="17" t="s">
        <v>185</v>
      </c>
      <c r="F1152" s="17" t="str">
        <f t="shared" si="34"/>
        <v>1435141528居宅療養管理指導</v>
      </c>
      <c r="G1152" s="17" t="s">
        <v>1003</v>
      </c>
      <c r="H1152" s="17">
        <f t="shared" si="35"/>
        <v>0</v>
      </c>
    </row>
    <row r="1153" spans="2:8">
      <c r="B1153" s="14">
        <v>1145</v>
      </c>
      <c r="C1153" s="15">
        <v>1435141544</v>
      </c>
      <c r="D1153" s="16"/>
      <c r="E1153" s="17" t="s">
        <v>185</v>
      </c>
      <c r="F1153" s="17" t="str">
        <f t="shared" si="34"/>
        <v>1435141544居宅療養管理指導</v>
      </c>
      <c r="G1153" s="17" t="s">
        <v>1004</v>
      </c>
      <c r="H1153" s="17">
        <f t="shared" si="35"/>
        <v>0</v>
      </c>
    </row>
    <row r="1154" spans="2:8">
      <c r="B1154" s="14">
        <v>1146</v>
      </c>
      <c r="C1154" s="15">
        <v>1435141569</v>
      </c>
      <c r="D1154" s="16" t="s">
        <v>1005</v>
      </c>
      <c r="E1154" s="17" t="s">
        <v>185</v>
      </c>
      <c r="F1154" s="17" t="str">
        <f t="shared" si="34"/>
        <v>1435141569居宅療養管理指導</v>
      </c>
      <c r="G1154" s="17" t="s">
        <v>960</v>
      </c>
      <c r="H1154" s="17" t="str">
        <f t="shared" si="35"/>
        <v>医療法人社団　歯愛会</v>
      </c>
    </row>
    <row r="1155" spans="2:8">
      <c r="B1155" s="14">
        <v>1147</v>
      </c>
      <c r="C1155" s="15">
        <v>1435141569</v>
      </c>
      <c r="D1155" s="16" t="s">
        <v>1005</v>
      </c>
      <c r="E1155" s="17" t="s">
        <v>187</v>
      </c>
      <c r="F1155" s="17" t="str">
        <f t="shared" si="34"/>
        <v>1435141569訪問リハビリテーション</v>
      </c>
      <c r="G1155" s="17" t="s">
        <v>960</v>
      </c>
      <c r="H1155" s="17" t="str">
        <f t="shared" si="35"/>
        <v>医療法人社団　歯愛会</v>
      </c>
    </row>
    <row r="1156" spans="2:8">
      <c r="B1156" s="14">
        <v>1148</v>
      </c>
      <c r="C1156" s="15">
        <v>1435141569</v>
      </c>
      <c r="D1156" s="16" t="s">
        <v>1005</v>
      </c>
      <c r="E1156" s="17" t="s">
        <v>188</v>
      </c>
      <c r="F1156" s="17" t="str">
        <f t="shared" si="34"/>
        <v>1435141569訪問看護</v>
      </c>
      <c r="G1156" s="17" t="s">
        <v>960</v>
      </c>
      <c r="H1156" s="17" t="str">
        <f t="shared" si="35"/>
        <v>医療法人社団　歯愛会</v>
      </c>
    </row>
    <row r="1157" spans="2:8">
      <c r="B1157" s="14">
        <v>1149</v>
      </c>
      <c r="C1157" s="15">
        <v>1435141692</v>
      </c>
      <c r="D1157" s="16" t="s">
        <v>1006</v>
      </c>
      <c r="E1157" s="17" t="s">
        <v>185</v>
      </c>
      <c r="F1157" s="17" t="str">
        <f t="shared" si="34"/>
        <v>1435141692居宅療養管理指導</v>
      </c>
      <c r="G1157" s="17" t="s">
        <v>1007</v>
      </c>
      <c r="H1157" s="17" t="str">
        <f t="shared" si="35"/>
        <v>医療法人社団楠雪会</v>
      </c>
    </row>
    <row r="1158" spans="2:8">
      <c r="B1158" s="14">
        <v>1150</v>
      </c>
      <c r="C1158" s="15">
        <v>1435141726</v>
      </c>
      <c r="D1158" s="16" t="s">
        <v>1008</v>
      </c>
      <c r="E1158" s="17" t="s">
        <v>185</v>
      </c>
      <c r="F1158" s="17" t="str">
        <f t="shared" si="34"/>
        <v>1435141726居宅療養管理指導</v>
      </c>
      <c r="G1158" s="17" t="s">
        <v>1009</v>
      </c>
      <c r="H1158" s="17" t="str">
        <f t="shared" si="35"/>
        <v>医療法人サンライズ</v>
      </c>
    </row>
    <row r="1159" spans="2:8">
      <c r="B1159" s="14">
        <v>1151</v>
      </c>
      <c r="C1159" s="15">
        <v>1435141775</v>
      </c>
      <c r="D1159" s="16" t="s">
        <v>1010</v>
      </c>
      <c r="E1159" s="17" t="s">
        <v>185</v>
      </c>
      <c r="F1159" s="17" t="str">
        <f t="shared" si="34"/>
        <v>1435141775居宅療養管理指導</v>
      </c>
      <c r="G1159" s="17" t="s">
        <v>1011</v>
      </c>
      <c r="H1159" s="17" t="str">
        <f t="shared" si="35"/>
        <v>医療法人　健幸会</v>
      </c>
    </row>
    <row r="1160" spans="2:8">
      <c r="B1160" s="14">
        <v>1152</v>
      </c>
      <c r="C1160" s="15">
        <v>1435160973</v>
      </c>
      <c r="D1160" s="16" t="s">
        <v>307</v>
      </c>
      <c r="E1160" s="17" t="s">
        <v>185</v>
      </c>
      <c r="F1160" s="17" t="str">
        <f t="shared" si="34"/>
        <v>1435160973居宅療養管理指導</v>
      </c>
      <c r="G1160" s="17" t="s">
        <v>307</v>
      </c>
      <c r="H1160" s="17" t="str">
        <f t="shared" si="35"/>
        <v>山口医院</v>
      </c>
    </row>
    <row r="1161" spans="2:8">
      <c r="B1161" s="14">
        <v>1153</v>
      </c>
      <c r="C1161" s="15">
        <v>1435160973</v>
      </c>
      <c r="D1161" s="16" t="s">
        <v>307</v>
      </c>
      <c r="E1161" s="17" t="s">
        <v>187</v>
      </c>
      <c r="F1161" s="17" t="str">
        <f t="shared" si="34"/>
        <v>1435160973訪問リハビリテーション</v>
      </c>
      <c r="G1161" s="17" t="s">
        <v>307</v>
      </c>
      <c r="H1161" s="17" t="str">
        <f t="shared" si="35"/>
        <v>山口医院</v>
      </c>
    </row>
    <row r="1162" spans="2:8">
      <c r="B1162" s="14">
        <v>1154</v>
      </c>
      <c r="C1162" s="15">
        <v>1435160973</v>
      </c>
      <c r="D1162" s="16" t="s">
        <v>307</v>
      </c>
      <c r="E1162" s="17" t="s">
        <v>188</v>
      </c>
      <c r="F1162" s="17" t="str">
        <f t="shared" ref="F1162:F1225" si="36">+C1162&amp;E1162</f>
        <v>1435160973訪問看護</v>
      </c>
      <c r="G1162" s="17" t="s">
        <v>307</v>
      </c>
      <c r="H1162" s="17" t="str">
        <f t="shared" ref="H1162:H1225" si="37">D1162</f>
        <v>山口医院</v>
      </c>
    </row>
    <row r="1163" spans="2:8">
      <c r="B1163" s="14">
        <v>1155</v>
      </c>
      <c r="C1163" s="15">
        <v>1435200225</v>
      </c>
      <c r="D1163" s="16"/>
      <c r="E1163" s="17" t="s">
        <v>185</v>
      </c>
      <c r="F1163" s="17" t="str">
        <f t="shared" si="36"/>
        <v>1435200225居宅療養管理指導</v>
      </c>
      <c r="G1163" s="17" t="s">
        <v>1012</v>
      </c>
      <c r="H1163" s="17">
        <f t="shared" si="37"/>
        <v>0</v>
      </c>
    </row>
    <row r="1164" spans="2:8">
      <c r="B1164" s="14">
        <v>1156</v>
      </c>
      <c r="C1164" s="15">
        <v>1435200456</v>
      </c>
      <c r="D1164" s="16"/>
      <c r="E1164" s="17" t="s">
        <v>185</v>
      </c>
      <c r="F1164" s="17" t="str">
        <f t="shared" si="36"/>
        <v>1435200456居宅療養管理指導</v>
      </c>
      <c r="G1164" s="17" t="s">
        <v>1013</v>
      </c>
      <c r="H1164" s="17">
        <f t="shared" si="37"/>
        <v>0</v>
      </c>
    </row>
    <row r="1165" spans="2:8">
      <c r="B1165" s="14">
        <v>1157</v>
      </c>
      <c r="C1165" s="15">
        <v>1435200498</v>
      </c>
      <c r="D1165" s="16"/>
      <c r="E1165" s="17" t="s">
        <v>185</v>
      </c>
      <c r="F1165" s="17" t="str">
        <f t="shared" si="36"/>
        <v>1435200498居宅療養管理指導</v>
      </c>
      <c r="G1165" s="17" t="s">
        <v>1014</v>
      </c>
      <c r="H1165" s="17">
        <f t="shared" si="37"/>
        <v>0</v>
      </c>
    </row>
    <row r="1166" spans="2:8">
      <c r="B1166" s="14">
        <v>1158</v>
      </c>
      <c r="C1166" s="15">
        <v>1435200514</v>
      </c>
      <c r="D1166" s="16"/>
      <c r="E1166" s="17" t="s">
        <v>185</v>
      </c>
      <c r="F1166" s="17" t="str">
        <f t="shared" si="36"/>
        <v>1435200514居宅療養管理指導</v>
      </c>
      <c r="G1166" s="17" t="s">
        <v>925</v>
      </c>
      <c r="H1166" s="17">
        <f t="shared" si="37"/>
        <v>0</v>
      </c>
    </row>
    <row r="1167" spans="2:8">
      <c r="B1167" s="14">
        <v>1159</v>
      </c>
      <c r="C1167" s="15">
        <v>1435200555</v>
      </c>
      <c r="D1167" s="16"/>
      <c r="E1167" s="17" t="s">
        <v>185</v>
      </c>
      <c r="F1167" s="17" t="str">
        <f t="shared" si="36"/>
        <v>1435200555居宅療養管理指導</v>
      </c>
      <c r="G1167" s="17" t="s">
        <v>1015</v>
      </c>
      <c r="H1167" s="17">
        <f t="shared" si="37"/>
        <v>0</v>
      </c>
    </row>
    <row r="1168" spans="2:8">
      <c r="B1168" s="14">
        <v>1160</v>
      </c>
      <c r="C1168" s="15">
        <v>1435200654</v>
      </c>
      <c r="D1168" s="16"/>
      <c r="E1168" s="17" t="s">
        <v>185</v>
      </c>
      <c r="F1168" s="17" t="str">
        <f t="shared" si="36"/>
        <v>1435200654居宅療養管理指導</v>
      </c>
      <c r="G1168" s="17" t="s">
        <v>1016</v>
      </c>
      <c r="H1168" s="17">
        <f t="shared" si="37"/>
        <v>0</v>
      </c>
    </row>
    <row r="1169" spans="2:8">
      <c r="B1169" s="14">
        <v>1161</v>
      </c>
      <c r="C1169" s="15">
        <v>1435200696</v>
      </c>
      <c r="D1169" s="16"/>
      <c r="E1169" s="17" t="s">
        <v>185</v>
      </c>
      <c r="F1169" s="17" t="str">
        <f t="shared" si="36"/>
        <v>1435200696居宅療養管理指導</v>
      </c>
      <c r="G1169" s="17" t="s">
        <v>1017</v>
      </c>
      <c r="H1169" s="17">
        <f t="shared" si="37"/>
        <v>0</v>
      </c>
    </row>
    <row r="1170" spans="2:8">
      <c r="B1170" s="14">
        <v>1162</v>
      </c>
      <c r="C1170" s="15">
        <v>1435200738</v>
      </c>
      <c r="D1170" s="16"/>
      <c r="E1170" s="17" t="s">
        <v>185</v>
      </c>
      <c r="F1170" s="17" t="str">
        <f t="shared" si="36"/>
        <v>1435200738居宅療養管理指導</v>
      </c>
      <c r="G1170" s="17" t="s">
        <v>1018</v>
      </c>
      <c r="H1170" s="17">
        <f t="shared" si="37"/>
        <v>0</v>
      </c>
    </row>
    <row r="1171" spans="2:8">
      <c r="B1171" s="14">
        <v>1163</v>
      </c>
      <c r="C1171" s="15">
        <v>1435200795</v>
      </c>
      <c r="D1171" s="16"/>
      <c r="E1171" s="17" t="s">
        <v>185</v>
      </c>
      <c r="F1171" s="17" t="str">
        <f t="shared" si="36"/>
        <v>1435200795居宅療養管理指導</v>
      </c>
      <c r="G1171" s="17" t="s">
        <v>1019</v>
      </c>
      <c r="H1171" s="17">
        <f t="shared" si="37"/>
        <v>0</v>
      </c>
    </row>
    <row r="1172" spans="2:8">
      <c r="B1172" s="14">
        <v>1164</v>
      </c>
      <c r="C1172" s="15">
        <v>1435200878</v>
      </c>
      <c r="D1172" s="16"/>
      <c r="E1172" s="17" t="s">
        <v>185</v>
      </c>
      <c r="F1172" s="17" t="str">
        <f t="shared" si="36"/>
        <v>1435200878居宅療養管理指導</v>
      </c>
      <c r="G1172" s="17" t="s">
        <v>1020</v>
      </c>
      <c r="H1172" s="17">
        <f t="shared" si="37"/>
        <v>0</v>
      </c>
    </row>
    <row r="1173" spans="2:8">
      <c r="B1173" s="14">
        <v>1165</v>
      </c>
      <c r="C1173" s="15">
        <v>1435200910</v>
      </c>
      <c r="D1173" s="16"/>
      <c r="E1173" s="17" t="s">
        <v>185</v>
      </c>
      <c r="F1173" s="17" t="str">
        <f t="shared" si="36"/>
        <v>1435200910居宅療養管理指導</v>
      </c>
      <c r="G1173" s="17" t="s">
        <v>924</v>
      </c>
      <c r="H1173" s="17">
        <f t="shared" si="37"/>
        <v>0</v>
      </c>
    </row>
    <row r="1174" spans="2:8">
      <c r="B1174" s="14">
        <v>1166</v>
      </c>
      <c r="C1174" s="15">
        <v>1435200928</v>
      </c>
      <c r="D1174" s="16"/>
      <c r="E1174" s="17" t="s">
        <v>185</v>
      </c>
      <c r="F1174" s="17" t="str">
        <f t="shared" si="36"/>
        <v>1435200928居宅療養管理指導</v>
      </c>
      <c r="G1174" s="17" t="s">
        <v>1021</v>
      </c>
      <c r="H1174" s="17">
        <f t="shared" si="37"/>
        <v>0</v>
      </c>
    </row>
    <row r="1175" spans="2:8">
      <c r="B1175" s="14">
        <v>1167</v>
      </c>
      <c r="C1175" s="15">
        <v>1435200969</v>
      </c>
      <c r="D1175" s="16"/>
      <c r="E1175" s="17" t="s">
        <v>185</v>
      </c>
      <c r="F1175" s="17" t="str">
        <f t="shared" si="36"/>
        <v>1435200969居宅療養管理指導</v>
      </c>
      <c r="G1175" s="17" t="s">
        <v>1022</v>
      </c>
      <c r="H1175" s="17">
        <f t="shared" si="37"/>
        <v>0</v>
      </c>
    </row>
    <row r="1176" spans="2:8">
      <c r="B1176" s="14">
        <v>1168</v>
      </c>
      <c r="C1176" s="15">
        <v>1435200993</v>
      </c>
      <c r="D1176" s="16"/>
      <c r="E1176" s="17" t="s">
        <v>185</v>
      </c>
      <c r="F1176" s="17" t="str">
        <f t="shared" si="36"/>
        <v>1435200993居宅療養管理指導</v>
      </c>
      <c r="G1176" s="17" t="s">
        <v>1023</v>
      </c>
      <c r="H1176" s="17">
        <f t="shared" si="37"/>
        <v>0</v>
      </c>
    </row>
    <row r="1177" spans="2:8">
      <c r="B1177" s="14">
        <v>1169</v>
      </c>
      <c r="C1177" s="15">
        <v>1435201066</v>
      </c>
      <c r="D1177" s="16"/>
      <c r="E1177" s="17" t="s">
        <v>185</v>
      </c>
      <c r="F1177" s="17" t="str">
        <f t="shared" si="36"/>
        <v>1435201066居宅療養管理指導</v>
      </c>
      <c r="G1177" s="17" t="s">
        <v>1024</v>
      </c>
      <c r="H1177" s="17">
        <f t="shared" si="37"/>
        <v>0</v>
      </c>
    </row>
    <row r="1178" spans="2:8">
      <c r="B1178" s="14">
        <v>1170</v>
      </c>
      <c r="C1178" s="15">
        <v>1435201199</v>
      </c>
      <c r="D1178" s="16"/>
      <c r="E1178" s="17" t="s">
        <v>185</v>
      </c>
      <c r="F1178" s="17" t="str">
        <f t="shared" si="36"/>
        <v>1435201199居宅療養管理指導</v>
      </c>
      <c r="G1178" s="17" t="s">
        <v>1025</v>
      </c>
      <c r="H1178" s="17">
        <f t="shared" si="37"/>
        <v>0</v>
      </c>
    </row>
    <row r="1179" spans="2:8">
      <c r="B1179" s="14">
        <v>1171</v>
      </c>
      <c r="C1179" s="15">
        <v>1435201314</v>
      </c>
      <c r="D1179" s="16"/>
      <c r="E1179" s="17" t="s">
        <v>185</v>
      </c>
      <c r="F1179" s="17" t="str">
        <f t="shared" si="36"/>
        <v>1435201314居宅療養管理指導</v>
      </c>
      <c r="G1179" s="17" t="s">
        <v>1026</v>
      </c>
      <c r="H1179" s="17">
        <f t="shared" si="37"/>
        <v>0</v>
      </c>
    </row>
    <row r="1180" spans="2:8">
      <c r="B1180" s="14">
        <v>1172</v>
      </c>
      <c r="C1180" s="15">
        <v>1435201322</v>
      </c>
      <c r="D1180" s="16"/>
      <c r="E1180" s="17" t="s">
        <v>185</v>
      </c>
      <c r="F1180" s="17" t="str">
        <f t="shared" si="36"/>
        <v>1435201322居宅療養管理指導</v>
      </c>
      <c r="G1180" s="17" t="s">
        <v>916</v>
      </c>
      <c r="H1180" s="17">
        <f t="shared" si="37"/>
        <v>0</v>
      </c>
    </row>
    <row r="1181" spans="2:8">
      <c r="B1181" s="14">
        <v>1173</v>
      </c>
      <c r="C1181" s="15">
        <v>1435201363</v>
      </c>
      <c r="D1181" s="16"/>
      <c r="E1181" s="17" t="s">
        <v>185</v>
      </c>
      <c r="F1181" s="17" t="str">
        <f t="shared" si="36"/>
        <v>1435201363居宅療養管理指導</v>
      </c>
      <c r="G1181" s="17" t="s">
        <v>854</v>
      </c>
      <c r="H1181" s="17">
        <f t="shared" si="37"/>
        <v>0</v>
      </c>
    </row>
    <row r="1182" spans="2:8">
      <c r="B1182" s="14">
        <v>1174</v>
      </c>
      <c r="C1182" s="15">
        <v>1435201447</v>
      </c>
      <c r="D1182" s="16"/>
      <c r="E1182" s="17" t="s">
        <v>185</v>
      </c>
      <c r="F1182" s="17" t="str">
        <f t="shared" si="36"/>
        <v>1435201447居宅療養管理指導</v>
      </c>
      <c r="G1182" s="17" t="s">
        <v>1027</v>
      </c>
      <c r="H1182" s="17">
        <f t="shared" si="37"/>
        <v>0</v>
      </c>
    </row>
    <row r="1183" spans="2:8">
      <c r="B1183" s="14">
        <v>1175</v>
      </c>
      <c r="C1183" s="15">
        <v>1435201462</v>
      </c>
      <c r="D1183" s="16"/>
      <c r="E1183" s="17" t="s">
        <v>185</v>
      </c>
      <c r="F1183" s="17" t="str">
        <f t="shared" si="36"/>
        <v>1435201462居宅療養管理指導</v>
      </c>
      <c r="G1183" s="17" t="s">
        <v>1028</v>
      </c>
      <c r="H1183" s="17">
        <f t="shared" si="37"/>
        <v>0</v>
      </c>
    </row>
    <row r="1184" spans="2:8">
      <c r="B1184" s="14">
        <v>1176</v>
      </c>
      <c r="C1184" s="15">
        <v>1435201470</v>
      </c>
      <c r="D1184" s="16"/>
      <c r="E1184" s="17" t="s">
        <v>185</v>
      </c>
      <c r="F1184" s="17" t="str">
        <f t="shared" si="36"/>
        <v>1435201470居宅療養管理指導</v>
      </c>
      <c r="G1184" s="17" t="s">
        <v>1029</v>
      </c>
      <c r="H1184" s="17">
        <f t="shared" si="37"/>
        <v>0</v>
      </c>
    </row>
    <row r="1185" spans="2:8">
      <c r="B1185" s="14">
        <v>1177</v>
      </c>
      <c r="C1185" s="15">
        <v>1435201504</v>
      </c>
      <c r="D1185" s="16"/>
      <c r="E1185" s="17" t="s">
        <v>185</v>
      </c>
      <c r="F1185" s="17" t="str">
        <f t="shared" si="36"/>
        <v>1435201504居宅療養管理指導</v>
      </c>
      <c r="G1185" s="17" t="s">
        <v>1030</v>
      </c>
      <c r="H1185" s="17">
        <f t="shared" si="37"/>
        <v>0</v>
      </c>
    </row>
    <row r="1186" spans="2:8">
      <c r="B1186" s="14">
        <v>1178</v>
      </c>
      <c r="C1186" s="15">
        <v>1435201538</v>
      </c>
      <c r="D1186" s="16"/>
      <c r="E1186" s="17" t="s">
        <v>185</v>
      </c>
      <c r="F1186" s="17" t="str">
        <f t="shared" si="36"/>
        <v>1435201538居宅療養管理指導</v>
      </c>
      <c r="G1186" s="17" t="s">
        <v>1031</v>
      </c>
      <c r="H1186" s="17">
        <f t="shared" si="37"/>
        <v>0</v>
      </c>
    </row>
    <row r="1187" spans="2:8">
      <c r="B1187" s="14">
        <v>1179</v>
      </c>
      <c r="C1187" s="15">
        <v>1435201538</v>
      </c>
      <c r="D1187" s="16"/>
      <c r="E1187" s="17" t="s">
        <v>188</v>
      </c>
      <c r="F1187" s="17" t="str">
        <f t="shared" si="36"/>
        <v>1435201538訪問看護</v>
      </c>
      <c r="G1187" s="17" t="s">
        <v>1031</v>
      </c>
      <c r="H1187" s="17">
        <f t="shared" si="37"/>
        <v>0</v>
      </c>
    </row>
    <row r="1188" spans="2:8">
      <c r="B1188" s="14">
        <v>1180</v>
      </c>
      <c r="C1188" s="15">
        <v>1435201579</v>
      </c>
      <c r="D1188" s="16" t="s">
        <v>1032</v>
      </c>
      <c r="E1188" s="17" t="s">
        <v>185</v>
      </c>
      <c r="F1188" s="17" t="str">
        <f t="shared" si="36"/>
        <v>1435201579居宅療養管理指導</v>
      </c>
      <c r="G1188" s="17" t="s">
        <v>1033</v>
      </c>
      <c r="H1188" s="17" t="str">
        <f t="shared" si="37"/>
        <v>社公益社団法人　川崎市歯科医師会</v>
      </c>
    </row>
    <row r="1189" spans="2:8">
      <c r="B1189" s="14">
        <v>1181</v>
      </c>
      <c r="C1189" s="15">
        <v>1435201587</v>
      </c>
      <c r="D1189" s="16"/>
      <c r="E1189" s="17" t="s">
        <v>185</v>
      </c>
      <c r="F1189" s="17" t="str">
        <f t="shared" si="36"/>
        <v>1435201587居宅療養管理指導</v>
      </c>
      <c r="G1189" s="17" t="s">
        <v>1034</v>
      </c>
      <c r="H1189" s="17">
        <f t="shared" si="37"/>
        <v>0</v>
      </c>
    </row>
    <row r="1190" spans="2:8">
      <c r="B1190" s="14">
        <v>1182</v>
      </c>
      <c r="C1190" s="15">
        <v>1435201645</v>
      </c>
      <c r="D1190" s="16"/>
      <c r="E1190" s="17" t="s">
        <v>185</v>
      </c>
      <c r="F1190" s="17" t="str">
        <f t="shared" si="36"/>
        <v>1435201645居宅療養管理指導</v>
      </c>
      <c r="G1190" s="17" t="s">
        <v>915</v>
      </c>
      <c r="H1190" s="17">
        <f t="shared" si="37"/>
        <v>0</v>
      </c>
    </row>
    <row r="1191" spans="2:8">
      <c r="B1191" s="14">
        <v>1183</v>
      </c>
      <c r="C1191" s="15">
        <v>1435201686</v>
      </c>
      <c r="D1191" s="16"/>
      <c r="E1191" s="17" t="s">
        <v>185</v>
      </c>
      <c r="F1191" s="17" t="str">
        <f t="shared" si="36"/>
        <v>1435201686居宅療養管理指導</v>
      </c>
      <c r="G1191" s="17" t="s">
        <v>853</v>
      </c>
      <c r="H1191" s="17">
        <f t="shared" si="37"/>
        <v>0</v>
      </c>
    </row>
    <row r="1192" spans="2:8">
      <c r="B1192" s="14">
        <v>1184</v>
      </c>
      <c r="C1192" s="15">
        <v>1435201710</v>
      </c>
      <c r="D1192" s="16"/>
      <c r="E1192" s="17" t="s">
        <v>185</v>
      </c>
      <c r="F1192" s="17" t="str">
        <f t="shared" si="36"/>
        <v>1435201710居宅療養管理指導</v>
      </c>
      <c r="G1192" s="17" t="s">
        <v>1035</v>
      </c>
      <c r="H1192" s="17">
        <f t="shared" si="37"/>
        <v>0</v>
      </c>
    </row>
    <row r="1193" spans="2:8">
      <c r="B1193" s="14">
        <v>1185</v>
      </c>
      <c r="C1193" s="15">
        <v>1435201728</v>
      </c>
      <c r="D1193" s="16"/>
      <c r="E1193" s="17" t="s">
        <v>185</v>
      </c>
      <c r="F1193" s="17" t="str">
        <f t="shared" si="36"/>
        <v>1435201728居宅療養管理指導</v>
      </c>
      <c r="G1193" s="17" t="s">
        <v>1036</v>
      </c>
      <c r="H1193" s="17">
        <f t="shared" si="37"/>
        <v>0</v>
      </c>
    </row>
    <row r="1194" spans="2:8">
      <c r="B1194" s="14">
        <v>1186</v>
      </c>
      <c r="C1194" s="15">
        <v>1435201744</v>
      </c>
      <c r="D1194" s="16"/>
      <c r="E1194" s="17" t="s">
        <v>185</v>
      </c>
      <c r="F1194" s="17" t="str">
        <f t="shared" si="36"/>
        <v>1435201744居宅療養管理指導</v>
      </c>
      <c r="G1194" s="17" t="s">
        <v>1037</v>
      </c>
      <c r="H1194" s="17">
        <f t="shared" si="37"/>
        <v>0</v>
      </c>
    </row>
    <row r="1195" spans="2:8">
      <c r="B1195" s="14">
        <v>1187</v>
      </c>
      <c r="C1195" s="15">
        <v>1435201777</v>
      </c>
      <c r="D1195" s="16"/>
      <c r="E1195" s="17" t="s">
        <v>185</v>
      </c>
      <c r="F1195" s="17" t="str">
        <f t="shared" si="36"/>
        <v>1435201777居宅療養管理指導</v>
      </c>
      <c r="G1195" s="17" t="s">
        <v>1038</v>
      </c>
      <c r="H1195" s="17">
        <f t="shared" si="37"/>
        <v>0</v>
      </c>
    </row>
    <row r="1196" spans="2:8">
      <c r="B1196" s="14">
        <v>1188</v>
      </c>
      <c r="C1196" s="15">
        <v>1435201793</v>
      </c>
      <c r="D1196" s="16"/>
      <c r="E1196" s="17" t="s">
        <v>185</v>
      </c>
      <c r="F1196" s="17" t="str">
        <f t="shared" si="36"/>
        <v>1435201793居宅療養管理指導</v>
      </c>
      <c r="G1196" s="17" t="s">
        <v>1039</v>
      </c>
      <c r="H1196" s="17">
        <f t="shared" si="37"/>
        <v>0</v>
      </c>
    </row>
    <row r="1197" spans="2:8">
      <c r="B1197" s="14">
        <v>1189</v>
      </c>
      <c r="C1197" s="15">
        <v>1435201793</v>
      </c>
      <c r="D1197" s="16"/>
      <c r="E1197" s="17" t="s">
        <v>187</v>
      </c>
      <c r="F1197" s="17" t="str">
        <f t="shared" si="36"/>
        <v>1435201793訪問リハビリテーション</v>
      </c>
      <c r="G1197" s="17" t="s">
        <v>1039</v>
      </c>
      <c r="H1197" s="17">
        <f t="shared" si="37"/>
        <v>0</v>
      </c>
    </row>
    <row r="1198" spans="2:8">
      <c r="B1198" s="14">
        <v>1190</v>
      </c>
      <c r="C1198" s="15">
        <v>1435201793</v>
      </c>
      <c r="D1198" s="16"/>
      <c r="E1198" s="17" t="s">
        <v>188</v>
      </c>
      <c r="F1198" s="17" t="str">
        <f t="shared" si="36"/>
        <v>1435201793訪問看護</v>
      </c>
      <c r="G1198" s="17" t="s">
        <v>1039</v>
      </c>
      <c r="H1198" s="17">
        <f t="shared" si="37"/>
        <v>0</v>
      </c>
    </row>
    <row r="1199" spans="2:8">
      <c r="B1199" s="14">
        <v>1191</v>
      </c>
      <c r="C1199" s="15">
        <v>1435201868</v>
      </c>
      <c r="D1199" s="16"/>
      <c r="E1199" s="17" t="s">
        <v>185</v>
      </c>
      <c r="F1199" s="17" t="str">
        <f t="shared" si="36"/>
        <v>1435201868居宅療養管理指導</v>
      </c>
      <c r="G1199" s="17" t="s">
        <v>1040</v>
      </c>
      <c r="H1199" s="17">
        <f t="shared" si="37"/>
        <v>0</v>
      </c>
    </row>
    <row r="1200" spans="2:8">
      <c r="B1200" s="14">
        <v>1192</v>
      </c>
      <c r="C1200" s="15">
        <v>1435201884</v>
      </c>
      <c r="D1200" s="16"/>
      <c r="E1200" s="17" t="s">
        <v>185</v>
      </c>
      <c r="F1200" s="17" t="str">
        <f t="shared" si="36"/>
        <v>1435201884居宅療養管理指導</v>
      </c>
      <c r="G1200" s="17" t="s">
        <v>1041</v>
      </c>
      <c r="H1200" s="17">
        <f t="shared" si="37"/>
        <v>0</v>
      </c>
    </row>
    <row r="1201" spans="2:8">
      <c r="B1201" s="14">
        <v>1193</v>
      </c>
      <c r="C1201" s="15">
        <v>1435201892</v>
      </c>
      <c r="D1201" s="16"/>
      <c r="E1201" s="17" t="s">
        <v>185</v>
      </c>
      <c r="F1201" s="17" t="str">
        <f t="shared" si="36"/>
        <v>1435201892居宅療養管理指導</v>
      </c>
      <c r="G1201" s="17" t="s">
        <v>1042</v>
      </c>
      <c r="H1201" s="17">
        <f t="shared" si="37"/>
        <v>0</v>
      </c>
    </row>
    <row r="1202" spans="2:8">
      <c r="B1202" s="14">
        <v>1194</v>
      </c>
      <c r="C1202" s="15">
        <v>1435201918</v>
      </c>
      <c r="D1202" s="16"/>
      <c r="E1202" s="17" t="s">
        <v>185</v>
      </c>
      <c r="F1202" s="17" t="str">
        <f t="shared" si="36"/>
        <v>1435201918居宅療養管理指導</v>
      </c>
      <c r="G1202" s="17" t="s">
        <v>1043</v>
      </c>
      <c r="H1202" s="17">
        <f t="shared" si="37"/>
        <v>0</v>
      </c>
    </row>
    <row r="1203" spans="2:8">
      <c r="B1203" s="14">
        <v>1195</v>
      </c>
      <c r="C1203" s="15">
        <v>1435201934</v>
      </c>
      <c r="D1203" s="16"/>
      <c r="E1203" s="17" t="s">
        <v>185</v>
      </c>
      <c r="F1203" s="17" t="str">
        <f t="shared" si="36"/>
        <v>1435201934居宅療養管理指導</v>
      </c>
      <c r="G1203" s="17" t="s">
        <v>1044</v>
      </c>
      <c r="H1203" s="17">
        <f t="shared" si="37"/>
        <v>0</v>
      </c>
    </row>
    <row r="1204" spans="2:8">
      <c r="B1204" s="14">
        <v>1196</v>
      </c>
      <c r="C1204" s="15">
        <v>1435201942</v>
      </c>
      <c r="D1204" s="16"/>
      <c r="E1204" s="17" t="s">
        <v>185</v>
      </c>
      <c r="F1204" s="17" t="str">
        <f t="shared" si="36"/>
        <v>1435201942居宅療養管理指導</v>
      </c>
      <c r="G1204" s="17" t="s">
        <v>1045</v>
      </c>
      <c r="H1204" s="17">
        <f t="shared" si="37"/>
        <v>0</v>
      </c>
    </row>
    <row r="1205" spans="2:8">
      <c r="B1205" s="14">
        <v>1197</v>
      </c>
      <c r="C1205" s="15">
        <v>1435201967</v>
      </c>
      <c r="D1205" s="16"/>
      <c r="E1205" s="17" t="s">
        <v>185</v>
      </c>
      <c r="F1205" s="17" t="str">
        <f t="shared" si="36"/>
        <v>1435201967居宅療養管理指導</v>
      </c>
      <c r="G1205" s="17" t="s">
        <v>1046</v>
      </c>
      <c r="H1205" s="17">
        <f t="shared" si="37"/>
        <v>0</v>
      </c>
    </row>
    <row r="1206" spans="2:8">
      <c r="B1206" s="14">
        <v>1198</v>
      </c>
      <c r="C1206" s="15">
        <v>1435201983</v>
      </c>
      <c r="D1206" s="16"/>
      <c r="E1206" s="17" t="s">
        <v>185</v>
      </c>
      <c r="F1206" s="17" t="str">
        <f t="shared" si="36"/>
        <v>1435201983居宅療養管理指導</v>
      </c>
      <c r="G1206" s="17" t="s">
        <v>1047</v>
      </c>
      <c r="H1206" s="17">
        <f t="shared" si="37"/>
        <v>0</v>
      </c>
    </row>
    <row r="1207" spans="2:8">
      <c r="B1207" s="14">
        <v>1199</v>
      </c>
      <c r="C1207" s="15">
        <v>1435202007</v>
      </c>
      <c r="D1207" s="16"/>
      <c r="E1207" s="17" t="s">
        <v>185</v>
      </c>
      <c r="F1207" s="17" t="str">
        <f t="shared" si="36"/>
        <v>1435202007居宅療養管理指導</v>
      </c>
      <c r="G1207" s="17" t="s">
        <v>1048</v>
      </c>
      <c r="H1207" s="17">
        <f t="shared" si="37"/>
        <v>0</v>
      </c>
    </row>
    <row r="1208" spans="2:8">
      <c r="B1208" s="14">
        <v>1200</v>
      </c>
      <c r="C1208" s="15">
        <v>1435202031</v>
      </c>
      <c r="D1208" s="16"/>
      <c r="E1208" s="17" t="s">
        <v>185</v>
      </c>
      <c r="F1208" s="17" t="str">
        <f t="shared" si="36"/>
        <v>1435202031居宅療養管理指導</v>
      </c>
      <c r="G1208" s="17" t="s">
        <v>1049</v>
      </c>
      <c r="H1208" s="17">
        <f t="shared" si="37"/>
        <v>0</v>
      </c>
    </row>
    <row r="1209" spans="2:8">
      <c r="B1209" s="14">
        <v>1201</v>
      </c>
      <c r="C1209" s="15">
        <v>1435202056</v>
      </c>
      <c r="D1209" s="16"/>
      <c r="E1209" s="17" t="s">
        <v>185</v>
      </c>
      <c r="F1209" s="17" t="str">
        <f t="shared" si="36"/>
        <v>1435202056居宅療養管理指導</v>
      </c>
      <c r="G1209" s="17" t="s">
        <v>1050</v>
      </c>
      <c r="H1209" s="17">
        <f t="shared" si="37"/>
        <v>0</v>
      </c>
    </row>
    <row r="1210" spans="2:8">
      <c r="B1210" s="14">
        <v>1202</v>
      </c>
      <c r="C1210" s="15">
        <v>1435202080</v>
      </c>
      <c r="D1210" s="16"/>
      <c r="E1210" s="17" t="s">
        <v>185</v>
      </c>
      <c r="F1210" s="17" t="str">
        <f t="shared" si="36"/>
        <v>1435202080居宅療養管理指導</v>
      </c>
      <c r="G1210" s="17" t="s">
        <v>1051</v>
      </c>
      <c r="H1210" s="17">
        <f t="shared" si="37"/>
        <v>0</v>
      </c>
    </row>
    <row r="1211" spans="2:8">
      <c r="B1211" s="14">
        <v>1203</v>
      </c>
      <c r="C1211" s="15">
        <v>1435202106</v>
      </c>
      <c r="D1211" s="16"/>
      <c r="E1211" s="17" t="s">
        <v>185</v>
      </c>
      <c r="F1211" s="17" t="str">
        <f t="shared" si="36"/>
        <v>1435202106居宅療養管理指導</v>
      </c>
      <c r="G1211" s="17" t="s">
        <v>1052</v>
      </c>
      <c r="H1211" s="17">
        <f t="shared" si="37"/>
        <v>0</v>
      </c>
    </row>
    <row r="1212" spans="2:8">
      <c r="B1212" s="14">
        <v>1204</v>
      </c>
      <c r="C1212" s="15">
        <v>1435202114</v>
      </c>
      <c r="D1212" s="16"/>
      <c r="E1212" s="17" t="s">
        <v>185</v>
      </c>
      <c r="F1212" s="17" t="str">
        <f t="shared" si="36"/>
        <v>1435202114居宅療養管理指導</v>
      </c>
      <c r="G1212" s="17" t="s">
        <v>1053</v>
      </c>
      <c r="H1212" s="17">
        <f t="shared" si="37"/>
        <v>0</v>
      </c>
    </row>
    <row r="1213" spans="2:8">
      <c r="B1213" s="14">
        <v>1205</v>
      </c>
      <c r="C1213" s="15">
        <v>1435202130</v>
      </c>
      <c r="D1213" s="16"/>
      <c r="E1213" s="17" t="s">
        <v>185</v>
      </c>
      <c r="F1213" s="17" t="str">
        <f t="shared" si="36"/>
        <v>1435202130居宅療養管理指導</v>
      </c>
      <c r="G1213" s="17" t="s">
        <v>1054</v>
      </c>
      <c r="H1213" s="17">
        <f t="shared" si="37"/>
        <v>0</v>
      </c>
    </row>
    <row r="1214" spans="2:8">
      <c r="B1214" s="14">
        <v>1206</v>
      </c>
      <c r="C1214" s="15">
        <v>1435202171</v>
      </c>
      <c r="D1214" s="16"/>
      <c r="E1214" s="17" t="s">
        <v>185</v>
      </c>
      <c r="F1214" s="17" t="str">
        <f t="shared" si="36"/>
        <v>1435202171居宅療養管理指導</v>
      </c>
      <c r="G1214" s="17" t="s">
        <v>1055</v>
      </c>
      <c r="H1214" s="17">
        <f t="shared" si="37"/>
        <v>0</v>
      </c>
    </row>
    <row r="1215" spans="2:8">
      <c r="B1215" s="14">
        <v>1207</v>
      </c>
      <c r="C1215" s="15">
        <v>1435202221</v>
      </c>
      <c r="D1215" s="16"/>
      <c r="E1215" s="17" t="s">
        <v>185</v>
      </c>
      <c r="F1215" s="17" t="str">
        <f t="shared" si="36"/>
        <v>1435202221居宅療養管理指導</v>
      </c>
      <c r="G1215" s="17" t="s">
        <v>1056</v>
      </c>
      <c r="H1215" s="17">
        <f t="shared" si="37"/>
        <v>0</v>
      </c>
    </row>
    <row r="1216" spans="2:8">
      <c r="B1216" s="14">
        <v>1208</v>
      </c>
      <c r="C1216" s="15">
        <v>1435202239</v>
      </c>
      <c r="D1216" s="16"/>
      <c r="E1216" s="17" t="s">
        <v>185</v>
      </c>
      <c r="F1216" s="17" t="str">
        <f t="shared" si="36"/>
        <v>1435202239居宅療養管理指導</v>
      </c>
      <c r="G1216" s="17" t="s">
        <v>1057</v>
      </c>
      <c r="H1216" s="17">
        <f t="shared" si="37"/>
        <v>0</v>
      </c>
    </row>
    <row r="1217" spans="2:8">
      <c r="B1217" s="14">
        <v>1209</v>
      </c>
      <c r="C1217" s="15">
        <v>1435202247</v>
      </c>
      <c r="D1217" s="16" t="s">
        <v>1058</v>
      </c>
      <c r="E1217" s="17" t="s">
        <v>185</v>
      </c>
      <c r="F1217" s="17" t="str">
        <f t="shared" si="36"/>
        <v>1435202247居宅療養管理指導</v>
      </c>
      <c r="G1217" s="17" t="s">
        <v>1059</v>
      </c>
      <c r="H1217" s="17" t="str">
        <f t="shared" si="37"/>
        <v>医療法人社団　帆樹会</v>
      </c>
    </row>
    <row r="1218" spans="2:8">
      <c r="B1218" s="14">
        <v>1210</v>
      </c>
      <c r="C1218" s="15">
        <v>1435202254</v>
      </c>
      <c r="D1218" s="16"/>
      <c r="E1218" s="17" t="s">
        <v>185</v>
      </c>
      <c r="F1218" s="17" t="str">
        <f t="shared" si="36"/>
        <v>1435202254居宅療養管理指導</v>
      </c>
      <c r="G1218" s="17" t="s">
        <v>1060</v>
      </c>
      <c r="H1218" s="17">
        <f t="shared" si="37"/>
        <v>0</v>
      </c>
    </row>
    <row r="1219" spans="2:8">
      <c r="B1219" s="14">
        <v>1211</v>
      </c>
      <c r="C1219" s="15">
        <v>1435230032</v>
      </c>
      <c r="D1219" s="16"/>
      <c r="E1219" s="17" t="s">
        <v>185</v>
      </c>
      <c r="F1219" s="17" t="str">
        <f t="shared" si="36"/>
        <v>1435230032居宅療養管理指導</v>
      </c>
      <c r="G1219" s="17" t="s">
        <v>1061</v>
      </c>
      <c r="H1219" s="17">
        <f t="shared" si="37"/>
        <v>0</v>
      </c>
    </row>
    <row r="1220" spans="2:8">
      <c r="B1220" s="14">
        <v>1212</v>
      </c>
      <c r="C1220" s="15">
        <v>1435230040</v>
      </c>
      <c r="D1220" s="16"/>
      <c r="E1220" s="17" t="s">
        <v>185</v>
      </c>
      <c r="F1220" s="17" t="str">
        <f t="shared" si="36"/>
        <v>1435230040居宅療養管理指導</v>
      </c>
      <c r="G1220" s="17" t="s">
        <v>1062</v>
      </c>
      <c r="H1220" s="17">
        <f t="shared" si="37"/>
        <v>0</v>
      </c>
    </row>
    <row r="1221" spans="2:8">
      <c r="B1221" s="14">
        <v>1213</v>
      </c>
      <c r="C1221" s="15">
        <v>1435230040</v>
      </c>
      <c r="D1221" s="16"/>
      <c r="E1221" s="17" t="s">
        <v>187</v>
      </c>
      <c r="F1221" s="17" t="str">
        <f t="shared" si="36"/>
        <v>1435230040訪問リハビリテーション</v>
      </c>
      <c r="G1221" s="17" t="s">
        <v>1062</v>
      </c>
      <c r="H1221" s="17">
        <f t="shared" si="37"/>
        <v>0</v>
      </c>
    </row>
    <row r="1222" spans="2:8">
      <c r="B1222" s="14">
        <v>1214</v>
      </c>
      <c r="C1222" s="15">
        <v>1435230040</v>
      </c>
      <c r="D1222" s="16"/>
      <c r="E1222" s="17" t="s">
        <v>188</v>
      </c>
      <c r="F1222" s="17" t="str">
        <f t="shared" si="36"/>
        <v>1435230040訪問看護</v>
      </c>
      <c r="G1222" s="17" t="s">
        <v>1062</v>
      </c>
      <c r="H1222" s="17">
        <f t="shared" si="37"/>
        <v>0</v>
      </c>
    </row>
    <row r="1223" spans="2:8">
      <c r="B1223" s="14">
        <v>1215</v>
      </c>
      <c r="C1223" s="15">
        <v>1435230073</v>
      </c>
      <c r="D1223" s="16"/>
      <c r="E1223" s="17" t="s">
        <v>185</v>
      </c>
      <c r="F1223" s="17" t="str">
        <f t="shared" si="36"/>
        <v>1435230073居宅療養管理指導</v>
      </c>
      <c r="G1223" s="17" t="s">
        <v>1063</v>
      </c>
      <c r="H1223" s="17">
        <f t="shared" si="37"/>
        <v>0</v>
      </c>
    </row>
    <row r="1224" spans="2:8">
      <c r="B1224" s="14">
        <v>1216</v>
      </c>
      <c r="C1224" s="15">
        <v>1435230099</v>
      </c>
      <c r="D1224" s="16" t="s">
        <v>1064</v>
      </c>
      <c r="E1224" s="17" t="s">
        <v>185</v>
      </c>
      <c r="F1224" s="17" t="str">
        <f t="shared" si="36"/>
        <v>1435230099居宅療養管理指導</v>
      </c>
      <c r="G1224" s="17" t="s">
        <v>1065</v>
      </c>
      <c r="H1224" s="17" t="str">
        <f t="shared" si="37"/>
        <v>医療法人社団ＢＥＡＵＴＩＦＵＬ　ＳＭＩＬＥ</v>
      </c>
    </row>
    <row r="1225" spans="2:8">
      <c r="B1225" s="14">
        <v>1217</v>
      </c>
      <c r="C1225" s="15">
        <v>1435230115</v>
      </c>
      <c r="D1225" s="16"/>
      <c r="E1225" s="17" t="s">
        <v>185</v>
      </c>
      <c r="F1225" s="17" t="str">
        <f t="shared" si="36"/>
        <v>1435230115居宅療養管理指導</v>
      </c>
      <c r="G1225" s="17" t="s">
        <v>1066</v>
      </c>
      <c r="H1225" s="17">
        <f t="shared" si="37"/>
        <v>0</v>
      </c>
    </row>
    <row r="1226" spans="2:8">
      <c r="B1226" s="14">
        <v>1218</v>
      </c>
      <c r="C1226" s="15">
        <v>1435230123</v>
      </c>
      <c r="D1226" s="16"/>
      <c r="E1226" s="17" t="s">
        <v>185</v>
      </c>
      <c r="F1226" s="17" t="str">
        <f t="shared" ref="F1226:F1289" si="38">+C1226&amp;E1226</f>
        <v>1435230123居宅療養管理指導</v>
      </c>
      <c r="G1226" s="17" t="s">
        <v>1067</v>
      </c>
      <c r="H1226" s="17">
        <f t="shared" ref="H1226:H1289" si="39">D1226</f>
        <v>0</v>
      </c>
    </row>
    <row r="1227" spans="2:8">
      <c r="B1227" s="14">
        <v>1219</v>
      </c>
      <c r="C1227" s="15">
        <v>1435230156</v>
      </c>
      <c r="D1227" s="16"/>
      <c r="E1227" s="17" t="s">
        <v>185</v>
      </c>
      <c r="F1227" s="17" t="str">
        <f t="shared" si="38"/>
        <v>1435230156居宅療養管理指導</v>
      </c>
      <c r="G1227" s="17" t="s">
        <v>1068</v>
      </c>
      <c r="H1227" s="17">
        <f t="shared" si="39"/>
        <v>0</v>
      </c>
    </row>
    <row r="1228" spans="2:8">
      <c r="B1228" s="14">
        <v>1220</v>
      </c>
      <c r="C1228" s="15">
        <v>1435230198</v>
      </c>
      <c r="D1228" s="16" t="s">
        <v>1069</v>
      </c>
      <c r="E1228" s="17" t="s">
        <v>185</v>
      </c>
      <c r="F1228" s="17" t="str">
        <f t="shared" si="38"/>
        <v>1435230198居宅療養管理指導</v>
      </c>
      <c r="G1228" s="17" t="s">
        <v>1070</v>
      </c>
      <c r="H1228" s="17" t="str">
        <f t="shared" si="39"/>
        <v>医療法人社団同優会</v>
      </c>
    </row>
    <row r="1229" spans="2:8">
      <c r="B1229" s="14">
        <v>1221</v>
      </c>
      <c r="C1229" s="15">
        <v>1435230214</v>
      </c>
      <c r="D1229" s="16"/>
      <c r="E1229" s="17" t="s">
        <v>185</v>
      </c>
      <c r="F1229" s="17" t="str">
        <f t="shared" si="38"/>
        <v>1435230214居宅療養管理指導</v>
      </c>
      <c r="G1229" s="17" t="s">
        <v>1071</v>
      </c>
      <c r="H1229" s="17">
        <f t="shared" si="39"/>
        <v>0</v>
      </c>
    </row>
    <row r="1230" spans="2:8">
      <c r="B1230" s="14">
        <v>1222</v>
      </c>
      <c r="C1230" s="15">
        <v>1435230230</v>
      </c>
      <c r="D1230" s="16" t="s">
        <v>1072</v>
      </c>
      <c r="E1230" s="17" t="s">
        <v>185</v>
      </c>
      <c r="F1230" s="17" t="str">
        <f t="shared" si="38"/>
        <v>1435230230居宅療養管理指導</v>
      </c>
      <c r="G1230" s="17" t="s">
        <v>1073</v>
      </c>
      <c r="H1230" s="17" t="str">
        <f t="shared" si="39"/>
        <v>医療法人Ｔ＆Ｈ</v>
      </c>
    </row>
    <row r="1231" spans="2:8">
      <c r="B1231" s="14">
        <v>1223</v>
      </c>
      <c r="C1231" s="15">
        <v>1435230255</v>
      </c>
      <c r="D1231" s="16"/>
      <c r="E1231" s="17" t="s">
        <v>185</v>
      </c>
      <c r="F1231" s="17" t="str">
        <f t="shared" si="38"/>
        <v>1435230255居宅療養管理指導</v>
      </c>
      <c r="G1231" s="17" t="s">
        <v>1019</v>
      </c>
      <c r="H1231" s="17">
        <f t="shared" si="39"/>
        <v>0</v>
      </c>
    </row>
    <row r="1232" spans="2:8">
      <c r="B1232" s="14">
        <v>1224</v>
      </c>
      <c r="C1232" s="15">
        <v>1435230289</v>
      </c>
      <c r="D1232" s="16" t="s">
        <v>1074</v>
      </c>
      <c r="E1232" s="17" t="s">
        <v>185</v>
      </c>
      <c r="F1232" s="17" t="str">
        <f t="shared" si="38"/>
        <v>1435230289居宅療養管理指導</v>
      </c>
      <c r="G1232" s="17" t="s">
        <v>1075</v>
      </c>
      <c r="H1232" s="17" t="str">
        <f t="shared" si="39"/>
        <v>医療法人豊貴会</v>
      </c>
    </row>
    <row r="1233" spans="2:8">
      <c r="B1233" s="14">
        <v>1225</v>
      </c>
      <c r="C1233" s="15">
        <v>1435230297</v>
      </c>
      <c r="D1233" s="16"/>
      <c r="E1233" s="17" t="s">
        <v>185</v>
      </c>
      <c r="F1233" s="17" t="str">
        <f t="shared" si="38"/>
        <v>1435230297居宅療養管理指導</v>
      </c>
      <c r="G1233" s="17" t="s">
        <v>1076</v>
      </c>
      <c r="H1233" s="17">
        <f t="shared" si="39"/>
        <v>0</v>
      </c>
    </row>
    <row r="1234" spans="2:8">
      <c r="B1234" s="14">
        <v>1226</v>
      </c>
      <c r="C1234" s="15">
        <v>1435230305</v>
      </c>
      <c r="D1234" s="16" t="s">
        <v>1077</v>
      </c>
      <c r="E1234" s="17" t="s">
        <v>185</v>
      </c>
      <c r="F1234" s="17" t="str">
        <f t="shared" si="38"/>
        <v>1435230305居宅療養管理指導</v>
      </c>
      <c r="G1234" s="17" t="s">
        <v>1078</v>
      </c>
      <c r="H1234" s="17" t="str">
        <f t="shared" si="39"/>
        <v>医療法人社団横浜咬合研究所</v>
      </c>
    </row>
    <row r="1235" spans="2:8">
      <c r="B1235" s="14">
        <v>1227</v>
      </c>
      <c r="C1235" s="15">
        <v>1435230313</v>
      </c>
      <c r="D1235" s="16"/>
      <c r="E1235" s="17" t="s">
        <v>185</v>
      </c>
      <c r="F1235" s="17" t="str">
        <f t="shared" si="38"/>
        <v>1435230313居宅療養管理指導</v>
      </c>
      <c r="G1235" s="17" t="s">
        <v>1079</v>
      </c>
      <c r="H1235" s="17">
        <f t="shared" si="39"/>
        <v>0</v>
      </c>
    </row>
    <row r="1236" spans="2:8">
      <c r="B1236" s="14">
        <v>1228</v>
      </c>
      <c r="C1236" s="15">
        <v>1435230339</v>
      </c>
      <c r="D1236" s="16" t="s">
        <v>1080</v>
      </c>
      <c r="E1236" s="17" t="s">
        <v>185</v>
      </c>
      <c r="F1236" s="17" t="str">
        <f t="shared" si="38"/>
        <v>1435230339居宅療養管理指導</v>
      </c>
      <c r="G1236" s="17" t="s">
        <v>1081</v>
      </c>
      <c r="H1236" s="17" t="str">
        <f t="shared" si="39"/>
        <v>医療法人社団惺慧会</v>
      </c>
    </row>
    <row r="1237" spans="2:8">
      <c r="B1237" s="14">
        <v>1229</v>
      </c>
      <c r="C1237" s="15">
        <v>1435230354</v>
      </c>
      <c r="D1237" s="16"/>
      <c r="E1237" s="17" t="s">
        <v>185</v>
      </c>
      <c r="F1237" s="17" t="str">
        <f t="shared" si="38"/>
        <v>1435230354居宅療養管理指導</v>
      </c>
      <c r="G1237" s="17" t="s">
        <v>1082</v>
      </c>
      <c r="H1237" s="17">
        <f t="shared" si="39"/>
        <v>0</v>
      </c>
    </row>
    <row r="1238" spans="2:8">
      <c r="B1238" s="14">
        <v>1230</v>
      </c>
      <c r="C1238" s="15">
        <v>1435230370</v>
      </c>
      <c r="D1238" s="16" t="s">
        <v>1083</v>
      </c>
      <c r="E1238" s="17" t="s">
        <v>185</v>
      </c>
      <c r="F1238" s="17" t="str">
        <f t="shared" si="38"/>
        <v>1435230370居宅療養管理指導</v>
      </c>
      <c r="G1238" s="17" t="s">
        <v>1084</v>
      </c>
      <c r="H1238" s="17" t="str">
        <f t="shared" si="39"/>
        <v>医療法人祥義会</v>
      </c>
    </row>
    <row r="1239" spans="2:8">
      <c r="B1239" s="14">
        <v>1231</v>
      </c>
      <c r="C1239" s="15">
        <v>1435230388</v>
      </c>
      <c r="D1239" s="16" t="s">
        <v>1085</v>
      </c>
      <c r="E1239" s="17" t="s">
        <v>185</v>
      </c>
      <c r="F1239" s="17" t="str">
        <f t="shared" si="38"/>
        <v>1435230388居宅療養管理指導</v>
      </c>
      <c r="G1239" s="17" t="s">
        <v>1086</v>
      </c>
      <c r="H1239" s="17" t="str">
        <f t="shared" si="39"/>
        <v>医療法人昇慶会</v>
      </c>
    </row>
    <row r="1240" spans="2:8">
      <c r="B1240" s="14">
        <v>1232</v>
      </c>
      <c r="C1240" s="15">
        <v>1435230412</v>
      </c>
      <c r="D1240" s="16" t="s">
        <v>1087</v>
      </c>
      <c r="E1240" s="17" t="s">
        <v>185</v>
      </c>
      <c r="F1240" s="17" t="str">
        <f t="shared" si="38"/>
        <v>1435230412居宅療養管理指導</v>
      </c>
      <c r="G1240" s="17" t="s">
        <v>1088</v>
      </c>
      <c r="H1240" s="17" t="str">
        <f t="shared" si="39"/>
        <v>医療法人社団ＫＤＧ</v>
      </c>
    </row>
    <row r="1241" spans="2:8">
      <c r="B1241" s="14">
        <v>1233</v>
      </c>
      <c r="C1241" s="15">
        <v>1435230446</v>
      </c>
      <c r="D1241" s="16" t="s">
        <v>1089</v>
      </c>
      <c r="E1241" s="17" t="s">
        <v>185</v>
      </c>
      <c r="F1241" s="17" t="str">
        <f t="shared" si="38"/>
        <v>1435230446居宅療養管理指導</v>
      </c>
      <c r="G1241" s="17" t="s">
        <v>1090</v>
      </c>
      <c r="H1241" s="17" t="str">
        <f t="shared" si="39"/>
        <v>医療法人社団歯潤会</v>
      </c>
    </row>
    <row r="1242" spans="2:8">
      <c r="B1242" s="14">
        <v>1234</v>
      </c>
      <c r="C1242" s="15">
        <v>1435230578</v>
      </c>
      <c r="D1242" s="16" t="s">
        <v>4550</v>
      </c>
      <c r="E1242" s="17" t="s">
        <v>185</v>
      </c>
      <c r="F1242" s="17" t="str">
        <f t="shared" si="38"/>
        <v>1435230578居宅療養管理指導</v>
      </c>
      <c r="G1242" s="17" t="s">
        <v>4569</v>
      </c>
      <c r="H1242" s="17" t="str">
        <f t="shared" si="39"/>
        <v>医療法人社団福能会</v>
      </c>
    </row>
    <row r="1243" spans="2:8">
      <c r="B1243" s="14">
        <v>1235</v>
      </c>
      <c r="C1243" s="15">
        <v>1435242367</v>
      </c>
      <c r="D1243" s="16"/>
      <c r="E1243" s="17" t="s">
        <v>185</v>
      </c>
      <c r="F1243" s="17" t="str">
        <f t="shared" si="38"/>
        <v>1435242367居宅療養管理指導</v>
      </c>
      <c r="G1243" s="17" t="s">
        <v>1091</v>
      </c>
      <c r="H1243" s="17">
        <f t="shared" si="39"/>
        <v>0</v>
      </c>
    </row>
    <row r="1244" spans="2:8">
      <c r="B1244" s="14">
        <v>1236</v>
      </c>
      <c r="C1244" s="15">
        <v>1435242375</v>
      </c>
      <c r="D1244" s="16"/>
      <c r="E1244" s="17" t="s">
        <v>185</v>
      </c>
      <c r="F1244" s="17" t="str">
        <f t="shared" si="38"/>
        <v>1435242375居宅療養管理指導</v>
      </c>
      <c r="G1244" s="17" t="s">
        <v>1092</v>
      </c>
      <c r="H1244" s="17">
        <f t="shared" si="39"/>
        <v>0</v>
      </c>
    </row>
    <row r="1245" spans="2:8">
      <c r="B1245" s="14">
        <v>1237</v>
      </c>
      <c r="C1245" s="15">
        <v>1435242375</v>
      </c>
      <c r="D1245" s="16"/>
      <c r="E1245" s="17" t="s">
        <v>187</v>
      </c>
      <c r="F1245" s="17" t="str">
        <f t="shared" si="38"/>
        <v>1435242375訪問リハビリテーション</v>
      </c>
      <c r="G1245" s="17" t="s">
        <v>1092</v>
      </c>
      <c r="H1245" s="17">
        <f t="shared" si="39"/>
        <v>0</v>
      </c>
    </row>
    <row r="1246" spans="2:8">
      <c r="B1246" s="14">
        <v>1238</v>
      </c>
      <c r="C1246" s="15">
        <v>1435242375</v>
      </c>
      <c r="D1246" s="16"/>
      <c r="E1246" s="17" t="s">
        <v>188</v>
      </c>
      <c r="F1246" s="17" t="str">
        <f t="shared" si="38"/>
        <v>1435242375訪問看護</v>
      </c>
      <c r="G1246" s="17" t="s">
        <v>1092</v>
      </c>
      <c r="H1246" s="17">
        <f t="shared" si="39"/>
        <v>0</v>
      </c>
    </row>
    <row r="1247" spans="2:8">
      <c r="B1247" s="14">
        <v>1239</v>
      </c>
      <c r="C1247" s="15">
        <v>1435242383</v>
      </c>
      <c r="D1247" s="16"/>
      <c r="E1247" s="17" t="s">
        <v>185</v>
      </c>
      <c r="F1247" s="17" t="str">
        <f t="shared" si="38"/>
        <v>1435242383居宅療養管理指導</v>
      </c>
      <c r="G1247" s="17" t="s">
        <v>1093</v>
      </c>
      <c r="H1247" s="17">
        <f t="shared" si="39"/>
        <v>0</v>
      </c>
    </row>
    <row r="1248" spans="2:8">
      <c r="B1248" s="14">
        <v>1240</v>
      </c>
      <c r="C1248" s="15">
        <v>1435242409</v>
      </c>
      <c r="D1248" s="16"/>
      <c r="E1248" s="17" t="s">
        <v>185</v>
      </c>
      <c r="F1248" s="17" t="str">
        <f t="shared" si="38"/>
        <v>1435242409居宅療養管理指導</v>
      </c>
      <c r="G1248" s="17" t="s">
        <v>1094</v>
      </c>
      <c r="H1248" s="17">
        <f t="shared" si="39"/>
        <v>0</v>
      </c>
    </row>
    <row r="1249" spans="2:8">
      <c r="B1249" s="14">
        <v>1241</v>
      </c>
      <c r="C1249" s="15">
        <v>1435242417</v>
      </c>
      <c r="D1249" s="16"/>
      <c r="E1249" s="17" t="s">
        <v>185</v>
      </c>
      <c r="F1249" s="17" t="str">
        <f t="shared" si="38"/>
        <v>1435242417居宅療養管理指導</v>
      </c>
      <c r="G1249" s="17" t="s">
        <v>1095</v>
      </c>
      <c r="H1249" s="17">
        <f t="shared" si="39"/>
        <v>0</v>
      </c>
    </row>
    <row r="1250" spans="2:8">
      <c r="B1250" s="14">
        <v>1242</v>
      </c>
      <c r="C1250" s="15">
        <v>1435242425</v>
      </c>
      <c r="D1250" s="16"/>
      <c r="E1250" s="17" t="s">
        <v>185</v>
      </c>
      <c r="F1250" s="17" t="str">
        <f t="shared" si="38"/>
        <v>1435242425居宅療養管理指導</v>
      </c>
      <c r="G1250" s="17" t="s">
        <v>1096</v>
      </c>
      <c r="H1250" s="17">
        <f t="shared" si="39"/>
        <v>0</v>
      </c>
    </row>
    <row r="1251" spans="2:8">
      <c r="B1251" s="14">
        <v>1243</v>
      </c>
      <c r="C1251" s="15">
        <v>1435242441</v>
      </c>
      <c r="D1251" s="16"/>
      <c r="E1251" s="17" t="s">
        <v>185</v>
      </c>
      <c r="F1251" s="17" t="str">
        <f t="shared" si="38"/>
        <v>1435242441居宅療養管理指導</v>
      </c>
      <c r="G1251" s="17" t="s">
        <v>1097</v>
      </c>
      <c r="H1251" s="17">
        <f t="shared" si="39"/>
        <v>0</v>
      </c>
    </row>
    <row r="1252" spans="2:8">
      <c r="B1252" s="14">
        <v>1244</v>
      </c>
      <c r="C1252" s="15">
        <v>1435242458</v>
      </c>
      <c r="D1252" s="16"/>
      <c r="E1252" s="17" t="s">
        <v>185</v>
      </c>
      <c r="F1252" s="17" t="str">
        <f t="shared" si="38"/>
        <v>1435242458居宅療養管理指導</v>
      </c>
      <c r="G1252" s="17" t="s">
        <v>1098</v>
      </c>
      <c r="H1252" s="17">
        <f t="shared" si="39"/>
        <v>0</v>
      </c>
    </row>
    <row r="1253" spans="2:8">
      <c r="B1253" s="14">
        <v>1245</v>
      </c>
      <c r="C1253" s="15">
        <v>1435242482</v>
      </c>
      <c r="D1253" s="16"/>
      <c r="E1253" s="17" t="s">
        <v>185</v>
      </c>
      <c r="F1253" s="17" t="str">
        <f t="shared" si="38"/>
        <v>1435242482居宅療養管理指導</v>
      </c>
      <c r="G1253" s="17" t="s">
        <v>1099</v>
      </c>
      <c r="H1253" s="17">
        <f t="shared" si="39"/>
        <v>0</v>
      </c>
    </row>
    <row r="1254" spans="2:8">
      <c r="B1254" s="14">
        <v>1246</v>
      </c>
      <c r="C1254" s="15">
        <v>1435242490</v>
      </c>
      <c r="D1254" s="16"/>
      <c r="E1254" s="17" t="s">
        <v>185</v>
      </c>
      <c r="F1254" s="17" t="str">
        <f t="shared" si="38"/>
        <v>1435242490居宅療養管理指導</v>
      </c>
      <c r="G1254" s="17" t="s">
        <v>1100</v>
      </c>
      <c r="H1254" s="17">
        <f t="shared" si="39"/>
        <v>0</v>
      </c>
    </row>
    <row r="1255" spans="2:8">
      <c r="B1255" s="14">
        <v>1247</v>
      </c>
      <c r="C1255" s="15">
        <v>1435242508</v>
      </c>
      <c r="D1255" s="16"/>
      <c r="E1255" s="17" t="s">
        <v>185</v>
      </c>
      <c r="F1255" s="17" t="str">
        <f t="shared" si="38"/>
        <v>1435242508居宅療養管理指導</v>
      </c>
      <c r="G1255" s="17" t="s">
        <v>1101</v>
      </c>
      <c r="H1255" s="17">
        <f t="shared" si="39"/>
        <v>0</v>
      </c>
    </row>
    <row r="1256" spans="2:8">
      <c r="B1256" s="14">
        <v>1248</v>
      </c>
      <c r="C1256" s="15">
        <v>1435242516</v>
      </c>
      <c r="D1256" s="16"/>
      <c r="E1256" s="17" t="s">
        <v>185</v>
      </c>
      <c r="F1256" s="17" t="str">
        <f t="shared" si="38"/>
        <v>1435242516居宅療養管理指導</v>
      </c>
      <c r="G1256" s="17" t="s">
        <v>1102</v>
      </c>
      <c r="H1256" s="17">
        <f t="shared" si="39"/>
        <v>0</v>
      </c>
    </row>
    <row r="1257" spans="2:8">
      <c r="B1257" s="14">
        <v>1249</v>
      </c>
      <c r="C1257" s="15">
        <v>1435242524</v>
      </c>
      <c r="D1257" s="16"/>
      <c r="E1257" s="17" t="s">
        <v>185</v>
      </c>
      <c r="F1257" s="17" t="str">
        <f t="shared" si="38"/>
        <v>1435242524居宅療養管理指導</v>
      </c>
      <c r="G1257" s="17" t="s">
        <v>1103</v>
      </c>
      <c r="H1257" s="17">
        <f t="shared" si="39"/>
        <v>0</v>
      </c>
    </row>
    <row r="1258" spans="2:8">
      <c r="B1258" s="14">
        <v>1250</v>
      </c>
      <c r="C1258" s="15">
        <v>1435242524</v>
      </c>
      <c r="D1258" s="16"/>
      <c r="E1258" s="17" t="s">
        <v>187</v>
      </c>
      <c r="F1258" s="17" t="str">
        <f t="shared" si="38"/>
        <v>1435242524訪問リハビリテーション</v>
      </c>
      <c r="G1258" s="17" t="s">
        <v>1103</v>
      </c>
      <c r="H1258" s="17">
        <f t="shared" si="39"/>
        <v>0</v>
      </c>
    </row>
    <row r="1259" spans="2:8">
      <c r="B1259" s="14">
        <v>1251</v>
      </c>
      <c r="C1259" s="15">
        <v>1435242524</v>
      </c>
      <c r="D1259" s="16"/>
      <c r="E1259" s="17" t="s">
        <v>188</v>
      </c>
      <c r="F1259" s="17" t="str">
        <f t="shared" si="38"/>
        <v>1435242524訪問看護</v>
      </c>
      <c r="G1259" s="17" t="s">
        <v>1103</v>
      </c>
      <c r="H1259" s="17">
        <f t="shared" si="39"/>
        <v>0</v>
      </c>
    </row>
    <row r="1260" spans="2:8">
      <c r="B1260" s="14">
        <v>1252</v>
      </c>
      <c r="C1260" s="15">
        <v>1435242532</v>
      </c>
      <c r="D1260" s="16"/>
      <c r="E1260" s="17" t="s">
        <v>185</v>
      </c>
      <c r="F1260" s="17" t="str">
        <f t="shared" si="38"/>
        <v>1435242532居宅療養管理指導</v>
      </c>
      <c r="G1260" s="17" t="s">
        <v>1104</v>
      </c>
      <c r="H1260" s="17">
        <f t="shared" si="39"/>
        <v>0</v>
      </c>
    </row>
    <row r="1261" spans="2:8">
      <c r="B1261" s="14">
        <v>1253</v>
      </c>
      <c r="C1261" s="15">
        <v>1435242557</v>
      </c>
      <c r="D1261" s="16"/>
      <c r="E1261" s="17" t="s">
        <v>185</v>
      </c>
      <c r="F1261" s="17" t="str">
        <f t="shared" si="38"/>
        <v>1435242557居宅療養管理指導</v>
      </c>
      <c r="G1261" s="17" t="s">
        <v>1105</v>
      </c>
      <c r="H1261" s="17">
        <f t="shared" si="39"/>
        <v>0</v>
      </c>
    </row>
    <row r="1262" spans="2:8">
      <c r="B1262" s="14">
        <v>1254</v>
      </c>
      <c r="C1262" s="15">
        <v>1435242565</v>
      </c>
      <c r="D1262" s="16"/>
      <c r="E1262" s="17" t="s">
        <v>185</v>
      </c>
      <c r="F1262" s="17" t="str">
        <f t="shared" si="38"/>
        <v>1435242565居宅療養管理指導</v>
      </c>
      <c r="G1262" s="17" t="s">
        <v>1106</v>
      </c>
      <c r="H1262" s="17">
        <f t="shared" si="39"/>
        <v>0</v>
      </c>
    </row>
    <row r="1263" spans="2:8">
      <c r="B1263" s="14">
        <v>1255</v>
      </c>
      <c r="C1263" s="15">
        <v>1435242755</v>
      </c>
      <c r="D1263" s="16"/>
      <c r="E1263" s="17" t="s">
        <v>185</v>
      </c>
      <c r="F1263" s="17" t="str">
        <f t="shared" si="38"/>
        <v>1435242755居宅療養管理指導</v>
      </c>
      <c r="G1263" s="17" t="s">
        <v>1107</v>
      </c>
      <c r="H1263" s="17">
        <f t="shared" si="39"/>
        <v>0</v>
      </c>
    </row>
    <row r="1264" spans="2:8">
      <c r="B1264" s="14">
        <v>1256</v>
      </c>
      <c r="C1264" s="15">
        <v>1435242771</v>
      </c>
      <c r="D1264" s="16"/>
      <c r="E1264" s="17" t="s">
        <v>185</v>
      </c>
      <c r="F1264" s="17" t="str">
        <f t="shared" si="38"/>
        <v>1435242771居宅療養管理指導</v>
      </c>
      <c r="G1264" s="17" t="s">
        <v>1108</v>
      </c>
      <c r="H1264" s="17">
        <f t="shared" si="39"/>
        <v>0</v>
      </c>
    </row>
    <row r="1265" spans="2:8">
      <c r="B1265" s="14">
        <v>1257</v>
      </c>
      <c r="C1265" s="15">
        <v>1435242771</v>
      </c>
      <c r="D1265" s="16"/>
      <c r="E1265" s="17" t="s">
        <v>188</v>
      </c>
      <c r="F1265" s="17" t="str">
        <f t="shared" si="38"/>
        <v>1435242771訪問看護</v>
      </c>
      <c r="G1265" s="17" t="s">
        <v>1108</v>
      </c>
      <c r="H1265" s="17">
        <f t="shared" si="39"/>
        <v>0</v>
      </c>
    </row>
    <row r="1266" spans="2:8">
      <c r="B1266" s="14">
        <v>1258</v>
      </c>
      <c r="C1266" s="15">
        <v>1435242789</v>
      </c>
      <c r="D1266" s="16"/>
      <c r="E1266" s="17" t="s">
        <v>185</v>
      </c>
      <c r="F1266" s="17" t="str">
        <f t="shared" si="38"/>
        <v>1435242789居宅療養管理指導</v>
      </c>
      <c r="G1266" s="17" t="s">
        <v>1109</v>
      </c>
      <c r="H1266" s="17">
        <f t="shared" si="39"/>
        <v>0</v>
      </c>
    </row>
    <row r="1267" spans="2:8">
      <c r="B1267" s="14">
        <v>1259</v>
      </c>
      <c r="C1267" s="15">
        <v>1435242789</v>
      </c>
      <c r="D1267" s="16"/>
      <c r="E1267" s="17" t="s">
        <v>188</v>
      </c>
      <c r="F1267" s="17" t="str">
        <f t="shared" si="38"/>
        <v>1435242789訪問看護</v>
      </c>
      <c r="G1267" s="17" t="s">
        <v>1109</v>
      </c>
      <c r="H1267" s="17">
        <f t="shared" si="39"/>
        <v>0</v>
      </c>
    </row>
    <row r="1268" spans="2:8">
      <c r="B1268" s="14">
        <v>1260</v>
      </c>
      <c r="C1268" s="15">
        <v>1435242821</v>
      </c>
      <c r="D1268" s="16"/>
      <c r="E1268" s="17" t="s">
        <v>185</v>
      </c>
      <c r="F1268" s="17" t="str">
        <f t="shared" si="38"/>
        <v>1435242821居宅療養管理指導</v>
      </c>
      <c r="G1268" s="17" t="s">
        <v>1110</v>
      </c>
      <c r="H1268" s="17">
        <f t="shared" si="39"/>
        <v>0</v>
      </c>
    </row>
    <row r="1269" spans="2:8">
      <c r="B1269" s="14">
        <v>1261</v>
      </c>
      <c r="C1269" s="15">
        <v>1435242821</v>
      </c>
      <c r="D1269" s="16"/>
      <c r="E1269" s="17" t="s">
        <v>187</v>
      </c>
      <c r="F1269" s="17" t="str">
        <f t="shared" si="38"/>
        <v>1435242821訪問リハビリテーション</v>
      </c>
      <c r="G1269" s="17" t="s">
        <v>1110</v>
      </c>
      <c r="H1269" s="17">
        <f t="shared" si="39"/>
        <v>0</v>
      </c>
    </row>
    <row r="1270" spans="2:8">
      <c r="B1270" s="14">
        <v>1262</v>
      </c>
      <c r="C1270" s="15">
        <v>1435242821</v>
      </c>
      <c r="D1270" s="16"/>
      <c r="E1270" s="17" t="s">
        <v>188</v>
      </c>
      <c r="F1270" s="17" t="str">
        <f t="shared" si="38"/>
        <v>1435242821訪問看護</v>
      </c>
      <c r="G1270" s="17" t="s">
        <v>1110</v>
      </c>
      <c r="H1270" s="17">
        <f t="shared" si="39"/>
        <v>0</v>
      </c>
    </row>
    <row r="1271" spans="2:8">
      <c r="B1271" s="14">
        <v>1263</v>
      </c>
      <c r="C1271" s="15">
        <v>1435242839</v>
      </c>
      <c r="D1271" s="16"/>
      <c r="E1271" s="17" t="s">
        <v>185</v>
      </c>
      <c r="F1271" s="17" t="str">
        <f t="shared" si="38"/>
        <v>1435242839居宅療養管理指導</v>
      </c>
      <c r="G1271" s="17" t="s">
        <v>1111</v>
      </c>
      <c r="H1271" s="17">
        <f t="shared" si="39"/>
        <v>0</v>
      </c>
    </row>
    <row r="1272" spans="2:8">
      <c r="B1272" s="14">
        <v>1264</v>
      </c>
      <c r="C1272" s="15">
        <v>1435242839</v>
      </c>
      <c r="D1272" s="16"/>
      <c r="E1272" s="17" t="s">
        <v>187</v>
      </c>
      <c r="F1272" s="17" t="str">
        <f t="shared" si="38"/>
        <v>1435242839訪問リハビリテーション</v>
      </c>
      <c r="G1272" s="17" t="s">
        <v>1111</v>
      </c>
      <c r="H1272" s="17">
        <f t="shared" si="39"/>
        <v>0</v>
      </c>
    </row>
    <row r="1273" spans="2:8">
      <c r="B1273" s="14">
        <v>1265</v>
      </c>
      <c r="C1273" s="15">
        <v>1435242839</v>
      </c>
      <c r="D1273" s="16"/>
      <c r="E1273" s="17" t="s">
        <v>188</v>
      </c>
      <c r="F1273" s="17" t="str">
        <f t="shared" si="38"/>
        <v>1435242839訪問看護</v>
      </c>
      <c r="G1273" s="17" t="s">
        <v>1111</v>
      </c>
      <c r="H1273" s="17">
        <f t="shared" si="39"/>
        <v>0</v>
      </c>
    </row>
    <row r="1274" spans="2:8">
      <c r="B1274" s="14">
        <v>1266</v>
      </c>
      <c r="C1274" s="15">
        <v>1435242870</v>
      </c>
      <c r="D1274" s="16"/>
      <c r="E1274" s="17" t="s">
        <v>185</v>
      </c>
      <c r="F1274" s="17" t="str">
        <f t="shared" si="38"/>
        <v>1435242870居宅療養管理指導</v>
      </c>
      <c r="G1274" s="17" t="s">
        <v>1112</v>
      </c>
      <c r="H1274" s="17">
        <f t="shared" si="39"/>
        <v>0</v>
      </c>
    </row>
    <row r="1275" spans="2:8">
      <c r="B1275" s="14">
        <v>1267</v>
      </c>
      <c r="C1275" s="15">
        <v>1435242920</v>
      </c>
      <c r="D1275" s="16" t="s">
        <v>1113</v>
      </c>
      <c r="E1275" s="17" t="s">
        <v>185</v>
      </c>
      <c r="F1275" s="17" t="str">
        <f t="shared" si="38"/>
        <v>1435242920居宅療養管理指導</v>
      </c>
      <c r="G1275" s="17" t="s">
        <v>1114</v>
      </c>
      <c r="H1275" s="17" t="str">
        <f t="shared" si="39"/>
        <v>医療法人社団仁愛会</v>
      </c>
    </row>
    <row r="1276" spans="2:8">
      <c r="B1276" s="14">
        <v>1268</v>
      </c>
      <c r="C1276" s="15">
        <v>1435242953</v>
      </c>
      <c r="D1276" s="16"/>
      <c r="E1276" s="17" t="s">
        <v>185</v>
      </c>
      <c r="F1276" s="17" t="str">
        <f t="shared" si="38"/>
        <v>1435242953居宅療養管理指導</v>
      </c>
      <c r="G1276" s="17" t="s">
        <v>1115</v>
      </c>
      <c r="H1276" s="17">
        <f t="shared" si="39"/>
        <v>0</v>
      </c>
    </row>
    <row r="1277" spans="2:8">
      <c r="B1277" s="14">
        <v>1269</v>
      </c>
      <c r="C1277" s="15">
        <v>1435242961</v>
      </c>
      <c r="D1277" s="16" t="s">
        <v>1116</v>
      </c>
      <c r="E1277" s="17" t="s">
        <v>185</v>
      </c>
      <c r="F1277" s="17" t="str">
        <f t="shared" si="38"/>
        <v>1435242961居宅療養管理指導</v>
      </c>
      <c r="G1277" s="17" t="s">
        <v>1117</v>
      </c>
      <c r="H1277" s="17" t="str">
        <f t="shared" si="39"/>
        <v>医療法人社団清眞会</v>
      </c>
    </row>
    <row r="1278" spans="2:8">
      <c r="B1278" s="14">
        <v>1270</v>
      </c>
      <c r="C1278" s="15">
        <v>1435242987</v>
      </c>
      <c r="D1278" s="16" t="s">
        <v>1118</v>
      </c>
      <c r="E1278" s="17" t="s">
        <v>185</v>
      </c>
      <c r="F1278" s="17" t="str">
        <f t="shared" si="38"/>
        <v>1435242987居宅療養管理指導</v>
      </c>
      <c r="G1278" s="17" t="s">
        <v>1119</v>
      </c>
      <c r="H1278" s="17" t="str">
        <f t="shared" si="39"/>
        <v>医療法人社団潤徳会</v>
      </c>
    </row>
    <row r="1279" spans="2:8">
      <c r="B1279" s="14">
        <v>1271</v>
      </c>
      <c r="C1279" s="15">
        <v>1435242987</v>
      </c>
      <c r="D1279" s="16" t="s">
        <v>1118</v>
      </c>
      <c r="E1279" s="17" t="s">
        <v>187</v>
      </c>
      <c r="F1279" s="17" t="str">
        <f t="shared" si="38"/>
        <v>1435242987訪問リハビリテーション</v>
      </c>
      <c r="G1279" s="17" t="s">
        <v>1119</v>
      </c>
      <c r="H1279" s="17" t="str">
        <f t="shared" si="39"/>
        <v>医療法人社団潤徳会</v>
      </c>
    </row>
    <row r="1280" spans="2:8">
      <c r="B1280" s="14">
        <v>1272</v>
      </c>
      <c r="C1280" s="15">
        <v>1435242987</v>
      </c>
      <c r="D1280" s="16" t="s">
        <v>1118</v>
      </c>
      <c r="E1280" s="17" t="s">
        <v>188</v>
      </c>
      <c r="F1280" s="17" t="str">
        <f t="shared" si="38"/>
        <v>1435242987訪問看護</v>
      </c>
      <c r="G1280" s="17" t="s">
        <v>1119</v>
      </c>
      <c r="H1280" s="17" t="str">
        <f t="shared" si="39"/>
        <v>医療法人社団潤徳会</v>
      </c>
    </row>
    <row r="1281" spans="2:8">
      <c r="B1281" s="14">
        <v>1273</v>
      </c>
      <c r="C1281" s="15">
        <v>1435243001</v>
      </c>
      <c r="D1281" s="16"/>
      <c r="E1281" s="17" t="s">
        <v>185</v>
      </c>
      <c r="F1281" s="17" t="str">
        <f t="shared" si="38"/>
        <v>1435243001居宅療養管理指導</v>
      </c>
      <c r="G1281" s="17" t="s">
        <v>1055</v>
      </c>
      <c r="H1281" s="17">
        <f t="shared" si="39"/>
        <v>0</v>
      </c>
    </row>
    <row r="1282" spans="2:8">
      <c r="B1282" s="14">
        <v>1274</v>
      </c>
      <c r="C1282" s="15">
        <v>1435243001</v>
      </c>
      <c r="D1282" s="16"/>
      <c r="E1282" s="17" t="s">
        <v>187</v>
      </c>
      <c r="F1282" s="17" t="str">
        <f t="shared" si="38"/>
        <v>1435243001訪問リハビリテーション</v>
      </c>
      <c r="G1282" s="17" t="s">
        <v>1055</v>
      </c>
      <c r="H1282" s="17">
        <f t="shared" si="39"/>
        <v>0</v>
      </c>
    </row>
    <row r="1283" spans="2:8">
      <c r="B1283" s="14">
        <v>1275</v>
      </c>
      <c r="C1283" s="15">
        <v>1435243001</v>
      </c>
      <c r="D1283" s="16"/>
      <c r="E1283" s="17" t="s">
        <v>188</v>
      </c>
      <c r="F1283" s="17" t="str">
        <f t="shared" si="38"/>
        <v>1435243001訪問看護</v>
      </c>
      <c r="G1283" s="17" t="s">
        <v>1055</v>
      </c>
      <c r="H1283" s="17">
        <f t="shared" si="39"/>
        <v>0</v>
      </c>
    </row>
    <row r="1284" spans="2:8">
      <c r="B1284" s="14">
        <v>1276</v>
      </c>
      <c r="C1284" s="15">
        <v>1435243019</v>
      </c>
      <c r="D1284" s="16"/>
      <c r="E1284" s="17" t="s">
        <v>185</v>
      </c>
      <c r="F1284" s="17" t="str">
        <f t="shared" si="38"/>
        <v>1435243019居宅療養管理指導</v>
      </c>
      <c r="G1284" s="17" t="s">
        <v>1120</v>
      </c>
      <c r="H1284" s="17">
        <f t="shared" si="39"/>
        <v>0</v>
      </c>
    </row>
    <row r="1285" spans="2:8">
      <c r="B1285" s="14">
        <v>1277</v>
      </c>
      <c r="C1285" s="15">
        <v>1435243019</v>
      </c>
      <c r="D1285" s="16"/>
      <c r="E1285" s="17" t="s">
        <v>188</v>
      </c>
      <c r="F1285" s="17" t="str">
        <f t="shared" si="38"/>
        <v>1435243019訪問看護</v>
      </c>
      <c r="G1285" s="17" t="s">
        <v>1120</v>
      </c>
      <c r="H1285" s="17">
        <f t="shared" si="39"/>
        <v>0</v>
      </c>
    </row>
    <row r="1286" spans="2:8">
      <c r="B1286" s="14">
        <v>1278</v>
      </c>
      <c r="C1286" s="15">
        <v>1435243035</v>
      </c>
      <c r="D1286" s="16"/>
      <c r="E1286" s="17" t="s">
        <v>185</v>
      </c>
      <c r="F1286" s="17" t="str">
        <f t="shared" si="38"/>
        <v>1435243035居宅療養管理指導</v>
      </c>
      <c r="G1286" s="17" t="s">
        <v>1121</v>
      </c>
      <c r="H1286" s="17">
        <f t="shared" si="39"/>
        <v>0</v>
      </c>
    </row>
    <row r="1287" spans="2:8">
      <c r="B1287" s="14">
        <v>1279</v>
      </c>
      <c r="C1287" s="15">
        <v>1435243043</v>
      </c>
      <c r="D1287" s="16"/>
      <c r="E1287" s="17" t="s">
        <v>185</v>
      </c>
      <c r="F1287" s="17" t="str">
        <f t="shared" si="38"/>
        <v>1435243043居宅療養管理指導</v>
      </c>
      <c r="G1287" s="17" t="s">
        <v>1122</v>
      </c>
      <c r="H1287" s="17">
        <f t="shared" si="39"/>
        <v>0</v>
      </c>
    </row>
    <row r="1288" spans="2:8">
      <c r="B1288" s="14">
        <v>1280</v>
      </c>
      <c r="C1288" s="15">
        <v>1435243159</v>
      </c>
      <c r="D1288" s="16" t="s">
        <v>1123</v>
      </c>
      <c r="E1288" s="17" t="s">
        <v>185</v>
      </c>
      <c r="F1288" s="17" t="str">
        <f t="shared" si="38"/>
        <v>1435243159居宅療養管理指導</v>
      </c>
      <c r="G1288" s="17" t="s">
        <v>1124</v>
      </c>
      <c r="H1288" s="17" t="str">
        <f t="shared" si="39"/>
        <v>医療法人社団　正誠会</v>
      </c>
    </row>
    <row r="1289" spans="2:8">
      <c r="B1289" s="14">
        <v>1281</v>
      </c>
      <c r="C1289" s="15">
        <v>1435243183</v>
      </c>
      <c r="D1289" s="16"/>
      <c r="E1289" s="17" t="s">
        <v>185</v>
      </c>
      <c r="F1289" s="17" t="str">
        <f t="shared" si="38"/>
        <v>1435243183居宅療養管理指導</v>
      </c>
      <c r="G1289" s="17" t="s">
        <v>1125</v>
      </c>
      <c r="H1289" s="17">
        <f t="shared" si="39"/>
        <v>0</v>
      </c>
    </row>
    <row r="1290" spans="2:8">
      <c r="B1290" s="14">
        <v>1282</v>
      </c>
      <c r="C1290" s="15">
        <v>1435243191</v>
      </c>
      <c r="D1290" s="16"/>
      <c r="E1290" s="17" t="s">
        <v>185</v>
      </c>
      <c r="F1290" s="17" t="str">
        <f t="shared" ref="F1290:F1353" si="40">+C1290&amp;E1290</f>
        <v>1435243191居宅療養管理指導</v>
      </c>
      <c r="G1290" s="17" t="s">
        <v>1126</v>
      </c>
      <c r="H1290" s="17">
        <f t="shared" ref="H1290:H1353" si="41">D1290</f>
        <v>0</v>
      </c>
    </row>
    <row r="1291" spans="2:8">
      <c r="B1291" s="14">
        <v>1283</v>
      </c>
      <c r="C1291" s="15">
        <v>1435243209</v>
      </c>
      <c r="D1291" s="16"/>
      <c r="E1291" s="17" t="s">
        <v>185</v>
      </c>
      <c r="F1291" s="17" t="str">
        <f t="shared" si="40"/>
        <v>1435243209居宅療養管理指導</v>
      </c>
      <c r="G1291" s="17" t="s">
        <v>1127</v>
      </c>
      <c r="H1291" s="17">
        <f t="shared" si="41"/>
        <v>0</v>
      </c>
    </row>
    <row r="1292" spans="2:8">
      <c r="B1292" s="14">
        <v>1284</v>
      </c>
      <c r="C1292" s="15">
        <v>1435243233</v>
      </c>
      <c r="D1292" s="16"/>
      <c r="E1292" s="17" t="s">
        <v>185</v>
      </c>
      <c r="F1292" s="17" t="str">
        <f t="shared" si="40"/>
        <v>1435243233居宅療養管理指導</v>
      </c>
      <c r="G1292" s="17" t="s">
        <v>1128</v>
      </c>
      <c r="H1292" s="17">
        <f t="shared" si="41"/>
        <v>0</v>
      </c>
    </row>
    <row r="1293" spans="2:8">
      <c r="B1293" s="14">
        <v>1285</v>
      </c>
      <c r="C1293" s="15">
        <v>1435243399</v>
      </c>
      <c r="D1293" s="16"/>
      <c r="E1293" s="17" t="s">
        <v>185</v>
      </c>
      <c r="F1293" s="17" t="str">
        <f t="shared" si="40"/>
        <v>1435243399居宅療養管理指導</v>
      </c>
      <c r="G1293" s="17" t="s">
        <v>1129</v>
      </c>
      <c r="H1293" s="17">
        <f t="shared" si="41"/>
        <v>0</v>
      </c>
    </row>
    <row r="1294" spans="2:8">
      <c r="B1294" s="14">
        <v>1286</v>
      </c>
      <c r="C1294" s="15">
        <v>1435243449</v>
      </c>
      <c r="D1294" s="16"/>
      <c r="E1294" s="17" t="s">
        <v>185</v>
      </c>
      <c r="F1294" s="17" t="str">
        <f t="shared" si="40"/>
        <v>1435243449居宅療養管理指導</v>
      </c>
      <c r="G1294" s="17" t="s">
        <v>926</v>
      </c>
      <c r="H1294" s="17">
        <f t="shared" si="41"/>
        <v>0</v>
      </c>
    </row>
    <row r="1295" spans="2:8">
      <c r="B1295" s="14">
        <v>1287</v>
      </c>
      <c r="C1295" s="15">
        <v>1435243456</v>
      </c>
      <c r="D1295" s="16"/>
      <c r="E1295" s="17" t="s">
        <v>185</v>
      </c>
      <c r="F1295" s="17" t="str">
        <f t="shared" si="40"/>
        <v>1435243456居宅療養管理指導</v>
      </c>
      <c r="G1295" s="17" t="s">
        <v>1130</v>
      </c>
      <c r="H1295" s="17">
        <f t="shared" si="41"/>
        <v>0</v>
      </c>
    </row>
    <row r="1296" spans="2:8">
      <c r="B1296" s="14">
        <v>1288</v>
      </c>
      <c r="C1296" s="15">
        <v>1435243472</v>
      </c>
      <c r="D1296" s="16" t="s">
        <v>1131</v>
      </c>
      <c r="E1296" s="17" t="s">
        <v>185</v>
      </c>
      <c r="F1296" s="17" t="str">
        <f t="shared" si="40"/>
        <v>1435243472居宅療養管理指導</v>
      </c>
      <c r="G1296" s="17" t="s">
        <v>1132</v>
      </c>
      <c r="H1296" s="17" t="str">
        <f t="shared" si="41"/>
        <v>医療法人社団　翔舞会</v>
      </c>
    </row>
    <row r="1297" spans="2:8">
      <c r="B1297" s="14">
        <v>1289</v>
      </c>
      <c r="C1297" s="15">
        <v>1435243498</v>
      </c>
      <c r="D1297" s="16"/>
      <c r="E1297" s="17" t="s">
        <v>185</v>
      </c>
      <c r="F1297" s="17" t="str">
        <f t="shared" si="40"/>
        <v>1435243498居宅療養管理指導</v>
      </c>
      <c r="G1297" s="17" t="s">
        <v>1133</v>
      </c>
      <c r="H1297" s="17">
        <f t="shared" si="41"/>
        <v>0</v>
      </c>
    </row>
    <row r="1298" spans="2:8">
      <c r="B1298" s="14">
        <v>1290</v>
      </c>
      <c r="C1298" s="15">
        <v>1435243548</v>
      </c>
      <c r="D1298" s="16" t="s">
        <v>1134</v>
      </c>
      <c r="E1298" s="17" t="s">
        <v>185</v>
      </c>
      <c r="F1298" s="17" t="str">
        <f t="shared" si="40"/>
        <v>1435243548居宅療養管理指導</v>
      </c>
      <c r="G1298" s="17" t="s">
        <v>1135</v>
      </c>
      <c r="H1298" s="17" t="str">
        <f t="shared" si="41"/>
        <v>医療法人社団ゆみちか会</v>
      </c>
    </row>
    <row r="1299" spans="2:8">
      <c r="B1299" s="14">
        <v>1291</v>
      </c>
      <c r="C1299" s="15">
        <v>1435243548</v>
      </c>
      <c r="D1299" s="16" t="s">
        <v>1134</v>
      </c>
      <c r="E1299" s="17" t="s">
        <v>187</v>
      </c>
      <c r="F1299" s="17" t="str">
        <f t="shared" si="40"/>
        <v>1435243548訪問リハビリテーション</v>
      </c>
      <c r="G1299" s="17" t="s">
        <v>1135</v>
      </c>
      <c r="H1299" s="17" t="str">
        <f t="shared" si="41"/>
        <v>医療法人社団ゆみちか会</v>
      </c>
    </row>
    <row r="1300" spans="2:8">
      <c r="B1300" s="14">
        <v>1292</v>
      </c>
      <c r="C1300" s="15">
        <v>1435243548</v>
      </c>
      <c r="D1300" s="16" t="s">
        <v>1134</v>
      </c>
      <c r="E1300" s="17" t="s">
        <v>188</v>
      </c>
      <c r="F1300" s="17" t="str">
        <f t="shared" si="40"/>
        <v>1435243548訪問看護</v>
      </c>
      <c r="G1300" s="17" t="s">
        <v>1135</v>
      </c>
      <c r="H1300" s="17" t="str">
        <f t="shared" si="41"/>
        <v>医療法人社団ゆみちか会</v>
      </c>
    </row>
    <row r="1301" spans="2:8">
      <c r="B1301" s="14">
        <v>1293</v>
      </c>
      <c r="C1301" s="15">
        <v>1435243597</v>
      </c>
      <c r="D1301" s="16"/>
      <c r="E1301" s="17" t="s">
        <v>185</v>
      </c>
      <c r="F1301" s="17" t="str">
        <f t="shared" si="40"/>
        <v>1435243597居宅療養管理指導</v>
      </c>
      <c r="G1301" s="17" t="s">
        <v>1136</v>
      </c>
      <c r="H1301" s="17">
        <f t="shared" si="41"/>
        <v>0</v>
      </c>
    </row>
    <row r="1302" spans="2:8">
      <c r="B1302" s="14">
        <v>1294</v>
      </c>
      <c r="C1302" s="15">
        <v>1435243605</v>
      </c>
      <c r="D1302" s="16"/>
      <c r="E1302" s="17" t="s">
        <v>185</v>
      </c>
      <c r="F1302" s="17" t="str">
        <f t="shared" si="40"/>
        <v>1435243605居宅療養管理指導</v>
      </c>
      <c r="G1302" s="17" t="s">
        <v>1137</v>
      </c>
      <c r="H1302" s="17">
        <f t="shared" si="41"/>
        <v>0</v>
      </c>
    </row>
    <row r="1303" spans="2:8">
      <c r="B1303" s="14">
        <v>1295</v>
      </c>
      <c r="C1303" s="15">
        <v>1435243654</v>
      </c>
      <c r="D1303" s="16"/>
      <c r="E1303" s="17" t="s">
        <v>185</v>
      </c>
      <c r="F1303" s="17" t="str">
        <f t="shared" si="40"/>
        <v>1435243654居宅療養管理指導</v>
      </c>
      <c r="G1303" s="17" t="s">
        <v>1106</v>
      </c>
      <c r="H1303" s="17">
        <f t="shared" si="41"/>
        <v>0</v>
      </c>
    </row>
    <row r="1304" spans="2:8">
      <c r="B1304" s="14">
        <v>1296</v>
      </c>
      <c r="C1304" s="15">
        <v>1435243654</v>
      </c>
      <c r="D1304" s="16"/>
      <c r="E1304" s="17" t="s">
        <v>187</v>
      </c>
      <c r="F1304" s="17" t="str">
        <f t="shared" si="40"/>
        <v>1435243654訪問リハビリテーション</v>
      </c>
      <c r="G1304" s="17" t="s">
        <v>1106</v>
      </c>
      <c r="H1304" s="17">
        <f t="shared" si="41"/>
        <v>0</v>
      </c>
    </row>
    <row r="1305" spans="2:8">
      <c r="B1305" s="14">
        <v>1297</v>
      </c>
      <c r="C1305" s="15">
        <v>1435243654</v>
      </c>
      <c r="D1305" s="16"/>
      <c r="E1305" s="17" t="s">
        <v>188</v>
      </c>
      <c r="F1305" s="17" t="str">
        <f t="shared" si="40"/>
        <v>1435243654訪問看護</v>
      </c>
      <c r="G1305" s="17" t="s">
        <v>1106</v>
      </c>
      <c r="H1305" s="17">
        <f t="shared" si="41"/>
        <v>0</v>
      </c>
    </row>
    <row r="1306" spans="2:8">
      <c r="B1306" s="14">
        <v>1298</v>
      </c>
      <c r="C1306" s="15">
        <v>1435243670</v>
      </c>
      <c r="D1306" s="16"/>
      <c r="E1306" s="17" t="s">
        <v>185</v>
      </c>
      <c r="F1306" s="17" t="str">
        <f t="shared" si="40"/>
        <v>1435243670居宅療養管理指導</v>
      </c>
      <c r="G1306" s="17" t="s">
        <v>1138</v>
      </c>
      <c r="H1306" s="17">
        <f t="shared" si="41"/>
        <v>0</v>
      </c>
    </row>
    <row r="1307" spans="2:8">
      <c r="B1307" s="14">
        <v>1299</v>
      </c>
      <c r="C1307" s="15">
        <v>1435300066</v>
      </c>
      <c r="D1307" s="16"/>
      <c r="E1307" s="17" t="s">
        <v>185</v>
      </c>
      <c r="F1307" s="17" t="str">
        <f t="shared" si="40"/>
        <v>1435300066居宅療養管理指導</v>
      </c>
      <c r="G1307" s="17" t="s">
        <v>854</v>
      </c>
      <c r="H1307" s="17">
        <f t="shared" si="41"/>
        <v>0</v>
      </c>
    </row>
    <row r="1308" spans="2:8">
      <c r="B1308" s="14">
        <v>1300</v>
      </c>
      <c r="C1308" s="15">
        <v>1435300082</v>
      </c>
      <c r="D1308" s="16"/>
      <c r="E1308" s="17" t="s">
        <v>185</v>
      </c>
      <c r="F1308" s="17" t="str">
        <f t="shared" si="40"/>
        <v>1435300082居宅療養管理指導</v>
      </c>
      <c r="G1308" s="17" t="s">
        <v>1000</v>
      </c>
      <c r="H1308" s="17">
        <f t="shared" si="41"/>
        <v>0</v>
      </c>
    </row>
    <row r="1309" spans="2:8">
      <c r="B1309" s="14">
        <v>1301</v>
      </c>
      <c r="C1309" s="15">
        <v>1435300447</v>
      </c>
      <c r="D1309" s="16"/>
      <c r="E1309" s="17" t="s">
        <v>185</v>
      </c>
      <c r="F1309" s="17" t="str">
        <f t="shared" si="40"/>
        <v>1435300447居宅療養管理指導</v>
      </c>
      <c r="G1309" s="17" t="s">
        <v>1139</v>
      </c>
      <c r="H1309" s="17">
        <f t="shared" si="41"/>
        <v>0</v>
      </c>
    </row>
    <row r="1310" spans="2:8">
      <c r="B1310" s="14">
        <v>1302</v>
      </c>
      <c r="C1310" s="15">
        <v>1435300777</v>
      </c>
      <c r="D1310" s="16"/>
      <c r="E1310" s="17" t="s">
        <v>185</v>
      </c>
      <c r="F1310" s="17" t="str">
        <f t="shared" si="40"/>
        <v>1435300777居宅療養管理指導</v>
      </c>
      <c r="G1310" s="17" t="s">
        <v>1140</v>
      </c>
      <c r="H1310" s="17">
        <f t="shared" si="41"/>
        <v>0</v>
      </c>
    </row>
    <row r="1311" spans="2:8">
      <c r="B1311" s="14">
        <v>1303</v>
      </c>
      <c r="C1311" s="15">
        <v>1435301023</v>
      </c>
      <c r="D1311" s="16" t="s">
        <v>855</v>
      </c>
      <c r="E1311" s="17" t="s">
        <v>185</v>
      </c>
      <c r="F1311" s="17" t="str">
        <f t="shared" si="40"/>
        <v>1435301023居宅療養管理指導</v>
      </c>
      <c r="G1311" s="17" t="s">
        <v>1141</v>
      </c>
      <c r="H1311" s="17" t="str">
        <f t="shared" si="41"/>
        <v>公益社団法人　川崎市歯科医師会</v>
      </c>
    </row>
    <row r="1312" spans="2:8">
      <c r="B1312" s="14">
        <v>1304</v>
      </c>
      <c r="C1312" s="15">
        <v>1435301072</v>
      </c>
      <c r="D1312" s="16"/>
      <c r="E1312" s="17" t="s">
        <v>185</v>
      </c>
      <c r="F1312" s="17" t="str">
        <f t="shared" si="40"/>
        <v>1435301072居宅療養管理指導</v>
      </c>
      <c r="G1312" s="17" t="s">
        <v>1142</v>
      </c>
      <c r="H1312" s="17">
        <f t="shared" si="41"/>
        <v>0</v>
      </c>
    </row>
    <row r="1313" spans="2:8">
      <c r="B1313" s="14">
        <v>1305</v>
      </c>
      <c r="C1313" s="15">
        <v>1435301072</v>
      </c>
      <c r="D1313" s="16"/>
      <c r="E1313" s="17" t="s">
        <v>188</v>
      </c>
      <c r="F1313" s="17" t="str">
        <f t="shared" si="40"/>
        <v>1435301072訪問看護</v>
      </c>
      <c r="G1313" s="17" t="s">
        <v>1142</v>
      </c>
      <c r="H1313" s="17">
        <f t="shared" si="41"/>
        <v>0</v>
      </c>
    </row>
    <row r="1314" spans="2:8">
      <c r="B1314" s="14">
        <v>1306</v>
      </c>
      <c r="C1314" s="15">
        <v>1435301080</v>
      </c>
      <c r="D1314" s="16"/>
      <c r="E1314" s="17" t="s">
        <v>185</v>
      </c>
      <c r="F1314" s="17" t="str">
        <f t="shared" si="40"/>
        <v>1435301080居宅療養管理指導</v>
      </c>
      <c r="G1314" s="17" t="s">
        <v>1143</v>
      </c>
      <c r="H1314" s="17">
        <f t="shared" si="41"/>
        <v>0</v>
      </c>
    </row>
    <row r="1315" spans="2:8">
      <c r="B1315" s="14">
        <v>1307</v>
      </c>
      <c r="C1315" s="15">
        <v>1435301130</v>
      </c>
      <c r="D1315" s="16"/>
      <c r="E1315" s="17" t="s">
        <v>185</v>
      </c>
      <c r="F1315" s="17" t="str">
        <f t="shared" si="40"/>
        <v>1435301130居宅療養管理指導</v>
      </c>
      <c r="G1315" s="17" t="s">
        <v>1144</v>
      </c>
      <c r="H1315" s="17">
        <f t="shared" si="41"/>
        <v>0</v>
      </c>
    </row>
    <row r="1316" spans="2:8">
      <c r="B1316" s="14">
        <v>1308</v>
      </c>
      <c r="C1316" s="15">
        <v>1435301155</v>
      </c>
      <c r="D1316" s="16"/>
      <c r="E1316" s="17" t="s">
        <v>185</v>
      </c>
      <c r="F1316" s="17" t="str">
        <f t="shared" si="40"/>
        <v>1435301155居宅療養管理指導</v>
      </c>
      <c r="G1316" s="17" t="s">
        <v>1145</v>
      </c>
      <c r="H1316" s="17">
        <f t="shared" si="41"/>
        <v>0</v>
      </c>
    </row>
    <row r="1317" spans="2:8">
      <c r="B1317" s="14">
        <v>1309</v>
      </c>
      <c r="C1317" s="15">
        <v>1435301247</v>
      </c>
      <c r="D1317" s="16"/>
      <c r="E1317" s="17" t="s">
        <v>185</v>
      </c>
      <c r="F1317" s="17" t="str">
        <f t="shared" si="40"/>
        <v>1435301247居宅療養管理指導</v>
      </c>
      <c r="G1317" s="17" t="s">
        <v>1146</v>
      </c>
      <c r="H1317" s="17">
        <f t="shared" si="41"/>
        <v>0</v>
      </c>
    </row>
    <row r="1318" spans="2:8">
      <c r="B1318" s="14">
        <v>1310</v>
      </c>
      <c r="C1318" s="15">
        <v>1435301254</v>
      </c>
      <c r="D1318" s="16"/>
      <c r="E1318" s="17" t="s">
        <v>185</v>
      </c>
      <c r="F1318" s="17" t="str">
        <f t="shared" si="40"/>
        <v>1435301254居宅療養管理指導</v>
      </c>
      <c r="G1318" s="17" t="s">
        <v>1147</v>
      </c>
      <c r="H1318" s="17">
        <f t="shared" si="41"/>
        <v>0</v>
      </c>
    </row>
    <row r="1319" spans="2:8">
      <c r="B1319" s="14">
        <v>1311</v>
      </c>
      <c r="C1319" s="15">
        <v>1435301312</v>
      </c>
      <c r="D1319" s="16"/>
      <c r="E1319" s="17" t="s">
        <v>185</v>
      </c>
      <c r="F1319" s="17" t="str">
        <f t="shared" si="40"/>
        <v>1435301312居宅療養管理指導</v>
      </c>
      <c r="G1319" s="17" t="s">
        <v>1148</v>
      </c>
      <c r="H1319" s="17">
        <f t="shared" si="41"/>
        <v>0</v>
      </c>
    </row>
    <row r="1320" spans="2:8">
      <c r="B1320" s="14">
        <v>1312</v>
      </c>
      <c r="C1320" s="15">
        <v>1435301346</v>
      </c>
      <c r="D1320" s="16"/>
      <c r="E1320" s="17" t="s">
        <v>185</v>
      </c>
      <c r="F1320" s="17" t="str">
        <f t="shared" si="40"/>
        <v>1435301346居宅療養管理指導</v>
      </c>
      <c r="G1320" s="17" t="s">
        <v>1149</v>
      </c>
      <c r="H1320" s="17">
        <f t="shared" si="41"/>
        <v>0</v>
      </c>
    </row>
    <row r="1321" spans="2:8">
      <c r="B1321" s="14">
        <v>1313</v>
      </c>
      <c r="C1321" s="15">
        <v>1435301361</v>
      </c>
      <c r="D1321" s="16"/>
      <c r="E1321" s="17" t="s">
        <v>185</v>
      </c>
      <c r="F1321" s="17" t="str">
        <f t="shared" si="40"/>
        <v>1435301361居宅療養管理指導</v>
      </c>
      <c r="G1321" s="17" t="s">
        <v>1150</v>
      </c>
      <c r="H1321" s="17">
        <f t="shared" si="41"/>
        <v>0</v>
      </c>
    </row>
    <row r="1322" spans="2:8">
      <c r="B1322" s="14">
        <v>1314</v>
      </c>
      <c r="C1322" s="15">
        <v>1435301387</v>
      </c>
      <c r="D1322" s="16"/>
      <c r="E1322" s="17" t="s">
        <v>185</v>
      </c>
      <c r="F1322" s="17" t="str">
        <f t="shared" si="40"/>
        <v>1435301387居宅療養管理指導</v>
      </c>
      <c r="G1322" s="17" t="s">
        <v>1151</v>
      </c>
      <c r="H1322" s="17">
        <f t="shared" si="41"/>
        <v>0</v>
      </c>
    </row>
    <row r="1323" spans="2:8">
      <c r="B1323" s="14">
        <v>1315</v>
      </c>
      <c r="C1323" s="15">
        <v>1435301452</v>
      </c>
      <c r="D1323" s="16" t="s">
        <v>1152</v>
      </c>
      <c r="E1323" s="17" t="s">
        <v>185</v>
      </c>
      <c r="F1323" s="17" t="str">
        <f t="shared" si="40"/>
        <v>1435301452居宅療養管理指導</v>
      </c>
      <c r="G1323" s="17" t="s">
        <v>1153</v>
      </c>
      <c r="H1323" s="17" t="str">
        <f t="shared" si="41"/>
        <v>医療法人社団三須歯科医院</v>
      </c>
    </row>
    <row r="1324" spans="2:8">
      <c r="B1324" s="14">
        <v>1316</v>
      </c>
      <c r="C1324" s="15">
        <v>1435301494</v>
      </c>
      <c r="D1324" s="16"/>
      <c r="E1324" s="17" t="s">
        <v>185</v>
      </c>
      <c r="F1324" s="17" t="str">
        <f t="shared" si="40"/>
        <v>1435301494居宅療養管理指導</v>
      </c>
      <c r="G1324" s="17" t="s">
        <v>1154</v>
      </c>
      <c r="H1324" s="17">
        <f t="shared" si="41"/>
        <v>0</v>
      </c>
    </row>
    <row r="1325" spans="2:8">
      <c r="B1325" s="14">
        <v>1317</v>
      </c>
      <c r="C1325" s="15">
        <v>1435301502</v>
      </c>
      <c r="D1325" s="16"/>
      <c r="E1325" s="17" t="s">
        <v>185</v>
      </c>
      <c r="F1325" s="17" t="str">
        <f t="shared" si="40"/>
        <v>1435301502居宅療養管理指導</v>
      </c>
      <c r="G1325" s="17" t="s">
        <v>1155</v>
      </c>
      <c r="H1325" s="17">
        <f t="shared" si="41"/>
        <v>0</v>
      </c>
    </row>
    <row r="1326" spans="2:8">
      <c r="B1326" s="14">
        <v>1318</v>
      </c>
      <c r="C1326" s="15">
        <v>1435301528</v>
      </c>
      <c r="D1326" s="16"/>
      <c r="E1326" s="17" t="s">
        <v>185</v>
      </c>
      <c r="F1326" s="17" t="str">
        <f t="shared" si="40"/>
        <v>1435301528居宅療養管理指導</v>
      </c>
      <c r="G1326" s="17" t="s">
        <v>1156</v>
      </c>
      <c r="H1326" s="17">
        <f t="shared" si="41"/>
        <v>0</v>
      </c>
    </row>
    <row r="1327" spans="2:8">
      <c r="B1327" s="14">
        <v>1319</v>
      </c>
      <c r="C1327" s="15">
        <v>1435301536</v>
      </c>
      <c r="D1327" s="16"/>
      <c r="E1327" s="17" t="s">
        <v>185</v>
      </c>
      <c r="F1327" s="17" t="str">
        <f t="shared" si="40"/>
        <v>1435301536居宅療養管理指導</v>
      </c>
      <c r="G1327" s="17" t="s">
        <v>1157</v>
      </c>
      <c r="H1327" s="17">
        <f t="shared" si="41"/>
        <v>0</v>
      </c>
    </row>
    <row r="1328" spans="2:8">
      <c r="B1328" s="14">
        <v>1320</v>
      </c>
      <c r="C1328" s="15">
        <v>1435301577</v>
      </c>
      <c r="D1328" s="16"/>
      <c r="E1328" s="17" t="s">
        <v>185</v>
      </c>
      <c r="F1328" s="17" t="str">
        <f t="shared" si="40"/>
        <v>1435301577居宅療養管理指導</v>
      </c>
      <c r="G1328" s="17" t="s">
        <v>1158</v>
      </c>
      <c r="H1328" s="17">
        <f t="shared" si="41"/>
        <v>0</v>
      </c>
    </row>
    <row r="1329" spans="2:8">
      <c r="B1329" s="14">
        <v>1321</v>
      </c>
      <c r="C1329" s="15">
        <v>1435301585</v>
      </c>
      <c r="D1329" s="16"/>
      <c r="E1329" s="17" t="s">
        <v>185</v>
      </c>
      <c r="F1329" s="17" t="str">
        <f t="shared" si="40"/>
        <v>1435301585居宅療養管理指導</v>
      </c>
      <c r="G1329" s="17" t="s">
        <v>1159</v>
      </c>
      <c r="H1329" s="17">
        <f t="shared" si="41"/>
        <v>0</v>
      </c>
    </row>
    <row r="1330" spans="2:8">
      <c r="B1330" s="14">
        <v>1322</v>
      </c>
      <c r="C1330" s="15">
        <v>1435301593</v>
      </c>
      <c r="D1330" s="16"/>
      <c r="E1330" s="17" t="s">
        <v>185</v>
      </c>
      <c r="F1330" s="17" t="str">
        <f t="shared" si="40"/>
        <v>1435301593居宅療養管理指導</v>
      </c>
      <c r="G1330" s="17" t="s">
        <v>1160</v>
      </c>
      <c r="H1330" s="17">
        <f t="shared" si="41"/>
        <v>0</v>
      </c>
    </row>
    <row r="1331" spans="2:8">
      <c r="B1331" s="14">
        <v>1323</v>
      </c>
      <c r="C1331" s="15">
        <v>1435301601</v>
      </c>
      <c r="D1331" s="16"/>
      <c r="E1331" s="17" t="s">
        <v>185</v>
      </c>
      <c r="F1331" s="17" t="str">
        <f t="shared" si="40"/>
        <v>1435301601居宅療養管理指導</v>
      </c>
      <c r="G1331" s="17" t="s">
        <v>1161</v>
      </c>
      <c r="H1331" s="17">
        <f t="shared" si="41"/>
        <v>0</v>
      </c>
    </row>
    <row r="1332" spans="2:8">
      <c r="B1332" s="14">
        <v>1324</v>
      </c>
      <c r="C1332" s="15">
        <v>1435301619</v>
      </c>
      <c r="D1332" s="16"/>
      <c r="E1332" s="17" t="s">
        <v>185</v>
      </c>
      <c r="F1332" s="17" t="str">
        <f t="shared" si="40"/>
        <v>1435301619居宅療養管理指導</v>
      </c>
      <c r="G1332" s="17" t="s">
        <v>1162</v>
      </c>
      <c r="H1332" s="17">
        <f t="shared" si="41"/>
        <v>0</v>
      </c>
    </row>
    <row r="1333" spans="2:8">
      <c r="B1333" s="14">
        <v>1325</v>
      </c>
      <c r="C1333" s="15">
        <v>1435330030</v>
      </c>
      <c r="D1333" s="16" t="s">
        <v>4551</v>
      </c>
      <c r="E1333" s="17" t="s">
        <v>185</v>
      </c>
      <c r="F1333" s="17" t="str">
        <f t="shared" si="40"/>
        <v>1435330030居宅療養管理指導</v>
      </c>
      <c r="G1333" s="17" t="s">
        <v>4570</v>
      </c>
      <c r="H1333" s="17" t="str">
        <f t="shared" si="41"/>
        <v>医療法人社団翔永会</v>
      </c>
    </row>
    <row r="1334" spans="2:8">
      <c r="B1334" s="14">
        <v>1326</v>
      </c>
      <c r="C1334" s="15">
        <v>1435330055</v>
      </c>
      <c r="D1334" s="16" t="s">
        <v>1163</v>
      </c>
      <c r="E1334" s="17" t="s">
        <v>185</v>
      </c>
      <c r="F1334" s="17" t="str">
        <f t="shared" si="40"/>
        <v>1435330055居宅療養管理指導</v>
      </c>
      <c r="G1334" s="17" t="s">
        <v>1163</v>
      </c>
      <c r="H1334" s="17" t="str">
        <f t="shared" si="41"/>
        <v>医療法人社団　さくらが丘歯科</v>
      </c>
    </row>
    <row r="1335" spans="2:8">
      <c r="B1335" s="14">
        <v>1327</v>
      </c>
      <c r="C1335" s="15">
        <v>1435330097</v>
      </c>
      <c r="D1335" s="16" t="s">
        <v>1164</v>
      </c>
      <c r="E1335" s="17" t="s">
        <v>185</v>
      </c>
      <c r="F1335" s="17" t="str">
        <f t="shared" si="40"/>
        <v>1435330097居宅療養管理指導</v>
      </c>
      <c r="G1335" s="17" t="s">
        <v>1165</v>
      </c>
      <c r="H1335" s="17" t="str">
        <f t="shared" si="41"/>
        <v>医療法人社団　翔永会</v>
      </c>
    </row>
    <row r="1336" spans="2:8">
      <c r="B1336" s="14">
        <v>1328</v>
      </c>
      <c r="C1336" s="15">
        <v>1435330121</v>
      </c>
      <c r="D1336" s="16"/>
      <c r="E1336" s="17" t="s">
        <v>185</v>
      </c>
      <c r="F1336" s="17" t="str">
        <f t="shared" si="40"/>
        <v>1435330121居宅療養管理指導</v>
      </c>
      <c r="G1336" s="17" t="s">
        <v>1166</v>
      </c>
      <c r="H1336" s="17">
        <f t="shared" si="41"/>
        <v>0</v>
      </c>
    </row>
    <row r="1337" spans="2:8">
      <c r="B1337" s="14">
        <v>1329</v>
      </c>
      <c r="C1337" s="15">
        <v>1435330139</v>
      </c>
      <c r="D1337" s="16" t="s">
        <v>1167</v>
      </c>
      <c r="E1337" s="17" t="s">
        <v>185</v>
      </c>
      <c r="F1337" s="17" t="str">
        <f t="shared" si="40"/>
        <v>1435330139居宅療養管理指導</v>
      </c>
      <c r="G1337" s="17" t="s">
        <v>1168</v>
      </c>
      <c r="H1337" s="17" t="str">
        <f t="shared" si="41"/>
        <v>医療法人ブライトティース</v>
      </c>
    </row>
    <row r="1338" spans="2:8">
      <c r="B1338" s="14">
        <v>1330</v>
      </c>
      <c r="C1338" s="15">
        <v>1435330147</v>
      </c>
      <c r="D1338" s="16" t="s">
        <v>1169</v>
      </c>
      <c r="E1338" s="17" t="s">
        <v>185</v>
      </c>
      <c r="F1338" s="17" t="str">
        <f t="shared" si="40"/>
        <v>1435330147居宅療養管理指導</v>
      </c>
      <c r="G1338" s="17" t="s">
        <v>1170</v>
      </c>
      <c r="H1338" s="17" t="str">
        <f t="shared" si="41"/>
        <v>医療法人社団誠巧会</v>
      </c>
    </row>
    <row r="1339" spans="2:8">
      <c r="B1339" s="14">
        <v>1331</v>
      </c>
      <c r="C1339" s="15">
        <v>1435330162</v>
      </c>
      <c r="D1339" s="16" t="s">
        <v>1171</v>
      </c>
      <c r="E1339" s="17" t="s">
        <v>185</v>
      </c>
      <c r="F1339" s="17" t="str">
        <f t="shared" si="40"/>
        <v>1435330162居宅療養管理指導</v>
      </c>
      <c r="G1339" s="17" t="s">
        <v>1172</v>
      </c>
      <c r="H1339" s="17" t="str">
        <f t="shared" si="41"/>
        <v>医療法人獅歯会</v>
      </c>
    </row>
    <row r="1340" spans="2:8">
      <c r="B1340" s="14">
        <v>1332</v>
      </c>
      <c r="C1340" s="15">
        <v>1435330170</v>
      </c>
      <c r="D1340" s="16" t="s">
        <v>1173</v>
      </c>
      <c r="E1340" s="17" t="s">
        <v>185</v>
      </c>
      <c r="F1340" s="17" t="str">
        <f t="shared" si="40"/>
        <v>1435330170居宅療養管理指導</v>
      </c>
      <c r="G1340" s="17" t="s">
        <v>1174</v>
      </c>
      <c r="H1340" s="17" t="str">
        <f t="shared" si="41"/>
        <v>医療法人社団ＥＩＹＵ</v>
      </c>
    </row>
    <row r="1341" spans="2:8">
      <c r="B1341" s="14">
        <v>1333</v>
      </c>
      <c r="C1341" s="15">
        <v>1435330170</v>
      </c>
      <c r="D1341" s="16" t="s">
        <v>1173</v>
      </c>
      <c r="E1341" s="17" t="s">
        <v>187</v>
      </c>
      <c r="F1341" s="17" t="str">
        <f t="shared" si="40"/>
        <v>1435330170訪問リハビリテーション</v>
      </c>
      <c r="G1341" s="17" t="s">
        <v>1174</v>
      </c>
      <c r="H1341" s="17" t="str">
        <f t="shared" si="41"/>
        <v>医療法人社団ＥＩＹＵ</v>
      </c>
    </row>
    <row r="1342" spans="2:8">
      <c r="B1342" s="14">
        <v>1334</v>
      </c>
      <c r="C1342" s="15">
        <v>1435330170</v>
      </c>
      <c r="D1342" s="16" t="s">
        <v>1173</v>
      </c>
      <c r="E1342" s="17" t="s">
        <v>188</v>
      </c>
      <c r="F1342" s="17" t="str">
        <f t="shared" si="40"/>
        <v>1435330170訪問看護</v>
      </c>
      <c r="G1342" s="17" t="s">
        <v>1174</v>
      </c>
      <c r="H1342" s="17" t="str">
        <f t="shared" si="41"/>
        <v>医療法人社団ＥＩＹＵ</v>
      </c>
    </row>
    <row r="1343" spans="2:8">
      <c r="B1343" s="14">
        <v>1335</v>
      </c>
      <c r="C1343" s="15">
        <v>1435330204</v>
      </c>
      <c r="D1343" s="16"/>
      <c r="E1343" s="17" t="s">
        <v>185</v>
      </c>
      <c r="F1343" s="17" t="str">
        <f t="shared" si="40"/>
        <v>1435330204居宅療養管理指導</v>
      </c>
      <c r="G1343" s="17" t="s">
        <v>1175</v>
      </c>
      <c r="H1343" s="17">
        <f t="shared" si="41"/>
        <v>0</v>
      </c>
    </row>
    <row r="1344" spans="2:8">
      <c r="B1344" s="14">
        <v>1336</v>
      </c>
      <c r="C1344" s="15">
        <v>1435330220</v>
      </c>
      <c r="D1344" s="16"/>
      <c r="E1344" s="17" t="s">
        <v>185</v>
      </c>
      <c r="F1344" s="17" t="str">
        <f t="shared" si="40"/>
        <v>1435330220居宅療養管理指導</v>
      </c>
      <c r="G1344" s="17" t="s">
        <v>1176</v>
      </c>
      <c r="H1344" s="17">
        <f t="shared" si="41"/>
        <v>0</v>
      </c>
    </row>
    <row r="1345" spans="2:8">
      <c r="B1345" s="14">
        <v>1337</v>
      </c>
      <c r="C1345" s="15">
        <v>1435330220</v>
      </c>
      <c r="D1345" s="16"/>
      <c r="E1345" s="17" t="s">
        <v>187</v>
      </c>
      <c r="F1345" s="17" t="str">
        <f t="shared" si="40"/>
        <v>1435330220訪問リハビリテーション</v>
      </c>
      <c r="G1345" s="17" t="s">
        <v>1176</v>
      </c>
      <c r="H1345" s="17">
        <f t="shared" si="41"/>
        <v>0</v>
      </c>
    </row>
    <row r="1346" spans="2:8">
      <c r="B1346" s="14">
        <v>1338</v>
      </c>
      <c r="C1346" s="15">
        <v>1435330220</v>
      </c>
      <c r="D1346" s="16"/>
      <c r="E1346" s="17" t="s">
        <v>188</v>
      </c>
      <c r="F1346" s="17" t="str">
        <f t="shared" si="40"/>
        <v>1435330220訪問看護</v>
      </c>
      <c r="G1346" s="17" t="s">
        <v>1176</v>
      </c>
      <c r="H1346" s="17">
        <f t="shared" si="41"/>
        <v>0</v>
      </c>
    </row>
    <row r="1347" spans="2:8">
      <c r="B1347" s="14">
        <v>1339</v>
      </c>
      <c r="C1347" s="15">
        <v>1435330246</v>
      </c>
      <c r="D1347" s="16" t="s">
        <v>1177</v>
      </c>
      <c r="E1347" s="17" t="s">
        <v>185</v>
      </c>
      <c r="F1347" s="17" t="str">
        <f t="shared" si="40"/>
        <v>1435330246居宅療養管理指導</v>
      </c>
      <c r="G1347" s="17" t="s">
        <v>1178</v>
      </c>
      <c r="H1347" s="17" t="str">
        <f t="shared" si="41"/>
        <v>医療法人社団慶実会</v>
      </c>
    </row>
    <row r="1348" spans="2:8">
      <c r="B1348" s="14">
        <v>1340</v>
      </c>
      <c r="C1348" s="15">
        <v>1435330253</v>
      </c>
      <c r="D1348" s="16"/>
      <c r="E1348" s="17" t="s">
        <v>185</v>
      </c>
      <c r="F1348" s="17" t="str">
        <f t="shared" si="40"/>
        <v>1435330253居宅療養管理指導</v>
      </c>
      <c r="G1348" s="17" t="s">
        <v>1179</v>
      </c>
      <c r="H1348" s="17">
        <f t="shared" si="41"/>
        <v>0</v>
      </c>
    </row>
    <row r="1349" spans="2:8">
      <c r="B1349" s="14">
        <v>1341</v>
      </c>
      <c r="C1349" s="15">
        <v>1435330261</v>
      </c>
      <c r="D1349" s="16" t="s">
        <v>1180</v>
      </c>
      <c r="E1349" s="17" t="s">
        <v>185</v>
      </c>
      <c r="F1349" s="17" t="str">
        <f t="shared" si="40"/>
        <v>1435330261居宅療養管理指導</v>
      </c>
      <c r="G1349" s="17" t="s">
        <v>1181</v>
      </c>
      <c r="H1349" s="17" t="str">
        <f t="shared" si="41"/>
        <v>医療法人社団一六三会</v>
      </c>
    </row>
    <row r="1350" spans="2:8">
      <c r="B1350" s="14">
        <v>1342</v>
      </c>
      <c r="C1350" s="15">
        <v>1435330345</v>
      </c>
      <c r="D1350" s="16" t="s">
        <v>1182</v>
      </c>
      <c r="E1350" s="17" t="s">
        <v>185</v>
      </c>
      <c r="F1350" s="17" t="str">
        <f t="shared" si="40"/>
        <v>1435330345居宅療養管理指導</v>
      </c>
      <c r="G1350" s="17" t="s">
        <v>1183</v>
      </c>
      <c r="H1350" s="17" t="str">
        <f t="shared" si="41"/>
        <v>医療法人くもい歯科クリニック</v>
      </c>
    </row>
    <row r="1351" spans="2:8">
      <c r="B1351" s="14">
        <v>1343</v>
      </c>
      <c r="C1351" s="15">
        <v>1435330352</v>
      </c>
      <c r="D1351" s="16"/>
      <c r="E1351" s="17" t="s">
        <v>185</v>
      </c>
      <c r="F1351" s="17" t="str">
        <f t="shared" si="40"/>
        <v>1435330352居宅療養管理指導</v>
      </c>
      <c r="G1351" s="17" t="s">
        <v>1184</v>
      </c>
      <c r="H1351" s="17">
        <f t="shared" si="41"/>
        <v>0</v>
      </c>
    </row>
    <row r="1352" spans="2:8">
      <c r="B1352" s="14">
        <v>1344</v>
      </c>
      <c r="C1352" s="15">
        <v>1435330360</v>
      </c>
      <c r="D1352" s="16"/>
      <c r="E1352" s="17" t="s">
        <v>185</v>
      </c>
      <c r="F1352" s="17" t="str">
        <f t="shared" si="40"/>
        <v>1435330360居宅療養管理指導</v>
      </c>
      <c r="G1352" s="17" t="s">
        <v>1185</v>
      </c>
      <c r="H1352" s="17">
        <f t="shared" si="41"/>
        <v>0</v>
      </c>
    </row>
    <row r="1353" spans="2:8">
      <c r="B1353" s="14">
        <v>1345</v>
      </c>
      <c r="C1353" s="15">
        <v>1435330394</v>
      </c>
      <c r="D1353" s="16"/>
      <c r="E1353" s="17" t="s">
        <v>185</v>
      </c>
      <c r="F1353" s="17" t="str">
        <f t="shared" si="40"/>
        <v>1435330394居宅療養管理指導</v>
      </c>
      <c r="G1353" s="17" t="s">
        <v>1186</v>
      </c>
      <c r="H1353" s="17">
        <f t="shared" si="41"/>
        <v>0</v>
      </c>
    </row>
    <row r="1354" spans="2:8">
      <c r="B1354" s="14">
        <v>1346</v>
      </c>
      <c r="C1354" s="15">
        <v>1435341631</v>
      </c>
      <c r="D1354" s="16"/>
      <c r="E1354" s="17" t="s">
        <v>185</v>
      </c>
      <c r="F1354" s="17" t="str">
        <f t="shared" ref="F1354:F1417" si="42">+C1354&amp;E1354</f>
        <v>1435341631居宅療養管理指導</v>
      </c>
      <c r="G1354" s="17" t="s">
        <v>1187</v>
      </c>
      <c r="H1354" s="17">
        <f t="shared" ref="H1354:H1417" si="43">D1354</f>
        <v>0</v>
      </c>
    </row>
    <row r="1355" spans="2:8">
      <c r="B1355" s="14">
        <v>1347</v>
      </c>
      <c r="C1355" s="15">
        <v>1435341664</v>
      </c>
      <c r="D1355" s="16"/>
      <c r="E1355" s="17" t="s">
        <v>185</v>
      </c>
      <c r="F1355" s="17" t="str">
        <f t="shared" si="42"/>
        <v>1435341664居宅療養管理指導</v>
      </c>
      <c r="G1355" s="17" t="s">
        <v>1188</v>
      </c>
      <c r="H1355" s="17">
        <f t="shared" si="43"/>
        <v>0</v>
      </c>
    </row>
    <row r="1356" spans="2:8">
      <c r="B1356" s="14">
        <v>1348</v>
      </c>
      <c r="C1356" s="15">
        <v>1435341672</v>
      </c>
      <c r="D1356" s="16"/>
      <c r="E1356" s="17" t="s">
        <v>185</v>
      </c>
      <c r="F1356" s="17" t="str">
        <f t="shared" si="42"/>
        <v>1435341672居宅療養管理指導</v>
      </c>
      <c r="G1356" s="17" t="s">
        <v>1189</v>
      </c>
      <c r="H1356" s="17">
        <f t="shared" si="43"/>
        <v>0</v>
      </c>
    </row>
    <row r="1357" spans="2:8">
      <c r="B1357" s="14">
        <v>1349</v>
      </c>
      <c r="C1357" s="15">
        <v>1435341680</v>
      </c>
      <c r="D1357" s="16"/>
      <c r="E1357" s="17" t="s">
        <v>185</v>
      </c>
      <c r="F1357" s="17" t="str">
        <f t="shared" si="42"/>
        <v>1435341680居宅療養管理指導</v>
      </c>
      <c r="G1357" s="17" t="s">
        <v>1190</v>
      </c>
      <c r="H1357" s="17">
        <f t="shared" si="43"/>
        <v>0</v>
      </c>
    </row>
    <row r="1358" spans="2:8">
      <c r="B1358" s="14">
        <v>1350</v>
      </c>
      <c r="C1358" s="15">
        <v>1435341698</v>
      </c>
      <c r="D1358" s="16"/>
      <c r="E1358" s="17" t="s">
        <v>185</v>
      </c>
      <c r="F1358" s="17" t="str">
        <f t="shared" si="42"/>
        <v>1435341698居宅療養管理指導</v>
      </c>
      <c r="G1358" s="17" t="s">
        <v>1191</v>
      </c>
      <c r="H1358" s="17">
        <f t="shared" si="43"/>
        <v>0</v>
      </c>
    </row>
    <row r="1359" spans="2:8">
      <c r="B1359" s="14">
        <v>1351</v>
      </c>
      <c r="C1359" s="15">
        <v>1435341730</v>
      </c>
      <c r="D1359" s="16"/>
      <c r="E1359" s="17" t="s">
        <v>185</v>
      </c>
      <c r="F1359" s="17" t="str">
        <f t="shared" si="42"/>
        <v>1435341730居宅療養管理指導</v>
      </c>
      <c r="G1359" s="17" t="s">
        <v>889</v>
      </c>
      <c r="H1359" s="17">
        <f t="shared" si="43"/>
        <v>0</v>
      </c>
    </row>
    <row r="1360" spans="2:8">
      <c r="B1360" s="14">
        <v>1352</v>
      </c>
      <c r="C1360" s="15">
        <v>1435341755</v>
      </c>
      <c r="D1360" s="16"/>
      <c r="E1360" s="17" t="s">
        <v>185</v>
      </c>
      <c r="F1360" s="17" t="str">
        <f t="shared" si="42"/>
        <v>1435341755居宅療養管理指導</v>
      </c>
      <c r="G1360" s="17" t="s">
        <v>1192</v>
      </c>
      <c r="H1360" s="17">
        <f t="shared" si="43"/>
        <v>0</v>
      </c>
    </row>
    <row r="1361" spans="2:8">
      <c r="B1361" s="14">
        <v>1353</v>
      </c>
      <c r="C1361" s="15">
        <v>1435341771</v>
      </c>
      <c r="D1361" s="16"/>
      <c r="E1361" s="17" t="s">
        <v>185</v>
      </c>
      <c r="F1361" s="17" t="str">
        <f t="shared" si="42"/>
        <v>1435341771居宅療養管理指導</v>
      </c>
      <c r="G1361" s="17" t="s">
        <v>1193</v>
      </c>
      <c r="H1361" s="17">
        <f t="shared" si="43"/>
        <v>0</v>
      </c>
    </row>
    <row r="1362" spans="2:8">
      <c r="B1362" s="14">
        <v>1354</v>
      </c>
      <c r="C1362" s="15">
        <v>1435341797</v>
      </c>
      <c r="D1362" s="16"/>
      <c r="E1362" s="17" t="s">
        <v>185</v>
      </c>
      <c r="F1362" s="17" t="str">
        <f t="shared" si="42"/>
        <v>1435341797居宅療養管理指導</v>
      </c>
      <c r="G1362" s="17" t="s">
        <v>1194</v>
      </c>
      <c r="H1362" s="17">
        <f t="shared" si="43"/>
        <v>0</v>
      </c>
    </row>
    <row r="1363" spans="2:8">
      <c r="B1363" s="14">
        <v>1355</v>
      </c>
      <c r="C1363" s="15">
        <v>1435341912</v>
      </c>
      <c r="D1363" s="16"/>
      <c r="E1363" s="17" t="s">
        <v>185</v>
      </c>
      <c r="F1363" s="17" t="str">
        <f t="shared" si="42"/>
        <v>1435341912居宅療養管理指導</v>
      </c>
      <c r="G1363" s="17" t="s">
        <v>1195</v>
      </c>
      <c r="H1363" s="17">
        <f t="shared" si="43"/>
        <v>0</v>
      </c>
    </row>
    <row r="1364" spans="2:8">
      <c r="B1364" s="14">
        <v>1356</v>
      </c>
      <c r="C1364" s="15">
        <v>1435341987</v>
      </c>
      <c r="D1364" s="16"/>
      <c r="E1364" s="17" t="s">
        <v>185</v>
      </c>
      <c r="F1364" s="17" t="str">
        <f t="shared" si="42"/>
        <v>1435341987居宅療養管理指導</v>
      </c>
      <c r="G1364" s="17" t="s">
        <v>969</v>
      </c>
      <c r="H1364" s="17">
        <f t="shared" si="43"/>
        <v>0</v>
      </c>
    </row>
    <row r="1365" spans="2:8">
      <c r="B1365" s="14">
        <v>1357</v>
      </c>
      <c r="C1365" s="15">
        <v>1435342001</v>
      </c>
      <c r="D1365" s="16"/>
      <c r="E1365" s="17" t="s">
        <v>185</v>
      </c>
      <c r="F1365" s="17" t="str">
        <f t="shared" si="42"/>
        <v>1435342001居宅療養管理指導</v>
      </c>
      <c r="G1365" s="17" t="s">
        <v>1196</v>
      </c>
      <c r="H1365" s="17">
        <f t="shared" si="43"/>
        <v>0</v>
      </c>
    </row>
    <row r="1366" spans="2:8">
      <c r="B1366" s="14">
        <v>1358</v>
      </c>
      <c r="C1366" s="15">
        <v>1435342001</v>
      </c>
      <c r="D1366" s="16"/>
      <c r="E1366" s="17" t="s">
        <v>187</v>
      </c>
      <c r="F1366" s="17" t="str">
        <f t="shared" si="42"/>
        <v>1435342001訪問リハビリテーション</v>
      </c>
      <c r="G1366" s="17" t="s">
        <v>1196</v>
      </c>
      <c r="H1366" s="17">
        <f t="shared" si="43"/>
        <v>0</v>
      </c>
    </row>
    <row r="1367" spans="2:8">
      <c r="B1367" s="14">
        <v>1359</v>
      </c>
      <c r="C1367" s="15">
        <v>1435342001</v>
      </c>
      <c r="D1367" s="16"/>
      <c r="E1367" s="17" t="s">
        <v>188</v>
      </c>
      <c r="F1367" s="17" t="str">
        <f t="shared" si="42"/>
        <v>1435342001訪問看護</v>
      </c>
      <c r="G1367" s="17" t="s">
        <v>1196</v>
      </c>
      <c r="H1367" s="17">
        <f t="shared" si="43"/>
        <v>0</v>
      </c>
    </row>
    <row r="1368" spans="2:8">
      <c r="B1368" s="14">
        <v>1360</v>
      </c>
      <c r="C1368" s="15">
        <v>1435342050</v>
      </c>
      <c r="D1368" s="16"/>
      <c r="E1368" s="17" t="s">
        <v>185</v>
      </c>
      <c r="F1368" s="17" t="str">
        <f t="shared" si="42"/>
        <v>1435342050居宅療養管理指導</v>
      </c>
      <c r="G1368" s="17" t="s">
        <v>1197</v>
      </c>
      <c r="H1368" s="17">
        <f t="shared" si="43"/>
        <v>0</v>
      </c>
    </row>
    <row r="1369" spans="2:8">
      <c r="B1369" s="14">
        <v>1361</v>
      </c>
      <c r="C1369" s="15">
        <v>1435342100</v>
      </c>
      <c r="D1369" s="16"/>
      <c r="E1369" s="17" t="s">
        <v>185</v>
      </c>
      <c r="F1369" s="17" t="str">
        <f t="shared" si="42"/>
        <v>1435342100居宅療養管理指導</v>
      </c>
      <c r="G1369" s="17" t="s">
        <v>1198</v>
      </c>
      <c r="H1369" s="17">
        <f t="shared" si="43"/>
        <v>0</v>
      </c>
    </row>
    <row r="1370" spans="2:8">
      <c r="B1370" s="14">
        <v>1362</v>
      </c>
      <c r="C1370" s="15">
        <v>1435342183</v>
      </c>
      <c r="D1370" s="16"/>
      <c r="E1370" s="17" t="s">
        <v>185</v>
      </c>
      <c r="F1370" s="17" t="str">
        <f t="shared" si="42"/>
        <v>1435342183居宅療養管理指導</v>
      </c>
      <c r="G1370" s="17" t="s">
        <v>1199</v>
      </c>
      <c r="H1370" s="17">
        <f t="shared" si="43"/>
        <v>0</v>
      </c>
    </row>
    <row r="1371" spans="2:8">
      <c r="B1371" s="14">
        <v>1363</v>
      </c>
      <c r="C1371" s="15">
        <v>1435342183</v>
      </c>
      <c r="D1371" s="16"/>
      <c r="E1371" s="17" t="s">
        <v>187</v>
      </c>
      <c r="F1371" s="17" t="str">
        <f t="shared" si="42"/>
        <v>1435342183訪問リハビリテーション</v>
      </c>
      <c r="G1371" s="17" t="s">
        <v>1199</v>
      </c>
      <c r="H1371" s="17">
        <f t="shared" si="43"/>
        <v>0</v>
      </c>
    </row>
    <row r="1372" spans="2:8">
      <c r="B1372" s="14">
        <v>1364</v>
      </c>
      <c r="C1372" s="15">
        <v>1435342183</v>
      </c>
      <c r="D1372" s="16"/>
      <c r="E1372" s="17" t="s">
        <v>188</v>
      </c>
      <c r="F1372" s="17" t="str">
        <f t="shared" si="42"/>
        <v>1435342183訪問看護</v>
      </c>
      <c r="G1372" s="17" t="s">
        <v>1199</v>
      </c>
      <c r="H1372" s="17">
        <f t="shared" si="43"/>
        <v>0</v>
      </c>
    </row>
    <row r="1373" spans="2:8">
      <c r="B1373" s="14">
        <v>1365</v>
      </c>
      <c r="C1373" s="15">
        <v>1435342217</v>
      </c>
      <c r="D1373" s="16"/>
      <c r="E1373" s="17" t="s">
        <v>185</v>
      </c>
      <c r="F1373" s="17" t="str">
        <f t="shared" si="42"/>
        <v>1435342217居宅療養管理指導</v>
      </c>
      <c r="G1373" s="17" t="s">
        <v>1200</v>
      </c>
      <c r="H1373" s="17">
        <f t="shared" si="43"/>
        <v>0</v>
      </c>
    </row>
    <row r="1374" spans="2:8">
      <c r="B1374" s="14">
        <v>1366</v>
      </c>
      <c r="C1374" s="15">
        <v>1435342225</v>
      </c>
      <c r="D1374" s="16"/>
      <c r="E1374" s="17" t="s">
        <v>185</v>
      </c>
      <c r="F1374" s="17" t="str">
        <f t="shared" si="42"/>
        <v>1435342225居宅療養管理指導</v>
      </c>
      <c r="G1374" s="17" t="s">
        <v>1201</v>
      </c>
      <c r="H1374" s="17">
        <f t="shared" si="43"/>
        <v>0</v>
      </c>
    </row>
    <row r="1375" spans="2:8">
      <c r="B1375" s="14">
        <v>1367</v>
      </c>
      <c r="C1375" s="15">
        <v>1435342241</v>
      </c>
      <c r="D1375" s="16" t="s">
        <v>1202</v>
      </c>
      <c r="E1375" s="17" t="s">
        <v>185</v>
      </c>
      <c r="F1375" s="17" t="str">
        <f t="shared" si="42"/>
        <v>1435342241居宅療養管理指導</v>
      </c>
      <c r="G1375" s="17" t="s">
        <v>1203</v>
      </c>
      <c r="H1375" s="17" t="str">
        <f t="shared" si="43"/>
        <v>医療法人　慶誠会</v>
      </c>
    </row>
    <row r="1376" spans="2:8">
      <c r="B1376" s="14">
        <v>1368</v>
      </c>
      <c r="C1376" s="15">
        <v>1435342308</v>
      </c>
      <c r="D1376" s="16" t="s">
        <v>1204</v>
      </c>
      <c r="E1376" s="17" t="s">
        <v>185</v>
      </c>
      <c r="F1376" s="17" t="str">
        <f t="shared" si="42"/>
        <v>1435342308居宅療養管理指導</v>
      </c>
      <c r="G1376" s="17" t="s">
        <v>889</v>
      </c>
      <c r="H1376" s="17" t="str">
        <f t="shared" si="43"/>
        <v>医療法人　慈愛会</v>
      </c>
    </row>
    <row r="1377" spans="2:8">
      <c r="B1377" s="14">
        <v>1369</v>
      </c>
      <c r="C1377" s="15">
        <v>1435342308</v>
      </c>
      <c r="D1377" s="16" t="s">
        <v>1204</v>
      </c>
      <c r="E1377" s="17" t="s">
        <v>188</v>
      </c>
      <c r="F1377" s="17" t="str">
        <f t="shared" si="42"/>
        <v>1435342308訪問看護</v>
      </c>
      <c r="G1377" s="17" t="s">
        <v>889</v>
      </c>
      <c r="H1377" s="17" t="str">
        <f t="shared" si="43"/>
        <v>医療法人　慈愛会</v>
      </c>
    </row>
    <row r="1378" spans="2:8">
      <c r="B1378" s="14">
        <v>1370</v>
      </c>
      <c r="C1378" s="15">
        <v>1435342381</v>
      </c>
      <c r="D1378" s="16"/>
      <c r="E1378" s="17" t="s">
        <v>185</v>
      </c>
      <c r="F1378" s="17" t="str">
        <f t="shared" si="42"/>
        <v>1435342381居宅療養管理指導</v>
      </c>
      <c r="G1378" s="17" t="s">
        <v>1205</v>
      </c>
      <c r="H1378" s="17">
        <f t="shared" si="43"/>
        <v>0</v>
      </c>
    </row>
    <row r="1379" spans="2:8">
      <c r="B1379" s="14">
        <v>1371</v>
      </c>
      <c r="C1379" s="15">
        <v>1435342399</v>
      </c>
      <c r="D1379" s="16"/>
      <c r="E1379" s="17" t="s">
        <v>185</v>
      </c>
      <c r="F1379" s="17" t="str">
        <f t="shared" si="42"/>
        <v>1435342399居宅療養管理指導</v>
      </c>
      <c r="G1379" s="17" t="s">
        <v>1206</v>
      </c>
      <c r="H1379" s="17">
        <f t="shared" si="43"/>
        <v>0</v>
      </c>
    </row>
    <row r="1380" spans="2:8">
      <c r="B1380" s="14">
        <v>1372</v>
      </c>
      <c r="C1380" s="15">
        <v>1435342407</v>
      </c>
      <c r="D1380" s="16"/>
      <c r="E1380" s="17" t="s">
        <v>185</v>
      </c>
      <c r="F1380" s="17" t="str">
        <f t="shared" si="42"/>
        <v>1435342407居宅療養管理指導</v>
      </c>
      <c r="G1380" s="17" t="s">
        <v>1207</v>
      </c>
      <c r="H1380" s="17">
        <f t="shared" si="43"/>
        <v>0</v>
      </c>
    </row>
    <row r="1381" spans="2:8">
      <c r="B1381" s="14">
        <v>1373</v>
      </c>
      <c r="C1381" s="15">
        <v>1435342449</v>
      </c>
      <c r="D1381" s="16"/>
      <c r="E1381" s="17" t="s">
        <v>185</v>
      </c>
      <c r="F1381" s="17" t="str">
        <f t="shared" si="42"/>
        <v>1435342449居宅療養管理指導</v>
      </c>
      <c r="G1381" s="17" t="s">
        <v>1208</v>
      </c>
      <c r="H1381" s="17">
        <f t="shared" si="43"/>
        <v>0</v>
      </c>
    </row>
    <row r="1382" spans="2:8">
      <c r="B1382" s="14">
        <v>1374</v>
      </c>
      <c r="C1382" s="15">
        <v>1435400122</v>
      </c>
      <c r="D1382" s="16"/>
      <c r="E1382" s="17" t="s">
        <v>185</v>
      </c>
      <c r="F1382" s="17" t="str">
        <f t="shared" si="42"/>
        <v>1435400122居宅療養管理指導</v>
      </c>
      <c r="G1382" s="17" t="s">
        <v>1209</v>
      </c>
      <c r="H1382" s="17">
        <f t="shared" si="43"/>
        <v>0</v>
      </c>
    </row>
    <row r="1383" spans="2:8">
      <c r="B1383" s="14">
        <v>1375</v>
      </c>
      <c r="C1383" s="15">
        <v>1435400163</v>
      </c>
      <c r="D1383" s="16"/>
      <c r="E1383" s="17" t="s">
        <v>185</v>
      </c>
      <c r="F1383" s="17" t="str">
        <f t="shared" si="42"/>
        <v>1435400163居宅療養管理指導</v>
      </c>
      <c r="G1383" s="17" t="s">
        <v>1210</v>
      </c>
      <c r="H1383" s="17">
        <f t="shared" si="43"/>
        <v>0</v>
      </c>
    </row>
    <row r="1384" spans="2:8">
      <c r="B1384" s="14">
        <v>1376</v>
      </c>
      <c r="C1384" s="15">
        <v>1435400296</v>
      </c>
      <c r="D1384" s="16"/>
      <c r="E1384" s="17" t="s">
        <v>185</v>
      </c>
      <c r="F1384" s="17" t="str">
        <f t="shared" si="42"/>
        <v>1435400296居宅療養管理指導</v>
      </c>
      <c r="G1384" s="17" t="s">
        <v>1211</v>
      </c>
      <c r="H1384" s="17">
        <f t="shared" si="43"/>
        <v>0</v>
      </c>
    </row>
    <row r="1385" spans="2:8">
      <c r="B1385" s="14">
        <v>1377</v>
      </c>
      <c r="C1385" s="15">
        <v>1435400403</v>
      </c>
      <c r="D1385" s="16"/>
      <c r="E1385" s="17" t="s">
        <v>185</v>
      </c>
      <c r="F1385" s="17" t="str">
        <f t="shared" si="42"/>
        <v>1435400403居宅療養管理指導</v>
      </c>
      <c r="G1385" s="17" t="s">
        <v>1212</v>
      </c>
      <c r="H1385" s="17">
        <f t="shared" si="43"/>
        <v>0</v>
      </c>
    </row>
    <row r="1386" spans="2:8">
      <c r="B1386" s="14">
        <v>1378</v>
      </c>
      <c r="C1386" s="15">
        <v>1435400437</v>
      </c>
      <c r="D1386" s="16"/>
      <c r="E1386" s="17" t="s">
        <v>185</v>
      </c>
      <c r="F1386" s="17" t="str">
        <f t="shared" si="42"/>
        <v>1435400437居宅療養管理指導</v>
      </c>
      <c r="G1386" s="17" t="s">
        <v>1213</v>
      </c>
      <c r="H1386" s="17">
        <f t="shared" si="43"/>
        <v>0</v>
      </c>
    </row>
    <row r="1387" spans="2:8">
      <c r="B1387" s="14">
        <v>1379</v>
      </c>
      <c r="C1387" s="15">
        <v>1435400528</v>
      </c>
      <c r="D1387" s="16"/>
      <c r="E1387" s="17" t="s">
        <v>185</v>
      </c>
      <c r="F1387" s="17" t="str">
        <f t="shared" si="42"/>
        <v>1435400528居宅療養管理指導</v>
      </c>
      <c r="G1387" s="17" t="s">
        <v>1214</v>
      </c>
      <c r="H1387" s="17">
        <f t="shared" si="43"/>
        <v>0</v>
      </c>
    </row>
    <row r="1388" spans="2:8">
      <c r="B1388" s="14">
        <v>1380</v>
      </c>
      <c r="C1388" s="15">
        <v>1435400650</v>
      </c>
      <c r="D1388" s="16"/>
      <c r="E1388" s="17" t="s">
        <v>185</v>
      </c>
      <c r="F1388" s="17" t="str">
        <f t="shared" si="42"/>
        <v>1435400650居宅療養管理指導</v>
      </c>
      <c r="G1388" s="17" t="s">
        <v>1215</v>
      </c>
      <c r="H1388" s="17">
        <f t="shared" si="43"/>
        <v>0</v>
      </c>
    </row>
    <row r="1389" spans="2:8">
      <c r="B1389" s="14">
        <v>1381</v>
      </c>
      <c r="C1389" s="15">
        <v>1435400692</v>
      </c>
      <c r="D1389" s="16"/>
      <c r="E1389" s="17" t="s">
        <v>185</v>
      </c>
      <c r="F1389" s="17" t="str">
        <f t="shared" si="42"/>
        <v>1435400692居宅療養管理指導</v>
      </c>
      <c r="G1389" s="17" t="s">
        <v>1216</v>
      </c>
      <c r="H1389" s="17">
        <f t="shared" si="43"/>
        <v>0</v>
      </c>
    </row>
    <row r="1390" spans="2:8">
      <c r="B1390" s="14">
        <v>1382</v>
      </c>
      <c r="C1390" s="15">
        <v>1435400718</v>
      </c>
      <c r="D1390" s="16" t="s">
        <v>1217</v>
      </c>
      <c r="E1390" s="17" t="s">
        <v>185</v>
      </c>
      <c r="F1390" s="17" t="str">
        <f t="shared" si="42"/>
        <v>1435400718居宅療養管理指導</v>
      </c>
      <c r="G1390" s="17" t="s">
        <v>1217</v>
      </c>
      <c r="H1390" s="17" t="str">
        <f t="shared" si="43"/>
        <v>片瀬歯科医院</v>
      </c>
    </row>
    <row r="1391" spans="2:8">
      <c r="B1391" s="14">
        <v>1383</v>
      </c>
      <c r="C1391" s="15">
        <v>1435400817</v>
      </c>
      <c r="D1391" s="16"/>
      <c r="E1391" s="17" t="s">
        <v>185</v>
      </c>
      <c r="F1391" s="17" t="str">
        <f t="shared" si="42"/>
        <v>1435400817居宅療養管理指導</v>
      </c>
      <c r="G1391" s="17" t="s">
        <v>1218</v>
      </c>
      <c r="H1391" s="17">
        <f t="shared" si="43"/>
        <v>0</v>
      </c>
    </row>
    <row r="1392" spans="2:8">
      <c r="B1392" s="14">
        <v>1384</v>
      </c>
      <c r="C1392" s="15">
        <v>1435400833</v>
      </c>
      <c r="D1392" s="16"/>
      <c r="E1392" s="17" t="s">
        <v>185</v>
      </c>
      <c r="F1392" s="17" t="str">
        <f t="shared" si="42"/>
        <v>1435400833居宅療養管理指導</v>
      </c>
      <c r="G1392" s="17" t="s">
        <v>1219</v>
      </c>
      <c r="H1392" s="17">
        <f t="shared" si="43"/>
        <v>0</v>
      </c>
    </row>
    <row r="1393" spans="2:8">
      <c r="B1393" s="14">
        <v>1385</v>
      </c>
      <c r="C1393" s="15">
        <v>1435401062</v>
      </c>
      <c r="D1393" s="16"/>
      <c r="E1393" s="17" t="s">
        <v>185</v>
      </c>
      <c r="F1393" s="17" t="str">
        <f t="shared" si="42"/>
        <v>1435401062居宅療養管理指導</v>
      </c>
      <c r="G1393" s="17" t="s">
        <v>1220</v>
      </c>
      <c r="H1393" s="17">
        <f t="shared" si="43"/>
        <v>0</v>
      </c>
    </row>
    <row r="1394" spans="2:8">
      <c r="B1394" s="14">
        <v>1386</v>
      </c>
      <c r="C1394" s="15">
        <v>1435401070</v>
      </c>
      <c r="D1394" s="16"/>
      <c r="E1394" s="17" t="s">
        <v>185</v>
      </c>
      <c r="F1394" s="17" t="str">
        <f t="shared" si="42"/>
        <v>1435401070居宅療養管理指導</v>
      </c>
      <c r="G1394" s="17" t="s">
        <v>1221</v>
      </c>
      <c r="H1394" s="17">
        <f t="shared" si="43"/>
        <v>0</v>
      </c>
    </row>
    <row r="1395" spans="2:8">
      <c r="B1395" s="14">
        <v>1387</v>
      </c>
      <c r="C1395" s="15">
        <v>1435401070</v>
      </c>
      <c r="D1395" s="16"/>
      <c r="E1395" s="17" t="s">
        <v>187</v>
      </c>
      <c r="F1395" s="17" t="str">
        <f t="shared" si="42"/>
        <v>1435401070訪問リハビリテーション</v>
      </c>
      <c r="G1395" s="17" t="s">
        <v>1221</v>
      </c>
      <c r="H1395" s="17">
        <f t="shared" si="43"/>
        <v>0</v>
      </c>
    </row>
    <row r="1396" spans="2:8">
      <c r="B1396" s="14">
        <v>1388</v>
      </c>
      <c r="C1396" s="15">
        <v>1435401070</v>
      </c>
      <c r="D1396" s="16"/>
      <c r="E1396" s="17" t="s">
        <v>188</v>
      </c>
      <c r="F1396" s="17" t="str">
        <f t="shared" si="42"/>
        <v>1435401070訪問看護</v>
      </c>
      <c r="G1396" s="17" t="s">
        <v>1221</v>
      </c>
      <c r="H1396" s="17">
        <f t="shared" si="43"/>
        <v>0</v>
      </c>
    </row>
    <row r="1397" spans="2:8">
      <c r="B1397" s="14">
        <v>1389</v>
      </c>
      <c r="C1397" s="15">
        <v>1435401138</v>
      </c>
      <c r="D1397" s="16"/>
      <c r="E1397" s="17" t="s">
        <v>185</v>
      </c>
      <c r="F1397" s="17" t="str">
        <f t="shared" si="42"/>
        <v>1435401138居宅療養管理指導</v>
      </c>
      <c r="G1397" s="17" t="s">
        <v>1222</v>
      </c>
      <c r="H1397" s="17">
        <f t="shared" si="43"/>
        <v>0</v>
      </c>
    </row>
    <row r="1398" spans="2:8">
      <c r="B1398" s="14">
        <v>1390</v>
      </c>
      <c r="C1398" s="15">
        <v>1435401146</v>
      </c>
      <c r="D1398" s="16"/>
      <c r="E1398" s="17" t="s">
        <v>185</v>
      </c>
      <c r="F1398" s="17" t="str">
        <f t="shared" si="42"/>
        <v>1435401146居宅療養管理指導</v>
      </c>
      <c r="G1398" s="17" t="s">
        <v>1223</v>
      </c>
      <c r="H1398" s="17">
        <f t="shared" si="43"/>
        <v>0</v>
      </c>
    </row>
    <row r="1399" spans="2:8">
      <c r="B1399" s="14">
        <v>1391</v>
      </c>
      <c r="C1399" s="15">
        <v>1435401161</v>
      </c>
      <c r="D1399" s="16"/>
      <c r="E1399" s="17" t="s">
        <v>185</v>
      </c>
      <c r="F1399" s="17" t="str">
        <f t="shared" si="42"/>
        <v>1435401161居宅療養管理指導</v>
      </c>
      <c r="G1399" s="17" t="s">
        <v>1224</v>
      </c>
      <c r="H1399" s="17">
        <f t="shared" si="43"/>
        <v>0</v>
      </c>
    </row>
    <row r="1400" spans="2:8">
      <c r="B1400" s="14">
        <v>1392</v>
      </c>
      <c r="C1400" s="15">
        <v>1435401179</v>
      </c>
      <c r="D1400" s="16"/>
      <c r="E1400" s="17" t="s">
        <v>185</v>
      </c>
      <c r="F1400" s="17" t="str">
        <f t="shared" si="42"/>
        <v>1435401179居宅療養管理指導</v>
      </c>
      <c r="G1400" s="17" t="s">
        <v>1225</v>
      </c>
      <c r="H1400" s="17">
        <f t="shared" si="43"/>
        <v>0</v>
      </c>
    </row>
    <row r="1401" spans="2:8">
      <c r="B1401" s="14">
        <v>1393</v>
      </c>
      <c r="C1401" s="15">
        <v>1435401187</v>
      </c>
      <c r="D1401" s="16"/>
      <c r="E1401" s="17" t="s">
        <v>185</v>
      </c>
      <c r="F1401" s="17" t="str">
        <f t="shared" si="42"/>
        <v>1435401187居宅療養管理指導</v>
      </c>
      <c r="G1401" s="17" t="s">
        <v>1226</v>
      </c>
      <c r="H1401" s="17">
        <f t="shared" si="43"/>
        <v>0</v>
      </c>
    </row>
    <row r="1402" spans="2:8">
      <c r="B1402" s="14">
        <v>1394</v>
      </c>
      <c r="C1402" s="15">
        <v>1435401245</v>
      </c>
      <c r="D1402" s="16"/>
      <c r="E1402" s="17" t="s">
        <v>185</v>
      </c>
      <c r="F1402" s="17" t="str">
        <f t="shared" si="42"/>
        <v>1435401245居宅療養管理指導</v>
      </c>
      <c r="G1402" s="17" t="s">
        <v>1227</v>
      </c>
      <c r="H1402" s="17">
        <f t="shared" si="43"/>
        <v>0</v>
      </c>
    </row>
    <row r="1403" spans="2:8">
      <c r="B1403" s="14">
        <v>1395</v>
      </c>
      <c r="C1403" s="15">
        <v>1435401278</v>
      </c>
      <c r="D1403" s="16"/>
      <c r="E1403" s="17" t="s">
        <v>185</v>
      </c>
      <c r="F1403" s="17" t="str">
        <f t="shared" si="42"/>
        <v>1435401278居宅療養管理指導</v>
      </c>
      <c r="G1403" s="17" t="s">
        <v>1228</v>
      </c>
      <c r="H1403" s="17">
        <f t="shared" si="43"/>
        <v>0</v>
      </c>
    </row>
    <row r="1404" spans="2:8">
      <c r="B1404" s="14">
        <v>1396</v>
      </c>
      <c r="C1404" s="15">
        <v>1435401286</v>
      </c>
      <c r="D1404" s="16"/>
      <c r="E1404" s="17" t="s">
        <v>185</v>
      </c>
      <c r="F1404" s="17" t="str">
        <f t="shared" si="42"/>
        <v>1435401286居宅療養管理指導</v>
      </c>
      <c r="G1404" s="17" t="s">
        <v>1229</v>
      </c>
      <c r="H1404" s="17">
        <f t="shared" si="43"/>
        <v>0</v>
      </c>
    </row>
    <row r="1405" spans="2:8">
      <c r="B1405" s="14">
        <v>1397</v>
      </c>
      <c r="C1405" s="15">
        <v>1435401294</v>
      </c>
      <c r="D1405" s="16"/>
      <c r="E1405" s="17" t="s">
        <v>185</v>
      </c>
      <c r="F1405" s="17" t="str">
        <f t="shared" si="42"/>
        <v>1435401294居宅療養管理指導</v>
      </c>
      <c r="G1405" s="17" t="s">
        <v>1230</v>
      </c>
      <c r="H1405" s="17">
        <f t="shared" si="43"/>
        <v>0</v>
      </c>
    </row>
    <row r="1406" spans="2:8">
      <c r="B1406" s="14">
        <v>1398</v>
      </c>
      <c r="C1406" s="15">
        <v>1435401328</v>
      </c>
      <c r="D1406" s="16"/>
      <c r="E1406" s="17" t="s">
        <v>185</v>
      </c>
      <c r="F1406" s="17" t="str">
        <f t="shared" si="42"/>
        <v>1435401328居宅療養管理指導</v>
      </c>
      <c r="G1406" s="17" t="s">
        <v>1231</v>
      </c>
      <c r="H1406" s="17">
        <f t="shared" si="43"/>
        <v>0</v>
      </c>
    </row>
    <row r="1407" spans="2:8">
      <c r="B1407" s="14">
        <v>1399</v>
      </c>
      <c r="C1407" s="15">
        <v>1435401328</v>
      </c>
      <c r="D1407" s="16"/>
      <c r="E1407" s="17" t="s">
        <v>187</v>
      </c>
      <c r="F1407" s="17" t="str">
        <f t="shared" si="42"/>
        <v>1435401328訪問リハビリテーション</v>
      </c>
      <c r="G1407" s="17" t="s">
        <v>1231</v>
      </c>
      <c r="H1407" s="17">
        <f t="shared" si="43"/>
        <v>0</v>
      </c>
    </row>
    <row r="1408" spans="2:8">
      <c r="B1408" s="14">
        <v>1400</v>
      </c>
      <c r="C1408" s="15">
        <v>1435401328</v>
      </c>
      <c r="D1408" s="16"/>
      <c r="E1408" s="17" t="s">
        <v>188</v>
      </c>
      <c r="F1408" s="17" t="str">
        <f t="shared" si="42"/>
        <v>1435401328訪問看護</v>
      </c>
      <c r="G1408" s="17" t="s">
        <v>1231</v>
      </c>
      <c r="H1408" s="17">
        <f t="shared" si="43"/>
        <v>0</v>
      </c>
    </row>
    <row r="1409" spans="2:8">
      <c r="B1409" s="14">
        <v>1401</v>
      </c>
      <c r="C1409" s="15">
        <v>1435401351</v>
      </c>
      <c r="D1409" s="16"/>
      <c r="E1409" s="17" t="s">
        <v>185</v>
      </c>
      <c r="F1409" s="17" t="str">
        <f t="shared" si="42"/>
        <v>1435401351居宅療養管理指導</v>
      </c>
      <c r="G1409" s="17" t="s">
        <v>1232</v>
      </c>
      <c r="H1409" s="17">
        <f t="shared" si="43"/>
        <v>0</v>
      </c>
    </row>
    <row r="1410" spans="2:8">
      <c r="B1410" s="14">
        <v>1402</v>
      </c>
      <c r="C1410" s="15">
        <v>1435401385</v>
      </c>
      <c r="D1410" s="16"/>
      <c r="E1410" s="17" t="s">
        <v>185</v>
      </c>
      <c r="F1410" s="17" t="str">
        <f t="shared" si="42"/>
        <v>1435401385居宅療養管理指導</v>
      </c>
      <c r="G1410" s="17" t="s">
        <v>1233</v>
      </c>
      <c r="H1410" s="17">
        <f t="shared" si="43"/>
        <v>0</v>
      </c>
    </row>
    <row r="1411" spans="2:8">
      <c r="B1411" s="14">
        <v>1403</v>
      </c>
      <c r="C1411" s="15">
        <v>1435401393</v>
      </c>
      <c r="D1411" s="16"/>
      <c r="E1411" s="17" t="s">
        <v>185</v>
      </c>
      <c r="F1411" s="17" t="str">
        <f t="shared" si="42"/>
        <v>1435401393居宅療養管理指導</v>
      </c>
      <c r="G1411" s="17" t="s">
        <v>1234</v>
      </c>
      <c r="H1411" s="17">
        <f t="shared" si="43"/>
        <v>0</v>
      </c>
    </row>
    <row r="1412" spans="2:8">
      <c r="B1412" s="14">
        <v>1404</v>
      </c>
      <c r="C1412" s="15">
        <v>1435401427</v>
      </c>
      <c r="D1412" s="16"/>
      <c r="E1412" s="17" t="s">
        <v>185</v>
      </c>
      <c r="F1412" s="17" t="str">
        <f t="shared" si="42"/>
        <v>1435401427居宅療養管理指導</v>
      </c>
      <c r="G1412" s="17" t="s">
        <v>1235</v>
      </c>
      <c r="H1412" s="17">
        <f t="shared" si="43"/>
        <v>0</v>
      </c>
    </row>
    <row r="1413" spans="2:8">
      <c r="B1413" s="14">
        <v>1405</v>
      </c>
      <c r="C1413" s="15">
        <v>1435401468</v>
      </c>
      <c r="D1413" s="16"/>
      <c r="E1413" s="17" t="s">
        <v>185</v>
      </c>
      <c r="F1413" s="17" t="str">
        <f t="shared" si="42"/>
        <v>1435401468居宅療養管理指導</v>
      </c>
      <c r="G1413" s="17" t="s">
        <v>895</v>
      </c>
      <c r="H1413" s="17">
        <f t="shared" si="43"/>
        <v>0</v>
      </c>
    </row>
    <row r="1414" spans="2:8">
      <c r="B1414" s="14">
        <v>1406</v>
      </c>
      <c r="C1414" s="15">
        <v>1435401484</v>
      </c>
      <c r="D1414" s="16"/>
      <c r="E1414" s="17" t="s">
        <v>185</v>
      </c>
      <c r="F1414" s="17" t="str">
        <f t="shared" si="42"/>
        <v>1435401484居宅療養管理指導</v>
      </c>
      <c r="G1414" s="17" t="s">
        <v>1236</v>
      </c>
      <c r="H1414" s="17">
        <f t="shared" si="43"/>
        <v>0</v>
      </c>
    </row>
    <row r="1415" spans="2:8">
      <c r="B1415" s="14">
        <v>1407</v>
      </c>
      <c r="C1415" s="15">
        <v>1435401500</v>
      </c>
      <c r="D1415" s="16"/>
      <c r="E1415" s="17" t="s">
        <v>185</v>
      </c>
      <c r="F1415" s="17" t="str">
        <f t="shared" si="42"/>
        <v>1435401500居宅療養管理指導</v>
      </c>
      <c r="G1415" s="17" t="s">
        <v>1237</v>
      </c>
      <c r="H1415" s="17">
        <f t="shared" si="43"/>
        <v>0</v>
      </c>
    </row>
    <row r="1416" spans="2:8">
      <c r="B1416" s="14">
        <v>1408</v>
      </c>
      <c r="C1416" s="15">
        <v>1435401518</v>
      </c>
      <c r="D1416" s="16"/>
      <c r="E1416" s="17" t="s">
        <v>185</v>
      </c>
      <c r="F1416" s="17" t="str">
        <f t="shared" si="42"/>
        <v>1435401518居宅療養管理指導</v>
      </c>
      <c r="G1416" s="17" t="s">
        <v>1238</v>
      </c>
      <c r="H1416" s="17">
        <f t="shared" si="43"/>
        <v>0</v>
      </c>
    </row>
    <row r="1417" spans="2:8">
      <c r="B1417" s="14">
        <v>1409</v>
      </c>
      <c r="C1417" s="15">
        <v>1435401526</v>
      </c>
      <c r="D1417" s="16"/>
      <c r="E1417" s="17" t="s">
        <v>185</v>
      </c>
      <c r="F1417" s="17" t="str">
        <f t="shared" si="42"/>
        <v>1435401526居宅療養管理指導</v>
      </c>
      <c r="G1417" s="17" t="s">
        <v>1239</v>
      </c>
      <c r="H1417" s="17">
        <f t="shared" si="43"/>
        <v>0</v>
      </c>
    </row>
    <row r="1418" spans="2:8">
      <c r="B1418" s="14">
        <v>1410</v>
      </c>
      <c r="C1418" s="15">
        <v>1435401542</v>
      </c>
      <c r="D1418" s="16"/>
      <c r="E1418" s="17" t="s">
        <v>185</v>
      </c>
      <c r="F1418" s="17" t="str">
        <f t="shared" ref="F1418:F1481" si="44">+C1418&amp;E1418</f>
        <v>1435401542居宅療養管理指導</v>
      </c>
      <c r="G1418" s="17" t="s">
        <v>1240</v>
      </c>
      <c r="H1418" s="17">
        <f t="shared" ref="H1418:H1481" si="45">D1418</f>
        <v>0</v>
      </c>
    </row>
    <row r="1419" spans="2:8">
      <c r="B1419" s="14">
        <v>1411</v>
      </c>
      <c r="C1419" s="15">
        <v>1435401559</v>
      </c>
      <c r="D1419" s="16"/>
      <c r="E1419" s="17" t="s">
        <v>185</v>
      </c>
      <c r="F1419" s="17" t="str">
        <f t="shared" si="44"/>
        <v>1435401559居宅療養管理指導</v>
      </c>
      <c r="G1419" s="17" t="s">
        <v>1241</v>
      </c>
      <c r="H1419" s="17">
        <f t="shared" si="45"/>
        <v>0</v>
      </c>
    </row>
    <row r="1420" spans="2:8">
      <c r="B1420" s="14">
        <v>1412</v>
      </c>
      <c r="C1420" s="15">
        <v>1435401575</v>
      </c>
      <c r="D1420" s="16"/>
      <c r="E1420" s="17" t="s">
        <v>185</v>
      </c>
      <c r="F1420" s="17" t="str">
        <f t="shared" si="44"/>
        <v>1435401575居宅療養管理指導</v>
      </c>
      <c r="G1420" s="17" t="s">
        <v>1242</v>
      </c>
      <c r="H1420" s="17">
        <f t="shared" si="45"/>
        <v>0</v>
      </c>
    </row>
    <row r="1421" spans="2:8">
      <c r="B1421" s="14">
        <v>1413</v>
      </c>
      <c r="C1421" s="15">
        <v>1435401583</v>
      </c>
      <c r="D1421" s="16"/>
      <c r="E1421" s="17" t="s">
        <v>185</v>
      </c>
      <c r="F1421" s="17" t="str">
        <f t="shared" si="44"/>
        <v>1435401583居宅療養管理指導</v>
      </c>
      <c r="G1421" s="17" t="s">
        <v>1243</v>
      </c>
      <c r="H1421" s="17">
        <f t="shared" si="45"/>
        <v>0</v>
      </c>
    </row>
    <row r="1422" spans="2:8">
      <c r="B1422" s="14">
        <v>1414</v>
      </c>
      <c r="C1422" s="15">
        <v>1435401617</v>
      </c>
      <c r="D1422" s="16"/>
      <c r="E1422" s="17" t="s">
        <v>185</v>
      </c>
      <c r="F1422" s="17" t="str">
        <f t="shared" si="44"/>
        <v>1435401617居宅療養管理指導</v>
      </c>
      <c r="G1422" s="17" t="s">
        <v>1244</v>
      </c>
      <c r="H1422" s="17">
        <f t="shared" si="45"/>
        <v>0</v>
      </c>
    </row>
    <row r="1423" spans="2:8">
      <c r="B1423" s="14">
        <v>1415</v>
      </c>
      <c r="C1423" s="15">
        <v>1435430038</v>
      </c>
      <c r="D1423" s="16"/>
      <c r="E1423" s="17" t="s">
        <v>185</v>
      </c>
      <c r="F1423" s="17" t="str">
        <f t="shared" si="44"/>
        <v>1435430038居宅療養管理指導</v>
      </c>
      <c r="G1423" s="17" t="s">
        <v>1245</v>
      </c>
      <c r="H1423" s="17">
        <f t="shared" si="45"/>
        <v>0</v>
      </c>
    </row>
    <row r="1424" spans="2:8">
      <c r="B1424" s="14">
        <v>1416</v>
      </c>
      <c r="C1424" s="15">
        <v>1435430053</v>
      </c>
      <c r="D1424" s="16" t="s">
        <v>1246</v>
      </c>
      <c r="E1424" s="17" t="s">
        <v>185</v>
      </c>
      <c r="F1424" s="17" t="str">
        <f t="shared" si="44"/>
        <v>1435430053居宅療養管理指導</v>
      </c>
      <c r="G1424" s="17" t="s">
        <v>1247</v>
      </c>
      <c r="H1424" s="17" t="str">
        <f t="shared" si="45"/>
        <v>医療法人一成舎</v>
      </c>
    </row>
    <row r="1425" spans="2:8">
      <c r="B1425" s="14">
        <v>1417</v>
      </c>
      <c r="C1425" s="15">
        <v>1435430061</v>
      </c>
      <c r="D1425" s="16" t="s">
        <v>1248</v>
      </c>
      <c r="E1425" s="17" t="s">
        <v>185</v>
      </c>
      <c r="F1425" s="17" t="str">
        <f t="shared" si="44"/>
        <v>1435430061居宅療養管理指導</v>
      </c>
      <c r="G1425" s="17" t="s">
        <v>1249</v>
      </c>
      <c r="H1425" s="17" t="str">
        <f t="shared" si="45"/>
        <v>医療法人社団緑幸会</v>
      </c>
    </row>
    <row r="1426" spans="2:8">
      <c r="B1426" s="14">
        <v>1418</v>
      </c>
      <c r="C1426" s="15">
        <v>1435430087</v>
      </c>
      <c r="D1426" s="16"/>
      <c r="E1426" s="17" t="s">
        <v>185</v>
      </c>
      <c r="F1426" s="17" t="str">
        <f t="shared" si="44"/>
        <v>1435430087居宅療養管理指導</v>
      </c>
      <c r="G1426" s="17" t="s">
        <v>1250</v>
      </c>
      <c r="H1426" s="17">
        <f t="shared" si="45"/>
        <v>0</v>
      </c>
    </row>
    <row r="1427" spans="2:8">
      <c r="B1427" s="14">
        <v>1419</v>
      </c>
      <c r="C1427" s="15">
        <v>1435430103</v>
      </c>
      <c r="D1427" s="16"/>
      <c r="E1427" s="17" t="s">
        <v>185</v>
      </c>
      <c r="F1427" s="17" t="str">
        <f t="shared" si="44"/>
        <v>1435430103居宅療養管理指導</v>
      </c>
      <c r="G1427" s="17" t="s">
        <v>1251</v>
      </c>
      <c r="H1427" s="17">
        <f t="shared" si="45"/>
        <v>0</v>
      </c>
    </row>
    <row r="1428" spans="2:8">
      <c r="B1428" s="14">
        <v>1420</v>
      </c>
      <c r="C1428" s="15">
        <v>1435430111</v>
      </c>
      <c r="D1428" s="16"/>
      <c r="E1428" s="17" t="s">
        <v>185</v>
      </c>
      <c r="F1428" s="17" t="str">
        <f t="shared" si="44"/>
        <v>1435430111居宅療養管理指導</v>
      </c>
      <c r="G1428" s="17" t="s">
        <v>1252</v>
      </c>
      <c r="H1428" s="17">
        <f t="shared" si="45"/>
        <v>0</v>
      </c>
    </row>
    <row r="1429" spans="2:8">
      <c r="B1429" s="14">
        <v>1421</v>
      </c>
      <c r="C1429" s="15">
        <v>1435430129</v>
      </c>
      <c r="D1429" s="16"/>
      <c r="E1429" s="17" t="s">
        <v>185</v>
      </c>
      <c r="F1429" s="17" t="str">
        <f t="shared" si="44"/>
        <v>1435430129居宅療養管理指導</v>
      </c>
      <c r="G1429" s="17" t="s">
        <v>1253</v>
      </c>
      <c r="H1429" s="17">
        <f t="shared" si="45"/>
        <v>0</v>
      </c>
    </row>
    <row r="1430" spans="2:8">
      <c r="B1430" s="14">
        <v>1422</v>
      </c>
      <c r="C1430" s="15">
        <v>1435430137</v>
      </c>
      <c r="D1430" s="16"/>
      <c r="E1430" s="17" t="s">
        <v>185</v>
      </c>
      <c r="F1430" s="17" t="str">
        <f t="shared" si="44"/>
        <v>1435430137居宅療養管理指導</v>
      </c>
      <c r="G1430" s="17" t="s">
        <v>1254</v>
      </c>
      <c r="H1430" s="17">
        <f t="shared" si="45"/>
        <v>0</v>
      </c>
    </row>
    <row r="1431" spans="2:8">
      <c r="B1431" s="14">
        <v>1423</v>
      </c>
      <c r="C1431" s="15">
        <v>1435430244</v>
      </c>
      <c r="D1431" s="16" t="s">
        <v>1255</v>
      </c>
      <c r="E1431" s="17" t="s">
        <v>185</v>
      </c>
      <c r="F1431" s="17" t="str">
        <f t="shared" si="44"/>
        <v>1435430244居宅療養管理指導</v>
      </c>
      <c r="G1431" s="17" t="s">
        <v>968</v>
      </c>
      <c r="H1431" s="17" t="str">
        <f t="shared" si="45"/>
        <v>医療法人社団　栄石会</v>
      </c>
    </row>
    <row r="1432" spans="2:8">
      <c r="B1432" s="14">
        <v>1424</v>
      </c>
      <c r="C1432" s="15">
        <v>1435430251</v>
      </c>
      <c r="D1432" s="16" t="s">
        <v>1256</v>
      </c>
      <c r="E1432" s="17" t="s">
        <v>185</v>
      </c>
      <c r="F1432" s="17" t="str">
        <f t="shared" si="44"/>
        <v>1435430251居宅療養管理指導</v>
      </c>
      <c r="G1432" s="17" t="s">
        <v>1257</v>
      </c>
      <c r="H1432" s="17" t="str">
        <f t="shared" si="45"/>
        <v>医療法人幸明会</v>
      </c>
    </row>
    <row r="1433" spans="2:8">
      <c r="B1433" s="14">
        <v>1425</v>
      </c>
      <c r="C1433" s="15">
        <v>1435430277</v>
      </c>
      <c r="D1433" s="16" t="s">
        <v>1258</v>
      </c>
      <c r="E1433" s="17" t="s">
        <v>185</v>
      </c>
      <c r="F1433" s="17" t="str">
        <f t="shared" si="44"/>
        <v>1435430277居宅療養管理指導</v>
      </c>
      <c r="G1433" s="17" t="s">
        <v>1259</v>
      </c>
      <c r="H1433" s="17" t="str">
        <f t="shared" si="45"/>
        <v>医療法人社団燦佑会</v>
      </c>
    </row>
    <row r="1434" spans="2:8">
      <c r="B1434" s="14">
        <v>1426</v>
      </c>
      <c r="C1434" s="15">
        <v>1435430285</v>
      </c>
      <c r="D1434" s="16" t="s">
        <v>1260</v>
      </c>
      <c r="E1434" s="17" t="s">
        <v>185</v>
      </c>
      <c r="F1434" s="17" t="str">
        <f t="shared" si="44"/>
        <v>1435430285居宅療養管理指導</v>
      </c>
      <c r="G1434" s="17" t="s">
        <v>1261</v>
      </c>
      <c r="H1434" s="17" t="str">
        <f t="shared" si="45"/>
        <v>医療法人社団英幸会</v>
      </c>
    </row>
    <row r="1435" spans="2:8">
      <c r="B1435" s="14">
        <v>1427</v>
      </c>
      <c r="C1435" s="15">
        <v>1435430293</v>
      </c>
      <c r="D1435" s="16"/>
      <c r="E1435" s="17" t="s">
        <v>185</v>
      </c>
      <c r="F1435" s="17" t="str">
        <f t="shared" si="44"/>
        <v>1435430293居宅療養管理指導</v>
      </c>
      <c r="G1435" s="17" t="s">
        <v>1262</v>
      </c>
      <c r="H1435" s="17">
        <f t="shared" si="45"/>
        <v>0</v>
      </c>
    </row>
    <row r="1436" spans="2:8">
      <c r="B1436" s="14">
        <v>1428</v>
      </c>
      <c r="C1436" s="15">
        <v>1435430376</v>
      </c>
      <c r="D1436" s="16" t="s">
        <v>4552</v>
      </c>
      <c r="E1436" s="17" t="s">
        <v>185</v>
      </c>
      <c r="F1436" s="17" t="str">
        <f t="shared" si="44"/>
        <v>1435430376居宅療養管理指導</v>
      </c>
      <c r="G1436" s="17" t="s">
        <v>4571</v>
      </c>
      <c r="H1436" s="17" t="str">
        <f t="shared" si="45"/>
        <v>医療法人社団フローレンス</v>
      </c>
    </row>
    <row r="1437" spans="2:8">
      <c r="B1437" s="14">
        <v>1429</v>
      </c>
      <c r="C1437" s="15">
        <v>1435430384</v>
      </c>
      <c r="D1437" s="16" t="s">
        <v>3934</v>
      </c>
      <c r="E1437" s="17" t="s">
        <v>185</v>
      </c>
      <c r="F1437" s="17" t="str">
        <f t="shared" si="44"/>
        <v>1435430384居宅療養管理指導</v>
      </c>
      <c r="G1437" s="17" t="s">
        <v>4572</v>
      </c>
      <c r="H1437" s="17" t="str">
        <f t="shared" si="45"/>
        <v>社会福祉法人ハートフル記念会</v>
      </c>
    </row>
    <row r="1438" spans="2:8">
      <c r="B1438" s="14">
        <v>1430</v>
      </c>
      <c r="C1438" s="15">
        <v>1435441621</v>
      </c>
      <c r="D1438" s="16"/>
      <c r="E1438" s="17" t="s">
        <v>185</v>
      </c>
      <c r="F1438" s="17" t="str">
        <f t="shared" si="44"/>
        <v>1435441621居宅療養管理指導</v>
      </c>
      <c r="G1438" s="17" t="s">
        <v>1263</v>
      </c>
      <c r="H1438" s="17">
        <f t="shared" si="45"/>
        <v>0</v>
      </c>
    </row>
    <row r="1439" spans="2:8">
      <c r="B1439" s="14">
        <v>1431</v>
      </c>
      <c r="C1439" s="15">
        <v>1435441639</v>
      </c>
      <c r="D1439" s="16"/>
      <c r="E1439" s="17" t="s">
        <v>185</v>
      </c>
      <c r="F1439" s="17" t="str">
        <f t="shared" si="44"/>
        <v>1435441639居宅療養管理指導</v>
      </c>
      <c r="G1439" s="17" t="s">
        <v>1264</v>
      </c>
      <c r="H1439" s="17">
        <f t="shared" si="45"/>
        <v>0</v>
      </c>
    </row>
    <row r="1440" spans="2:8">
      <c r="B1440" s="14">
        <v>1432</v>
      </c>
      <c r="C1440" s="15">
        <v>1435441647</v>
      </c>
      <c r="D1440" s="16"/>
      <c r="E1440" s="17" t="s">
        <v>185</v>
      </c>
      <c r="F1440" s="17" t="str">
        <f t="shared" si="44"/>
        <v>1435441647居宅療養管理指導</v>
      </c>
      <c r="G1440" s="17" t="s">
        <v>1265</v>
      </c>
      <c r="H1440" s="17">
        <f t="shared" si="45"/>
        <v>0</v>
      </c>
    </row>
    <row r="1441" spans="2:8">
      <c r="B1441" s="14">
        <v>1433</v>
      </c>
      <c r="C1441" s="15">
        <v>1435441654</v>
      </c>
      <c r="D1441" s="16"/>
      <c r="E1441" s="17" t="s">
        <v>185</v>
      </c>
      <c r="F1441" s="17" t="str">
        <f t="shared" si="44"/>
        <v>1435441654居宅療養管理指導</v>
      </c>
      <c r="G1441" s="17" t="s">
        <v>1266</v>
      </c>
      <c r="H1441" s="17">
        <f t="shared" si="45"/>
        <v>0</v>
      </c>
    </row>
    <row r="1442" spans="2:8">
      <c r="B1442" s="14">
        <v>1434</v>
      </c>
      <c r="C1442" s="15">
        <v>1435441670</v>
      </c>
      <c r="D1442" s="16"/>
      <c r="E1442" s="17" t="s">
        <v>185</v>
      </c>
      <c r="F1442" s="17" t="str">
        <f t="shared" si="44"/>
        <v>1435441670居宅療養管理指導</v>
      </c>
      <c r="G1442" s="17" t="s">
        <v>1267</v>
      </c>
      <c r="H1442" s="17">
        <f t="shared" si="45"/>
        <v>0</v>
      </c>
    </row>
    <row r="1443" spans="2:8">
      <c r="B1443" s="14">
        <v>1435</v>
      </c>
      <c r="C1443" s="15">
        <v>1435441738</v>
      </c>
      <c r="D1443" s="16" t="s">
        <v>1268</v>
      </c>
      <c r="E1443" s="17" t="s">
        <v>185</v>
      </c>
      <c r="F1443" s="17" t="str">
        <f t="shared" si="44"/>
        <v>1435441738居宅療養管理指導</v>
      </c>
      <c r="G1443" s="17" t="s">
        <v>1269</v>
      </c>
      <c r="H1443" s="17" t="str">
        <f t="shared" si="45"/>
        <v>医療法人社団　翔優会</v>
      </c>
    </row>
    <row r="1444" spans="2:8">
      <c r="B1444" s="14">
        <v>1436</v>
      </c>
      <c r="C1444" s="15">
        <v>1435441753</v>
      </c>
      <c r="D1444" s="16"/>
      <c r="E1444" s="17" t="s">
        <v>185</v>
      </c>
      <c r="F1444" s="17" t="str">
        <f t="shared" si="44"/>
        <v>1435441753居宅療養管理指導</v>
      </c>
      <c r="G1444" s="17" t="s">
        <v>1270</v>
      </c>
      <c r="H1444" s="17">
        <f t="shared" si="45"/>
        <v>0</v>
      </c>
    </row>
    <row r="1445" spans="2:8">
      <c r="B1445" s="14">
        <v>1437</v>
      </c>
      <c r="C1445" s="15">
        <v>1435441837</v>
      </c>
      <c r="D1445" s="16"/>
      <c r="E1445" s="17" t="s">
        <v>185</v>
      </c>
      <c r="F1445" s="17" t="str">
        <f t="shared" si="44"/>
        <v>1435441837居宅療養管理指導</v>
      </c>
      <c r="G1445" s="17" t="s">
        <v>1244</v>
      </c>
      <c r="H1445" s="17">
        <f t="shared" si="45"/>
        <v>0</v>
      </c>
    </row>
    <row r="1446" spans="2:8">
      <c r="B1446" s="14">
        <v>1438</v>
      </c>
      <c r="C1446" s="15">
        <v>1435441837</v>
      </c>
      <c r="D1446" s="16"/>
      <c r="E1446" s="17" t="s">
        <v>188</v>
      </c>
      <c r="F1446" s="17" t="str">
        <f t="shared" si="44"/>
        <v>1435441837訪問看護</v>
      </c>
      <c r="G1446" s="17" t="s">
        <v>1244</v>
      </c>
      <c r="H1446" s="17">
        <f t="shared" si="45"/>
        <v>0</v>
      </c>
    </row>
    <row r="1447" spans="2:8">
      <c r="B1447" s="14">
        <v>1439</v>
      </c>
      <c r="C1447" s="15">
        <v>1435441944</v>
      </c>
      <c r="D1447" s="16" t="s">
        <v>1084</v>
      </c>
      <c r="E1447" s="17" t="s">
        <v>185</v>
      </c>
      <c r="F1447" s="17" t="str">
        <f t="shared" si="44"/>
        <v>1435441944居宅療養管理指導</v>
      </c>
      <c r="G1447" s="17" t="s">
        <v>1084</v>
      </c>
      <c r="H1447" s="17" t="str">
        <f t="shared" si="45"/>
        <v>あい歯科クリニック</v>
      </c>
    </row>
    <row r="1448" spans="2:8">
      <c r="B1448" s="14">
        <v>1440</v>
      </c>
      <c r="C1448" s="15">
        <v>1435441977</v>
      </c>
      <c r="D1448" s="16"/>
      <c r="E1448" s="17" t="s">
        <v>185</v>
      </c>
      <c r="F1448" s="17" t="str">
        <f t="shared" si="44"/>
        <v>1435441977居宅療養管理指導</v>
      </c>
      <c r="G1448" s="17" t="s">
        <v>1211</v>
      </c>
      <c r="H1448" s="17">
        <f t="shared" si="45"/>
        <v>0</v>
      </c>
    </row>
    <row r="1449" spans="2:8">
      <c r="B1449" s="14">
        <v>1441</v>
      </c>
      <c r="C1449" s="15">
        <v>1435441977</v>
      </c>
      <c r="D1449" s="16"/>
      <c r="E1449" s="17" t="s">
        <v>187</v>
      </c>
      <c r="F1449" s="17" t="str">
        <f t="shared" si="44"/>
        <v>1435441977訪問リハビリテーション</v>
      </c>
      <c r="G1449" s="17" t="s">
        <v>1211</v>
      </c>
      <c r="H1449" s="17">
        <f t="shared" si="45"/>
        <v>0</v>
      </c>
    </row>
    <row r="1450" spans="2:8">
      <c r="B1450" s="14">
        <v>1442</v>
      </c>
      <c r="C1450" s="15">
        <v>1435441977</v>
      </c>
      <c r="D1450" s="16"/>
      <c r="E1450" s="17" t="s">
        <v>188</v>
      </c>
      <c r="F1450" s="17" t="str">
        <f t="shared" si="44"/>
        <v>1435441977訪問看護</v>
      </c>
      <c r="G1450" s="17" t="s">
        <v>1211</v>
      </c>
      <c r="H1450" s="17">
        <f t="shared" si="45"/>
        <v>0</v>
      </c>
    </row>
    <row r="1451" spans="2:8">
      <c r="B1451" s="14">
        <v>1443</v>
      </c>
      <c r="C1451" s="15">
        <v>1435442033</v>
      </c>
      <c r="D1451" s="16"/>
      <c r="E1451" s="17" t="s">
        <v>185</v>
      </c>
      <c r="F1451" s="17" t="str">
        <f t="shared" si="44"/>
        <v>1435442033居宅療養管理指導</v>
      </c>
      <c r="G1451" s="17" t="s">
        <v>1271</v>
      </c>
      <c r="H1451" s="17">
        <f t="shared" si="45"/>
        <v>0</v>
      </c>
    </row>
    <row r="1452" spans="2:8">
      <c r="B1452" s="14">
        <v>1444</v>
      </c>
      <c r="C1452" s="15">
        <v>1435442090</v>
      </c>
      <c r="D1452" s="16" t="s">
        <v>1272</v>
      </c>
      <c r="E1452" s="17" t="s">
        <v>185</v>
      </c>
      <c r="F1452" s="17" t="str">
        <f t="shared" si="44"/>
        <v>1435442090居宅療養管理指導</v>
      </c>
      <c r="G1452" s="17" t="s">
        <v>1273</v>
      </c>
      <c r="H1452" s="17" t="str">
        <f t="shared" si="45"/>
        <v>医療法人社団立靖会</v>
      </c>
    </row>
    <row r="1453" spans="2:8">
      <c r="B1453" s="14">
        <v>1445</v>
      </c>
      <c r="C1453" s="15">
        <v>1435442140</v>
      </c>
      <c r="D1453" s="16" t="s">
        <v>1274</v>
      </c>
      <c r="E1453" s="17" t="s">
        <v>185</v>
      </c>
      <c r="F1453" s="17" t="str">
        <f t="shared" si="44"/>
        <v>1435442140居宅療養管理指導</v>
      </c>
      <c r="G1453" s="17" t="s">
        <v>1275</v>
      </c>
      <c r="H1453" s="17" t="str">
        <f t="shared" si="45"/>
        <v>医療法人社団　順真会</v>
      </c>
    </row>
    <row r="1454" spans="2:8">
      <c r="B1454" s="14">
        <v>1446</v>
      </c>
      <c r="C1454" s="15">
        <v>1435442140</v>
      </c>
      <c r="D1454" s="16" t="s">
        <v>1274</v>
      </c>
      <c r="E1454" s="17" t="s">
        <v>187</v>
      </c>
      <c r="F1454" s="17" t="str">
        <f t="shared" si="44"/>
        <v>1435442140訪問リハビリテーション</v>
      </c>
      <c r="G1454" s="17" t="s">
        <v>1275</v>
      </c>
      <c r="H1454" s="17" t="str">
        <f t="shared" si="45"/>
        <v>医療法人社団　順真会</v>
      </c>
    </row>
    <row r="1455" spans="2:8">
      <c r="B1455" s="14">
        <v>1447</v>
      </c>
      <c r="C1455" s="15">
        <v>1435442140</v>
      </c>
      <c r="D1455" s="16" t="s">
        <v>1274</v>
      </c>
      <c r="E1455" s="17" t="s">
        <v>188</v>
      </c>
      <c r="F1455" s="17" t="str">
        <f t="shared" si="44"/>
        <v>1435442140訪問看護</v>
      </c>
      <c r="G1455" s="17" t="s">
        <v>1275</v>
      </c>
      <c r="H1455" s="17" t="str">
        <f t="shared" si="45"/>
        <v>医療法人社団　順真会</v>
      </c>
    </row>
    <row r="1456" spans="2:8">
      <c r="B1456" s="14">
        <v>1448</v>
      </c>
      <c r="C1456" s="15">
        <v>1435442157</v>
      </c>
      <c r="D1456" s="16"/>
      <c r="E1456" s="17" t="s">
        <v>185</v>
      </c>
      <c r="F1456" s="17" t="str">
        <f t="shared" si="44"/>
        <v>1435442157居宅療養管理指導</v>
      </c>
      <c r="G1456" s="17" t="s">
        <v>1276</v>
      </c>
      <c r="H1456" s="17">
        <f t="shared" si="45"/>
        <v>0</v>
      </c>
    </row>
    <row r="1457" spans="2:8">
      <c r="B1457" s="14">
        <v>1449</v>
      </c>
      <c r="C1457" s="15">
        <v>1435442165</v>
      </c>
      <c r="D1457" s="16"/>
      <c r="E1457" s="17" t="s">
        <v>185</v>
      </c>
      <c r="F1457" s="17" t="str">
        <f t="shared" si="44"/>
        <v>1435442165居宅療養管理指導</v>
      </c>
      <c r="G1457" s="17" t="s">
        <v>1277</v>
      </c>
      <c r="H1457" s="17">
        <f t="shared" si="45"/>
        <v>0</v>
      </c>
    </row>
    <row r="1458" spans="2:8">
      <c r="B1458" s="14">
        <v>1450</v>
      </c>
      <c r="C1458" s="15">
        <v>1435442223</v>
      </c>
      <c r="D1458" s="16"/>
      <c r="E1458" s="17" t="s">
        <v>185</v>
      </c>
      <c r="F1458" s="17" t="str">
        <f t="shared" si="44"/>
        <v>1435442223居宅療養管理指導</v>
      </c>
      <c r="G1458" s="17" t="s">
        <v>1278</v>
      </c>
      <c r="H1458" s="17">
        <f t="shared" si="45"/>
        <v>0</v>
      </c>
    </row>
    <row r="1459" spans="2:8">
      <c r="B1459" s="14">
        <v>1451</v>
      </c>
      <c r="C1459" s="15">
        <v>1435442231</v>
      </c>
      <c r="D1459" s="16" t="s">
        <v>1279</v>
      </c>
      <c r="E1459" s="17" t="s">
        <v>185</v>
      </c>
      <c r="F1459" s="17" t="str">
        <f t="shared" si="44"/>
        <v>1435442231居宅療養管理指導</v>
      </c>
      <c r="G1459" s="17" t="s">
        <v>1280</v>
      </c>
      <c r="H1459" s="17" t="str">
        <f t="shared" si="45"/>
        <v>医療法人社団　緑幸会</v>
      </c>
    </row>
    <row r="1460" spans="2:8">
      <c r="B1460" s="14">
        <v>1452</v>
      </c>
      <c r="C1460" s="15">
        <v>1435442249</v>
      </c>
      <c r="D1460" s="16"/>
      <c r="E1460" s="17" t="s">
        <v>185</v>
      </c>
      <c r="F1460" s="17" t="str">
        <f t="shared" si="44"/>
        <v>1435442249居宅療養管理指導</v>
      </c>
      <c r="G1460" s="17" t="s">
        <v>1281</v>
      </c>
      <c r="H1460" s="17">
        <f t="shared" si="45"/>
        <v>0</v>
      </c>
    </row>
    <row r="1461" spans="2:8">
      <c r="B1461" s="14">
        <v>1453</v>
      </c>
      <c r="C1461" s="15">
        <v>1435530019</v>
      </c>
      <c r="D1461" s="16"/>
      <c r="E1461" s="17" t="s">
        <v>185</v>
      </c>
      <c r="F1461" s="17" t="str">
        <f t="shared" si="44"/>
        <v>1435530019居宅療養管理指導</v>
      </c>
      <c r="G1461" s="17" t="s">
        <v>1282</v>
      </c>
      <c r="H1461" s="17">
        <f t="shared" si="45"/>
        <v>0</v>
      </c>
    </row>
    <row r="1462" spans="2:8">
      <c r="B1462" s="14">
        <v>1454</v>
      </c>
      <c r="C1462" s="15">
        <v>1435530027</v>
      </c>
      <c r="D1462" s="16"/>
      <c r="E1462" s="17" t="s">
        <v>185</v>
      </c>
      <c r="F1462" s="17" t="str">
        <f t="shared" si="44"/>
        <v>1435530027居宅療養管理指導</v>
      </c>
      <c r="G1462" s="17" t="s">
        <v>1283</v>
      </c>
      <c r="H1462" s="17">
        <f t="shared" si="45"/>
        <v>0</v>
      </c>
    </row>
    <row r="1463" spans="2:8">
      <c r="B1463" s="14">
        <v>1455</v>
      </c>
      <c r="C1463" s="15">
        <v>1435530076</v>
      </c>
      <c r="D1463" s="16" t="s">
        <v>1284</v>
      </c>
      <c r="E1463" s="17" t="s">
        <v>185</v>
      </c>
      <c r="F1463" s="17" t="str">
        <f t="shared" si="44"/>
        <v>1435530076居宅療養管理指導</v>
      </c>
      <c r="G1463" s="17" t="s">
        <v>1285</v>
      </c>
      <c r="H1463" s="17" t="str">
        <f t="shared" si="45"/>
        <v>医療法人社団星美会</v>
      </c>
    </row>
    <row r="1464" spans="2:8">
      <c r="B1464" s="14">
        <v>1456</v>
      </c>
      <c r="C1464" s="15">
        <v>1435530118</v>
      </c>
      <c r="D1464" s="16"/>
      <c r="E1464" s="17" t="s">
        <v>185</v>
      </c>
      <c r="F1464" s="17" t="str">
        <f t="shared" si="44"/>
        <v>1435530118居宅療養管理指導</v>
      </c>
      <c r="G1464" s="17" t="s">
        <v>1286</v>
      </c>
      <c r="H1464" s="17">
        <f t="shared" si="45"/>
        <v>0</v>
      </c>
    </row>
    <row r="1465" spans="2:8">
      <c r="B1465" s="14">
        <v>1457</v>
      </c>
      <c r="C1465" s="15">
        <v>1435530126</v>
      </c>
      <c r="D1465" s="16"/>
      <c r="E1465" s="17" t="s">
        <v>185</v>
      </c>
      <c r="F1465" s="17" t="str">
        <f t="shared" si="44"/>
        <v>1435530126居宅療養管理指導</v>
      </c>
      <c r="G1465" s="17" t="s">
        <v>1287</v>
      </c>
      <c r="H1465" s="17">
        <f t="shared" si="45"/>
        <v>0</v>
      </c>
    </row>
    <row r="1466" spans="2:8">
      <c r="B1466" s="14">
        <v>1458</v>
      </c>
      <c r="C1466" s="15">
        <v>1435530126</v>
      </c>
      <c r="D1466" s="16"/>
      <c r="E1466" s="17" t="s">
        <v>187</v>
      </c>
      <c r="F1466" s="17" t="str">
        <f t="shared" si="44"/>
        <v>1435530126訪問リハビリテーション</v>
      </c>
      <c r="G1466" s="17" t="s">
        <v>1287</v>
      </c>
      <c r="H1466" s="17">
        <f t="shared" si="45"/>
        <v>0</v>
      </c>
    </row>
    <row r="1467" spans="2:8">
      <c r="B1467" s="14">
        <v>1459</v>
      </c>
      <c r="C1467" s="15">
        <v>1435530126</v>
      </c>
      <c r="D1467" s="16"/>
      <c r="E1467" s="17" t="s">
        <v>188</v>
      </c>
      <c r="F1467" s="17" t="str">
        <f t="shared" si="44"/>
        <v>1435530126訪問看護</v>
      </c>
      <c r="G1467" s="17" t="s">
        <v>1287</v>
      </c>
      <c r="H1467" s="17">
        <f t="shared" si="45"/>
        <v>0</v>
      </c>
    </row>
    <row r="1468" spans="2:8">
      <c r="B1468" s="14">
        <v>1460</v>
      </c>
      <c r="C1468" s="15">
        <v>1435530191</v>
      </c>
      <c r="D1468" s="16"/>
      <c r="E1468" s="17" t="s">
        <v>185</v>
      </c>
      <c r="F1468" s="17" t="str">
        <f t="shared" si="44"/>
        <v>1435530191居宅療養管理指導</v>
      </c>
      <c r="G1468" s="17" t="s">
        <v>1288</v>
      </c>
      <c r="H1468" s="17">
        <f t="shared" si="45"/>
        <v>0</v>
      </c>
    </row>
    <row r="1469" spans="2:8">
      <c r="B1469" s="14">
        <v>1461</v>
      </c>
      <c r="C1469" s="15">
        <v>1435530225</v>
      </c>
      <c r="D1469" s="16"/>
      <c r="E1469" s="17" t="s">
        <v>185</v>
      </c>
      <c r="F1469" s="17" t="str">
        <f t="shared" si="44"/>
        <v>1435530225居宅療養管理指導</v>
      </c>
      <c r="G1469" s="17" t="s">
        <v>1289</v>
      </c>
      <c r="H1469" s="17">
        <f t="shared" si="45"/>
        <v>0</v>
      </c>
    </row>
    <row r="1470" spans="2:8">
      <c r="B1470" s="14">
        <v>1462</v>
      </c>
      <c r="C1470" s="15">
        <v>1435540059</v>
      </c>
      <c r="D1470" s="16"/>
      <c r="E1470" s="17" t="s">
        <v>185</v>
      </c>
      <c r="F1470" s="17" t="str">
        <f t="shared" si="44"/>
        <v>1435540059居宅療養管理指導</v>
      </c>
      <c r="G1470" s="17" t="s">
        <v>859</v>
      </c>
      <c r="H1470" s="17">
        <f t="shared" si="45"/>
        <v>0</v>
      </c>
    </row>
    <row r="1471" spans="2:8">
      <c r="B1471" s="14">
        <v>1463</v>
      </c>
      <c r="C1471" s="15">
        <v>1435540133</v>
      </c>
      <c r="D1471" s="16"/>
      <c r="E1471" s="17" t="s">
        <v>185</v>
      </c>
      <c r="F1471" s="17" t="str">
        <f t="shared" si="44"/>
        <v>1435540133居宅療養管理指導</v>
      </c>
      <c r="G1471" s="17" t="s">
        <v>1290</v>
      </c>
      <c r="H1471" s="17">
        <f t="shared" si="45"/>
        <v>0</v>
      </c>
    </row>
    <row r="1472" spans="2:8">
      <c r="B1472" s="14">
        <v>1464</v>
      </c>
      <c r="C1472" s="15">
        <v>1435540208</v>
      </c>
      <c r="D1472" s="16"/>
      <c r="E1472" s="17" t="s">
        <v>185</v>
      </c>
      <c r="F1472" s="17" t="str">
        <f t="shared" si="44"/>
        <v>1435540208居宅療養管理指導</v>
      </c>
      <c r="G1472" s="17" t="s">
        <v>1291</v>
      </c>
      <c r="H1472" s="17">
        <f t="shared" si="45"/>
        <v>0</v>
      </c>
    </row>
    <row r="1473" spans="2:8">
      <c r="B1473" s="14">
        <v>1465</v>
      </c>
      <c r="C1473" s="15">
        <v>1435540208</v>
      </c>
      <c r="D1473" s="16"/>
      <c r="E1473" s="17" t="s">
        <v>187</v>
      </c>
      <c r="F1473" s="17" t="str">
        <f t="shared" si="44"/>
        <v>1435540208訪問リハビリテーション</v>
      </c>
      <c r="G1473" s="17" t="s">
        <v>1291</v>
      </c>
      <c r="H1473" s="17">
        <f t="shared" si="45"/>
        <v>0</v>
      </c>
    </row>
    <row r="1474" spans="2:8">
      <c r="B1474" s="14">
        <v>1466</v>
      </c>
      <c r="C1474" s="15">
        <v>1435540208</v>
      </c>
      <c r="D1474" s="16"/>
      <c r="E1474" s="17" t="s">
        <v>188</v>
      </c>
      <c r="F1474" s="17" t="str">
        <f t="shared" si="44"/>
        <v>1435540208訪問看護</v>
      </c>
      <c r="G1474" s="17" t="s">
        <v>1291</v>
      </c>
      <c r="H1474" s="17">
        <f t="shared" si="45"/>
        <v>0</v>
      </c>
    </row>
    <row r="1475" spans="2:8">
      <c r="B1475" s="14">
        <v>1467</v>
      </c>
      <c r="C1475" s="15">
        <v>1435540224</v>
      </c>
      <c r="D1475" s="16"/>
      <c r="E1475" s="17" t="s">
        <v>185</v>
      </c>
      <c r="F1475" s="17" t="str">
        <f t="shared" si="44"/>
        <v>1435540224居宅療養管理指導</v>
      </c>
      <c r="G1475" s="17" t="s">
        <v>1292</v>
      </c>
      <c r="H1475" s="17">
        <f t="shared" si="45"/>
        <v>0</v>
      </c>
    </row>
    <row r="1476" spans="2:8">
      <c r="B1476" s="14">
        <v>1468</v>
      </c>
      <c r="C1476" s="15">
        <v>1435540232</v>
      </c>
      <c r="D1476" s="16"/>
      <c r="E1476" s="17" t="s">
        <v>185</v>
      </c>
      <c r="F1476" s="17" t="str">
        <f t="shared" si="44"/>
        <v>1435540232居宅療養管理指導</v>
      </c>
      <c r="G1476" s="17" t="s">
        <v>1293</v>
      </c>
      <c r="H1476" s="17">
        <f t="shared" si="45"/>
        <v>0</v>
      </c>
    </row>
    <row r="1477" spans="2:8">
      <c r="B1477" s="14">
        <v>1469</v>
      </c>
      <c r="C1477" s="15">
        <v>1435540299</v>
      </c>
      <c r="D1477" s="16"/>
      <c r="E1477" s="17" t="s">
        <v>185</v>
      </c>
      <c r="F1477" s="17" t="str">
        <f t="shared" si="44"/>
        <v>1435540299居宅療養管理指導</v>
      </c>
      <c r="G1477" s="17" t="s">
        <v>1294</v>
      </c>
      <c r="H1477" s="17">
        <f t="shared" si="45"/>
        <v>0</v>
      </c>
    </row>
    <row r="1478" spans="2:8">
      <c r="B1478" s="14">
        <v>1470</v>
      </c>
      <c r="C1478" s="15">
        <v>1435540315</v>
      </c>
      <c r="D1478" s="16"/>
      <c r="E1478" s="17" t="s">
        <v>185</v>
      </c>
      <c r="F1478" s="17" t="str">
        <f t="shared" si="44"/>
        <v>1435540315居宅療養管理指導</v>
      </c>
      <c r="G1478" s="17" t="s">
        <v>1295</v>
      </c>
      <c r="H1478" s="17">
        <f t="shared" si="45"/>
        <v>0</v>
      </c>
    </row>
    <row r="1479" spans="2:8">
      <c r="B1479" s="14">
        <v>1471</v>
      </c>
      <c r="C1479" s="15">
        <v>1435540331</v>
      </c>
      <c r="D1479" s="16"/>
      <c r="E1479" s="17" t="s">
        <v>185</v>
      </c>
      <c r="F1479" s="17" t="str">
        <f t="shared" si="44"/>
        <v>1435540331居宅療養管理指導</v>
      </c>
      <c r="G1479" s="17" t="s">
        <v>1296</v>
      </c>
      <c r="H1479" s="17">
        <f t="shared" si="45"/>
        <v>0</v>
      </c>
    </row>
    <row r="1480" spans="2:8">
      <c r="B1480" s="14">
        <v>1472</v>
      </c>
      <c r="C1480" s="15">
        <v>1435540364</v>
      </c>
      <c r="D1480" s="16"/>
      <c r="E1480" s="17" t="s">
        <v>185</v>
      </c>
      <c r="F1480" s="17" t="str">
        <f t="shared" si="44"/>
        <v>1435540364居宅療養管理指導</v>
      </c>
      <c r="G1480" s="17" t="s">
        <v>1297</v>
      </c>
      <c r="H1480" s="17">
        <f t="shared" si="45"/>
        <v>0</v>
      </c>
    </row>
    <row r="1481" spans="2:8">
      <c r="B1481" s="14">
        <v>1473</v>
      </c>
      <c r="C1481" s="15">
        <v>1435540380</v>
      </c>
      <c r="D1481" s="16"/>
      <c r="E1481" s="17" t="s">
        <v>185</v>
      </c>
      <c r="F1481" s="17" t="str">
        <f t="shared" si="44"/>
        <v>1435540380居宅療養管理指導</v>
      </c>
      <c r="G1481" s="17" t="s">
        <v>1298</v>
      </c>
      <c r="H1481" s="17">
        <f t="shared" si="45"/>
        <v>0</v>
      </c>
    </row>
    <row r="1482" spans="2:8">
      <c r="B1482" s="14">
        <v>1474</v>
      </c>
      <c r="C1482" s="15">
        <v>1435540406</v>
      </c>
      <c r="D1482" s="16"/>
      <c r="E1482" s="17" t="s">
        <v>185</v>
      </c>
      <c r="F1482" s="17" t="str">
        <f t="shared" ref="F1482:F1545" si="46">+C1482&amp;E1482</f>
        <v>1435540406居宅療養管理指導</v>
      </c>
      <c r="G1482" s="17" t="s">
        <v>1299</v>
      </c>
      <c r="H1482" s="17">
        <f t="shared" ref="H1482:H1545" si="47">D1482</f>
        <v>0</v>
      </c>
    </row>
    <row r="1483" spans="2:8">
      <c r="B1483" s="14">
        <v>1475</v>
      </c>
      <c r="C1483" s="15">
        <v>1435540521</v>
      </c>
      <c r="D1483" s="16"/>
      <c r="E1483" s="17" t="s">
        <v>185</v>
      </c>
      <c r="F1483" s="17" t="str">
        <f t="shared" si="46"/>
        <v>1435540521居宅療養管理指導</v>
      </c>
      <c r="G1483" s="17" t="s">
        <v>1300</v>
      </c>
      <c r="H1483" s="17">
        <f t="shared" si="47"/>
        <v>0</v>
      </c>
    </row>
    <row r="1484" spans="2:8">
      <c r="B1484" s="14">
        <v>1476</v>
      </c>
      <c r="C1484" s="15">
        <v>1435540521</v>
      </c>
      <c r="D1484" s="16"/>
      <c r="E1484" s="17" t="s">
        <v>187</v>
      </c>
      <c r="F1484" s="17" t="str">
        <f t="shared" si="46"/>
        <v>1435540521訪問リハビリテーション</v>
      </c>
      <c r="G1484" s="17" t="s">
        <v>1300</v>
      </c>
      <c r="H1484" s="17">
        <f t="shared" si="47"/>
        <v>0</v>
      </c>
    </row>
    <row r="1485" spans="2:8">
      <c r="B1485" s="14">
        <v>1477</v>
      </c>
      <c r="C1485" s="15">
        <v>1435540521</v>
      </c>
      <c r="D1485" s="16"/>
      <c r="E1485" s="17" t="s">
        <v>188</v>
      </c>
      <c r="F1485" s="17" t="str">
        <f t="shared" si="46"/>
        <v>1435540521訪問看護</v>
      </c>
      <c r="G1485" s="17" t="s">
        <v>1300</v>
      </c>
      <c r="H1485" s="17">
        <f t="shared" si="47"/>
        <v>0</v>
      </c>
    </row>
    <row r="1486" spans="2:8">
      <c r="B1486" s="14">
        <v>1478</v>
      </c>
      <c r="C1486" s="15">
        <v>1435540646</v>
      </c>
      <c r="D1486" s="16"/>
      <c r="E1486" s="17" t="s">
        <v>185</v>
      </c>
      <c r="F1486" s="17" t="str">
        <f t="shared" si="46"/>
        <v>1435540646居宅療養管理指導</v>
      </c>
      <c r="G1486" s="17" t="s">
        <v>1301</v>
      </c>
      <c r="H1486" s="17">
        <f t="shared" si="47"/>
        <v>0</v>
      </c>
    </row>
    <row r="1487" spans="2:8">
      <c r="B1487" s="14">
        <v>1479</v>
      </c>
      <c r="C1487" s="15">
        <v>1435540653</v>
      </c>
      <c r="D1487" s="16"/>
      <c r="E1487" s="17" t="s">
        <v>185</v>
      </c>
      <c r="F1487" s="17" t="str">
        <f t="shared" si="46"/>
        <v>1435540653居宅療養管理指導</v>
      </c>
      <c r="G1487" s="17" t="s">
        <v>1302</v>
      </c>
      <c r="H1487" s="17">
        <f t="shared" si="47"/>
        <v>0</v>
      </c>
    </row>
    <row r="1488" spans="2:8">
      <c r="B1488" s="14">
        <v>1480</v>
      </c>
      <c r="C1488" s="15">
        <v>1435540679</v>
      </c>
      <c r="D1488" s="16"/>
      <c r="E1488" s="17" t="s">
        <v>185</v>
      </c>
      <c r="F1488" s="17" t="str">
        <f t="shared" si="46"/>
        <v>1435540679居宅療養管理指導</v>
      </c>
      <c r="G1488" s="17" t="s">
        <v>1303</v>
      </c>
      <c r="H1488" s="17">
        <f t="shared" si="47"/>
        <v>0</v>
      </c>
    </row>
    <row r="1489" spans="2:8">
      <c r="B1489" s="14">
        <v>1481</v>
      </c>
      <c r="C1489" s="15">
        <v>1435540703</v>
      </c>
      <c r="D1489" s="16"/>
      <c r="E1489" s="17" t="s">
        <v>185</v>
      </c>
      <c r="F1489" s="17" t="str">
        <f t="shared" si="46"/>
        <v>1435540703居宅療養管理指導</v>
      </c>
      <c r="G1489" s="17" t="s">
        <v>1304</v>
      </c>
      <c r="H1489" s="17">
        <f t="shared" si="47"/>
        <v>0</v>
      </c>
    </row>
    <row r="1490" spans="2:8">
      <c r="B1490" s="14">
        <v>1482</v>
      </c>
      <c r="C1490" s="15">
        <v>1435540737</v>
      </c>
      <c r="D1490" s="16"/>
      <c r="E1490" s="17" t="s">
        <v>185</v>
      </c>
      <c r="F1490" s="17" t="str">
        <f t="shared" si="46"/>
        <v>1435540737居宅療養管理指導</v>
      </c>
      <c r="G1490" s="17" t="s">
        <v>1305</v>
      </c>
      <c r="H1490" s="17">
        <f t="shared" si="47"/>
        <v>0</v>
      </c>
    </row>
    <row r="1491" spans="2:8">
      <c r="B1491" s="14">
        <v>1483</v>
      </c>
      <c r="C1491" s="15">
        <v>1435540745</v>
      </c>
      <c r="D1491" s="16"/>
      <c r="E1491" s="17" t="s">
        <v>185</v>
      </c>
      <c r="F1491" s="17" t="str">
        <f t="shared" si="46"/>
        <v>1435540745居宅療養管理指導</v>
      </c>
      <c r="G1491" s="17" t="s">
        <v>1306</v>
      </c>
      <c r="H1491" s="17">
        <f t="shared" si="47"/>
        <v>0</v>
      </c>
    </row>
    <row r="1492" spans="2:8">
      <c r="B1492" s="14">
        <v>1484</v>
      </c>
      <c r="C1492" s="15">
        <v>1435540752</v>
      </c>
      <c r="D1492" s="16"/>
      <c r="E1492" s="17" t="s">
        <v>185</v>
      </c>
      <c r="F1492" s="17" t="str">
        <f t="shared" si="46"/>
        <v>1435540752居宅療養管理指導</v>
      </c>
      <c r="G1492" s="17" t="s">
        <v>1307</v>
      </c>
      <c r="H1492" s="17">
        <f t="shared" si="47"/>
        <v>0</v>
      </c>
    </row>
    <row r="1493" spans="2:8">
      <c r="B1493" s="14">
        <v>1485</v>
      </c>
      <c r="C1493" s="15">
        <v>1435540760</v>
      </c>
      <c r="D1493" s="16"/>
      <c r="E1493" s="17" t="s">
        <v>185</v>
      </c>
      <c r="F1493" s="17" t="str">
        <f t="shared" si="46"/>
        <v>1435540760居宅療養管理指導</v>
      </c>
      <c r="G1493" s="17" t="s">
        <v>1308</v>
      </c>
      <c r="H1493" s="17">
        <f t="shared" si="47"/>
        <v>0</v>
      </c>
    </row>
    <row r="1494" spans="2:8">
      <c r="B1494" s="14">
        <v>1486</v>
      </c>
      <c r="C1494" s="15">
        <v>1435540794</v>
      </c>
      <c r="D1494" s="16"/>
      <c r="E1494" s="17" t="s">
        <v>185</v>
      </c>
      <c r="F1494" s="17" t="str">
        <f t="shared" si="46"/>
        <v>1435540794居宅療養管理指導</v>
      </c>
      <c r="G1494" s="17" t="s">
        <v>1309</v>
      </c>
      <c r="H1494" s="17">
        <f t="shared" si="47"/>
        <v>0</v>
      </c>
    </row>
    <row r="1495" spans="2:8">
      <c r="B1495" s="14">
        <v>1487</v>
      </c>
      <c r="C1495" s="15">
        <v>1435540802</v>
      </c>
      <c r="D1495" s="16"/>
      <c r="E1495" s="17" t="s">
        <v>185</v>
      </c>
      <c r="F1495" s="17" t="str">
        <f t="shared" si="46"/>
        <v>1435540802居宅療養管理指導</v>
      </c>
      <c r="G1495" s="17" t="s">
        <v>1310</v>
      </c>
      <c r="H1495" s="17">
        <f t="shared" si="47"/>
        <v>0</v>
      </c>
    </row>
    <row r="1496" spans="2:8">
      <c r="B1496" s="14">
        <v>1488</v>
      </c>
      <c r="C1496" s="15">
        <v>1435540810</v>
      </c>
      <c r="D1496" s="16"/>
      <c r="E1496" s="17" t="s">
        <v>185</v>
      </c>
      <c r="F1496" s="17" t="str">
        <f t="shared" si="46"/>
        <v>1435540810居宅療養管理指導</v>
      </c>
      <c r="G1496" s="17" t="s">
        <v>1311</v>
      </c>
      <c r="H1496" s="17">
        <f t="shared" si="47"/>
        <v>0</v>
      </c>
    </row>
    <row r="1497" spans="2:8">
      <c r="B1497" s="14">
        <v>1489</v>
      </c>
      <c r="C1497" s="15">
        <v>1435540828</v>
      </c>
      <c r="D1497" s="16"/>
      <c r="E1497" s="17" t="s">
        <v>185</v>
      </c>
      <c r="F1497" s="17" t="str">
        <f t="shared" si="46"/>
        <v>1435540828居宅療養管理指導</v>
      </c>
      <c r="G1497" s="17" t="s">
        <v>1312</v>
      </c>
      <c r="H1497" s="17">
        <f t="shared" si="47"/>
        <v>0</v>
      </c>
    </row>
    <row r="1498" spans="2:8">
      <c r="B1498" s="14">
        <v>1490</v>
      </c>
      <c r="C1498" s="15">
        <v>1435540869</v>
      </c>
      <c r="D1498" s="16"/>
      <c r="E1498" s="17" t="s">
        <v>185</v>
      </c>
      <c r="F1498" s="17" t="str">
        <f t="shared" si="46"/>
        <v>1435540869居宅療養管理指導</v>
      </c>
      <c r="G1498" s="17" t="s">
        <v>1313</v>
      </c>
      <c r="H1498" s="17">
        <f t="shared" si="47"/>
        <v>0</v>
      </c>
    </row>
    <row r="1499" spans="2:8">
      <c r="B1499" s="14">
        <v>1491</v>
      </c>
      <c r="C1499" s="15">
        <v>1435540885</v>
      </c>
      <c r="D1499" s="16"/>
      <c r="E1499" s="17" t="s">
        <v>185</v>
      </c>
      <c r="F1499" s="17" t="str">
        <f t="shared" si="46"/>
        <v>1435540885居宅療養管理指導</v>
      </c>
      <c r="G1499" s="17" t="s">
        <v>1314</v>
      </c>
      <c r="H1499" s="17">
        <f t="shared" si="47"/>
        <v>0</v>
      </c>
    </row>
    <row r="1500" spans="2:8">
      <c r="B1500" s="14">
        <v>1492</v>
      </c>
      <c r="C1500" s="15">
        <v>1435540919</v>
      </c>
      <c r="D1500" s="16"/>
      <c r="E1500" s="17" t="s">
        <v>185</v>
      </c>
      <c r="F1500" s="17" t="str">
        <f t="shared" si="46"/>
        <v>1435540919居宅療養管理指導</v>
      </c>
      <c r="G1500" s="17" t="s">
        <v>1315</v>
      </c>
      <c r="H1500" s="17">
        <f t="shared" si="47"/>
        <v>0</v>
      </c>
    </row>
    <row r="1501" spans="2:8">
      <c r="B1501" s="14">
        <v>1493</v>
      </c>
      <c r="C1501" s="15">
        <v>1435540927</v>
      </c>
      <c r="D1501" s="16"/>
      <c r="E1501" s="17" t="s">
        <v>185</v>
      </c>
      <c r="F1501" s="17" t="str">
        <f t="shared" si="46"/>
        <v>1435540927居宅療養管理指導</v>
      </c>
      <c r="G1501" s="17" t="s">
        <v>1316</v>
      </c>
      <c r="H1501" s="17">
        <f t="shared" si="47"/>
        <v>0</v>
      </c>
    </row>
    <row r="1502" spans="2:8">
      <c r="B1502" s="14">
        <v>1494</v>
      </c>
      <c r="C1502" s="15">
        <v>1435540935</v>
      </c>
      <c r="D1502" s="16"/>
      <c r="E1502" s="17" t="s">
        <v>185</v>
      </c>
      <c r="F1502" s="17" t="str">
        <f t="shared" si="46"/>
        <v>1435540935居宅療養管理指導</v>
      </c>
      <c r="G1502" s="17" t="s">
        <v>1317</v>
      </c>
      <c r="H1502" s="17">
        <f t="shared" si="47"/>
        <v>0</v>
      </c>
    </row>
    <row r="1503" spans="2:8">
      <c r="B1503" s="14">
        <v>1495</v>
      </c>
      <c r="C1503" s="15">
        <v>1435540950</v>
      </c>
      <c r="D1503" s="16"/>
      <c r="E1503" s="17" t="s">
        <v>185</v>
      </c>
      <c r="F1503" s="17" t="str">
        <f t="shared" si="46"/>
        <v>1435540950居宅療養管理指導</v>
      </c>
      <c r="G1503" s="17" t="s">
        <v>1318</v>
      </c>
      <c r="H1503" s="17">
        <f t="shared" si="47"/>
        <v>0</v>
      </c>
    </row>
    <row r="1504" spans="2:8">
      <c r="B1504" s="14">
        <v>1496</v>
      </c>
      <c r="C1504" s="15">
        <v>1435540984</v>
      </c>
      <c r="D1504" s="16"/>
      <c r="E1504" s="17" t="s">
        <v>185</v>
      </c>
      <c r="F1504" s="17" t="str">
        <f t="shared" si="46"/>
        <v>1435540984居宅療養管理指導</v>
      </c>
      <c r="G1504" s="17" t="s">
        <v>1319</v>
      </c>
      <c r="H1504" s="17">
        <f t="shared" si="47"/>
        <v>0</v>
      </c>
    </row>
    <row r="1505" spans="2:8">
      <c r="B1505" s="14">
        <v>1497</v>
      </c>
      <c r="C1505" s="15">
        <v>1435541180</v>
      </c>
      <c r="D1505" s="16" t="s">
        <v>1320</v>
      </c>
      <c r="E1505" s="17" t="s">
        <v>185</v>
      </c>
      <c r="F1505" s="17" t="str">
        <f t="shared" si="46"/>
        <v>1435541180居宅療養管理指導</v>
      </c>
      <c r="G1505" s="17" t="s">
        <v>1321</v>
      </c>
      <c r="H1505" s="17" t="str">
        <f t="shared" si="47"/>
        <v>医療法人社団　昌治会</v>
      </c>
    </row>
    <row r="1506" spans="2:8">
      <c r="B1506" s="14">
        <v>1498</v>
      </c>
      <c r="C1506" s="15">
        <v>1435541248</v>
      </c>
      <c r="D1506" s="16"/>
      <c r="E1506" s="17" t="s">
        <v>185</v>
      </c>
      <c r="F1506" s="17" t="str">
        <f t="shared" si="46"/>
        <v>1435541248居宅療養管理指導</v>
      </c>
      <c r="G1506" s="17" t="s">
        <v>1057</v>
      </c>
      <c r="H1506" s="17">
        <f t="shared" si="47"/>
        <v>0</v>
      </c>
    </row>
    <row r="1507" spans="2:8">
      <c r="B1507" s="14">
        <v>1499</v>
      </c>
      <c r="C1507" s="15">
        <v>1435541271</v>
      </c>
      <c r="D1507" s="16"/>
      <c r="E1507" s="17" t="s">
        <v>185</v>
      </c>
      <c r="F1507" s="17" t="str">
        <f t="shared" si="46"/>
        <v>1435541271居宅療養管理指導</v>
      </c>
      <c r="G1507" s="17" t="s">
        <v>1322</v>
      </c>
      <c r="H1507" s="17">
        <f t="shared" si="47"/>
        <v>0</v>
      </c>
    </row>
    <row r="1508" spans="2:8">
      <c r="B1508" s="14">
        <v>1500</v>
      </c>
      <c r="C1508" s="15">
        <v>1435541313</v>
      </c>
      <c r="D1508" s="16"/>
      <c r="E1508" s="17" t="s">
        <v>185</v>
      </c>
      <c r="F1508" s="17" t="str">
        <f t="shared" si="46"/>
        <v>1435541313居宅療養管理指導</v>
      </c>
      <c r="G1508" s="17" t="s">
        <v>1323</v>
      </c>
      <c r="H1508" s="17">
        <f t="shared" si="47"/>
        <v>0</v>
      </c>
    </row>
    <row r="1509" spans="2:8">
      <c r="B1509" s="14">
        <v>1501</v>
      </c>
      <c r="C1509" s="15">
        <v>1435541370</v>
      </c>
      <c r="D1509" s="16"/>
      <c r="E1509" s="17" t="s">
        <v>185</v>
      </c>
      <c r="F1509" s="17" t="str">
        <f t="shared" si="46"/>
        <v>1435541370居宅療養管理指導</v>
      </c>
      <c r="G1509" s="17" t="s">
        <v>1324</v>
      </c>
      <c r="H1509" s="17">
        <f t="shared" si="47"/>
        <v>0</v>
      </c>
    </row>
    <row r="1510" spans="2:8">
      <c r="B1510" s="14">
        <v>1502</v>
      </c>
      <c r="C1510" s="15">
        <v>1435541388</v>
      </c>
      <c r="D1510" s="16"/>
      <c r="E1510" s="17" t="s">
        <v>185</v>
      </c>
      <c r="F1510" s="17" t="str">
        <f t="shared" si="46"/>
        <v>1435541388居宅療養管理指導</v>
      </c>
      <c r="G1510" s="17" t="s">
        <v>1325</v>
      </c>
      <c r="H1510" s="17">
        <f t="shared" si="47"/>
        <v>0</v>
      </c>
    </row>
    <row r="1511" spans="2:8">
      <c r="B1511" s="14">
        <v>1503</v>
      </c>
      <c r="C1511" s="15">
        <v>1435541396</v>
      </c>
      <c r="D1511" s="16" t="s">
        <v>1326</v>
      </c>
      <c r="E1511" s="17" t="s">
        <v>185</v>
      </c>
      <c r="F1511" s="17" t="str">
        <f t="shared" si="46"/>
        <v>1435541396居宅療養管理指導</v>
      </c>
      <c r="G1511" s="17" t="s">
        <v>1327</v>
      </c>
      <c r="H1511" s="17" t="str">
        <f t="shared" si="47"/>
        <v>医療法人社団　康寧会</v>
      </c>
    </row>
    <row r="1512" spans="2:8">
      <c r="B1512" s="14">
        <v>1504</v>
      </c>
      <c r="C1512" s="15">
        <v>1435541412</v>
      </c>
      <c r="D1512" s="16" t="s">
        <v>1328</v>
      </c>
      <c r="E1512" s="17" t="s">
        <v>185</v>
      </c>
      <c r="F1512" s="17" t="str">
        <f t="shared" si="46"/>
        <v>1435541412居宅療養管理指導</v>
      </c>
      <c r="G1512" s="17" t="s">
        <v>1329</v>
      </c>
      <c r="H1512" s="17" t="str">
        <f t="shared" si="47"/>
        <v>医療法人社団　博誠会</v>
      </c>
    </row>
    <row r="1513" spans="2:8">
      <c r="B1513" s="14">
        <v>1505</v>
      </c>
      <c r="C1513" s="15">
        <v>1435541479</v>
      </c>
      <c r="D1513" s="16"/>
      <c r="E1513" s="17" t="s">
        <v>185</v>
      </c>
      <c r="F1513" s="17" t="str">
        <f t="shared" si="46"/>
        <v>1435541479居宅療養管理指導</v>
      </c>
      <c r="G1513" s="17" t="s">
        <v>1330</v>
      </c>
      <c r="H1513" s="17">
        <f t="shared" si="47"/>
        <v>0</v>
      </c>
    </row>
    <row r="1514" spans="2:8">
      <c r="B1514" s="14">
        <v>1506</v>
      </c>
      <c r="C1514" s="15">
        <v>1435541479</v>
      </c>
      <c r="D1514" s="16"/>
      <c r="E1514" s="17" t="s">
        <v>187</v>
      </c>
      <c r="F1514" s="17" t="str">
        <f t="shared" si="46"/>
        <v>1435541479訪問リハビリテーション</v>
      </c>
      <c r="G1514" s="17" t="s">
        <v>1330</v>
      </c>
      <c r="H1514" s="17">
        <f t="shared" si="47"/>
        <v>0</v>
      </c>
    </row>
    <row r="1515" spans="2:8">
      <c r="B1515" s="14">
        <v>1507</v>
      </c>
      <c r="C1515" s="15">
        <v>1435541479</v>
      </c>
      <c r="D1515" s="16"/>
      <c r="E1515" s="17" t="s">
        <v>188</v>
      </c>
      <c r="F1515" s="17" t="str">
        <f t="shared" si="46"/>
        <v>1435541479訪問看護</v>
      </c>
      <c r="G1515" s="17" t="s">
        <v>1330</v>
      </c>
      <c r="H1515" s="17">
        <f t="shared" si="47"/>
        <v>0</v>
      </c>
    </row>
    <row r="1516" spans="2:8">
      <c r="B1516" s="14">
        <v>1508</v>
      </c>
      <c r="C1516" s="15">
        <v>1435541511</v>
      </c>
      <c r="D1516" s="16"/>
      <c r="E1516" s="17" t="s">
        <v>185</v>
      </c>
      <c r="F1516" s="17" t="str">
        <f t="shared" si="46"/>
        <v>1435541511居宅療養管理指導</v>
      </c>
      <c r="G1516" s="17" t="s">
        <v>1331</v>
      </c>
      <c r="H1516" s="17">
        <f t="shared" si="47"/>
        <v>0</v>
      </c>
    </row>
    <row r="1517" spans="2:8">
      <c r="B1517" s="14">
        <v>1509</v>
      </c>
      <c r="C1517" s="15">
        <v>1435541594</v>
      </c>
      <c r="D1517" s="16"/>
      <c r="E1517" s="17" t="s">
        <v>185</v>
      </c>
      <c r="F1517" s="17" t="str">
        <f t="shared" si="46"/>
        <v>1435541594居宅療養管理指導</v>
      </c>
      <c r="G1517" s="17" t="s">
        <v>1332</v>
      </c>
      <c r="H1517" s="17">
        <f t="shared" si="47"/>
        <v>0</v>
      </c>
    </row>
    <row r="1518" spans="2:8">
      <c r="B1518" s="14">
        <v>1510</v>
      </c>
      <c r="C1518" s="15">
        <v>1435560685</v>
      </c>
      <c r="D1518" s="16"/>
      <c r="E1518" s="17" t="s">
        <v>185</v>
      </c>
      <c r="F1518" s="17" t="str">
        <f t="shared" si="46"/>
        <v>1435560685居宅療養管理指導</v>
      </c>
      <c r="G1518" s="17" t="s">
        <v>699</v>
      </c>
      <c r="H1518" s="17">
        <f t="shared" si="47"/>
        <v>0</v>
      </c>
    </row>
    <row r="1519" spans="2:8">
      <c r="B1519" s="14">
        <v>1511</v>
      </c>
      <c r="C1519" s="15">
        <v>1435630025</v>
      </c>
      <c r="D1519" s="16"/>
      <c r="E1519" s="17" t="s">
        <v>185</v>
      </c>
      <c r="F1519" s="17" t="str">
        <f t="shared" si="46"/>
        <v>1435630025居宅療養管理指導</v>
      </c>
      <c r="G1519" s="17" t="s">
        <v>1224</v>
      </c>
      <c r="H1519" s="17">
        <f t="shared" si="47"/>
        <v>0</v>
      </c>
    </row>
    <row r="1520" spans="2:8">
      <c r="B1520" s="14">
        <v>1512</v>
      </c>
      <c r="C1520" s="15">
        <v>1435630033</v>
      </c>
      <c r="D1520" s="16"/>
      <c r="E1520" s="17" t="s">
        <v>185</v>
      </c>
      <c r="F1520" s="17" t="str">
        <f t="shared" si="46"/>
        <v>1435630033居宅療養管理指導</v>
      </c>
      <c r="G1520" s="17" t="s">
        <v>1333</v>
      </c>
      <c r="H1520" s="17">
        <f t="shared" si="47"/>
        <v>0</v>
      </c>
    </row>
    <row r="1521" spans="2:8">
      <c r="B1521" s="14">
        <v>1513</v>
      </c>
      <c r="C1521" s="15">
        <v>1435630041</v>
      </c>
      <c r="D1521" s="16" t="s">
        <v>1334</v>
      </c>
      <c r="E1521" s="17" t="s">
        <v>185</v>
      </c>
      <c r="F1521" s="17" t="str">
        <f t="shared" si="46"/>
        <v>1435630041居宅療養管理指導</v>
      </c>
      <c r="G1521" s="17" t="s">
        <v>1335</v>
      </c>
      <c r="H1521" s="17" t="str">
        <f t="shared" si="47"/>
        <v>社会福祉法人　ハートフル記念会</v>
      </c>
    </row>
    <row r="1522" spans="2:8">
      <c r="B1522" s="14">
        <v>1514</v>
      </c>
      <c r="C1522" s="15">
        <v>1435630058</v>
      </c>
      <c r="D1522" s="16" t="s">
        <v>1336</v>
      </c>
      <c r="E1522" s="17" t="s">
        <v>185</v>
      </c>
      <c r="F1522" s="17" t="str">
        <f t="shared" si="46"/>
        <v>1435630058居宅療養管理指導</v>
      </c>
      <c r="G1522" s="17" t="s">
        <v>1337</v>
      </c>
      <c r="H1522" s="17" t="str">
        <f t="shared" si="47"/>
        <v>医療法人社団永仁会</v>
      </c>
    </row>
    <row r="1523" spans="2:8">
      <c r="B1523" s="14">
        <v>1515</v>
      </c>
      <c r="C1523" s="15">
        <v>1435630157</v>
      </c>
      <c r="D1523" s="16" t="s">
        <v>1338</v>
      </c>
      <c r="E1523" s="17" t="s">
        <v>185</v>
      </c>
      <c r="F1523" s="17" t="str">
        <f t="shared" si="46"/>
        <v>1435630157居宅療養管理指導</v>
      </c>
      <c r="G1523" s="17" t="s">
        <v>1339</v>
      </c>
      <c r="H1523" s="17" t="str">
        <f t="shared" si="47"/>
        <v>医療法人社団ナチュラルスペース</v>
      </c>
    </row>
    <row r="1524" spans="2:8">
      <c r="B1524" s="14">
        <v>1516</v>
      </c>
      <c r="C1524" s="15">
        <v>1435630165</v>
      </c>
      <c r="D1524" s="16"/>
      <c r="E1524" s="17" t="s">
        <v>185</v>
      </c>
      <c r="F1524" s="17" t="str">
        <f t="shared" si="46"/>
        <v>1435630165居宅療養管理指導</v>
      </c>
      <c r="G1524" s="17" t="s">
        <v>1340</v>
      </c>
      <c r="H1524" s="17">
        <f t="shared" si="47"/>
        <v>0</v>
      </c>
    </row>
    <row r="1525" spans="2:8">
      <c r="B1525" s="14">
        <v>1517</v>
      </c>
      <c r="C1525" s="15">
        <v>1435630165</v>
      </c>
      <c r="D1525" s="16"/>
      <c r="E1525" s="17" t="s">
        <v>188</v>
      </c>
      <c r="F1525" s="17" t="str">
        <f t="shared" si="46"/>
        <v>1435630165訪問看護</v>
      </c>
      <c r="G1525" s="17" t="s">
        <v>1340</v>
      </c>
      <c r="H1525" s="17">
        <f t="shared" si="47"/>
        <v>0</v>
      </c>
    </row>
    <row r="1526" spans="2:8">
      <c r="B1526" s="14">
        <v>1518</v>
      </c>
      <c r="C1526" s="15">
        <v>1435630181</v>
      </c>
      <c r="D1526" s="16" t="s">
        <v>1341</v>
      </c>
      <c r="E1526" s="17" t="s">
        <v>185</v>
      </c>
      <c r="F1526" s="17" t="str">
        <f t="shared" si="46"/>
        <v>1435630181居宅療養管理指導</v>
      </c>
      <c r="G1526" s="17" t="s">
        <v>1342</v>
      </c>
      <c r="H1526" s="17" t="str">
        <f t="shared" si="47"/>
        <v>医療法人社団ホワイトファミリー会</v>
      </c>
    </row>
    <row r="1527" spans="2:8">
      <c r="B1527" s="14">
        <v>1519</v>
      </c>
      <c r="C1527" s="15">
        <v>1435640081</v>
      </c>
      <c r="D1527" s="16"/>
      <c r="E1527" s="17" t="s">
        <v>185</v>
      </c>
      <c r="F1527" s="17" t="str">
        <f t="shared" si="46"/>
        <v>1435640081居宅療養管理指導</v>
      </c>
      <c r="G1527" s="17" t="s">
        <v>1343</v>
      </c>
      <c r="H1527" s="17">
        <f t="shared" si="47"/>
        <v>0</v>
      </c>
    </row>
    <row r="1528" spans="2:8">
      <c r="B1528" s="14">
        <v>1520</v>
      </c>
      <c r="C1528" s="15">
        <v>1435640164</v>
      </c>
      <c r="D1528" s="16"/>
      <c r="E1528" s="17" t="s">
        <v>185</v>
      </c>
      <c r="F1528" s="17" t="str">
        <f t="shared" si="46"/>
        <v>1435640164居宅療養管理指導</v>
      </c>
      <c r="G1528" s="17" t="s">
        <v>1344</v>
      </c>
      <c r="H1528" s="17">
        <f t="shared" si="47"/>
        <v>0</v>
      </c>
    </row>
    <row r="1529" spans="2:8">
      <c r="B1529" s="14">
        <v>1521</v>
      </c>
      <c r="C1529" s="15">
        <v>1435640180</v>
      </c>
      <c r="D1529" s="16"/>
      <c r="E1529" s="17" t="s">
        <v>185</v>
      </c>
      <c r="F1529" s="17" t="str">
        <f t="shared" si="46"/>
        <v>1435640180居宅療養管理指導</v>
      </c>
      <c r="G1529" s="17" t="s">
        <v>1345</v>
      </c>
      <c r="H1529" s="17">
        <f t="shared" si="47"/>
        <v>0</v>
      </c>
    </row>
    <row r="1530" spans="2:8">
      <c r="B1530" s="14">
        <v>1522</v>
      </c>
      <c r="C1530" s="15">
        <v>1435640180</v>
      </c>
      <c r="D1530" s="16"/>
      <c r="E1530" s="17" t="s">
        <v>187</v>
      </c>
      <c r="F1530" s="17" t="str">
        <f t="shared" si="46"/>
        <v>1435640180訪問リハビリテーション</v>
      </c>
      <c r="G1530" s="17" t="s">
        <v>1345</v>
      </c>
      <c r="H1530" s="17">
        <f t="shared" si="47"/>
        <v>0</v>
      </c>
    </row>
    <row r="1531" spans="2:8">
      <c r="B1531" s="14">
        <v>1523</v>
      </c>
      <c r="C1531" s="15">
        <v>1435640180</v>
      </c>
      <c r="D1531" s="16"/>
      <c r="E1531" s="17" t="s">
        <v>188</v>
      </c>
      <c r="F1531" s="17" t="str">
        <f t="shared" si="46"/>
        <v>1435640180訪問看護</v>
      </c>
      <c r="G1531" s="17" t="s">
        <v>1345</v>
      </c>
      <c r="H1531" s="17">
        <f t="shared" si="47"/>
        <v>0</v>
      </c>
    </row>
    <row r="1532" spans="2:8">
      <c r="B1532" s="14">
        <v>1524</v>
      </c>
      <c r="C1532" s="15">
        <v>1435640198</v>
      </c>
      <c r="D1532" s="16"/>
      <c r="E1532" s="17" t="s">
        <v>185</v>
      </c>
      <c r="F1532" s="17" t="str">
        <f t="shared" si="46"/>
        <v>1435640198居宅療養管理指導</v>
      </c>
      <c r="G1532" s="17" t="s">
        <v>854</v>
      </c>
      <c r="H1532" s="17">
        <f t="shared" si="47"/>
        <v>0</v>
      </c>
    </row>
    <row r="1533" spans="2:8">
      <c r="B1533" s="14">
        <v>1525</v>
      </c>
      <c r="C1533" s="15">
        <v>1435640248</v>
      </c>
      <c r="D1533" s="16"/>
      <c r="E1533" s="17" t="s">
        <v>185</v>
      </c>
      <c r="F1533" s="17" t="str">
        <f t="shared" si="46"/>
        <v>1435640248居宅療養管理指導</v>
      </c>
      <c r="G1533" s="17" t="s">
        <v>1346</v>
      </c>
      <c r="H1533" s="17">
        <f t="shared" si="47"/>
        <v>0</v>
      </c>
    </row>
    <row r="1534" spans="2:8">
      <c r="B1534" s="14">
        <v>1526</v>
      </c>
      <c r="C1534" s="15">
        <v>1435640263</v>
      </c>
      <c r="D1534" s="16"/>
      <c r="E1534" s="17" t="s">
        <v>185</v>
      </c>
      <c r="F1534" s="17" t="str">
        <f t="shared" si="46"/>
        <v>1435640263居宅療養管理指導</v>
      </c>
      <c r="G1534" s="17" t="s">
        <v>859</v>
      </c>
      <c r="H1534" s="17">
        <f t="shared" si="47"/>
        <v>0</v>
      </c>
    </row>
    <row r="1535" spans="2:8">
      <c r="B1535" s="14">
        <v>1527</v>
      </c>
      <c r="C1535" s="15">
        <v>1435640297</v>
      </c>
      <c r="D1535" s="16"/>
      <c r="E1535" s="17" t="s">
        <v>185</v>
      </c>
      <c r="F1535" s="17" t="str">
        <f t="shared" si="46"/>
        <v>1435640297居宅療養管理指導</v>
      </c>
      <c r="G1535" s="17" t="s">
        <v>1347</v>
      </c>
      <c r="H1535" s="17">
        <f t="shared" si="47"/>
        <v>0</v>
      </c>
    </row>
    <row r="1536" spans="2:8">
      <c r="B1536" s="14">
        <v>1528</v>
      </c>
      <c r="C1536" s="15">
        <v>1435640305</v>
      </c>
      <c r="D1536" s="16"/>
      <c r="E1536" s="17" t="s">
        <v>185</v>
      </c>
      <c r="F1536" s="17" t="str">
        <f t="shared" si="46"/>
        <v>1435640305居宅療養管理指導</v>
      </c>
      <c r="G1536" s="17" t="s">
        <v>1348</v>
      </c>
      <c r="H1536" s="17">
        <f t="shared" si="47"/>
        <v>0</v>
      </c>
    </row>
    <row r="1537" spans="2:8">
      <c r="B1537" s="14">
        <v>1529</v>
      </c>
      <c r="C1537" s="15">
        <v>1435640321</v>
      </c>
      <c r="D1537" s="16"/>
      <c r="E1537" s="17" t="s">
        <v>185</v>
      </c>
      <c r="F1537" s="17" t="str">
        <f t="shared" si="46"/>
        <v>1435640321居宅療養管理指導</v>
      </c>
      <c r="G1537" s="17" t="s">
        <v>1349</v>
      </c>
      <c r="H1537" s="17">
        <f t="shared" si="47"/>
        <v>0</v>
      </c>
    </row>
    <row r="1538" spans="2:8">
      <c r="B1538" s="14">
        <v>1530</v>
      </c>
      <c r="C1538" s="15">
        <v>1435640339</v>
      </c>
      <c r="D1538" s="16" t="s">
        <v>855</v>
      </c>
      <c r="E1538" s="17" t="s">
        <v>185</v>
      </c>
      <c r="F1538" s="17" t="str">
        <f t="shared" si="46"/>
        <v>1435640339居宅療養管理指導</v>
      </c>
      <c r="G1538" s="17" t="s">
        <v>1350</v>
      </c>
      <c r="H1538" s="17" t="str">
        <f t="shared" si="47"/>
        <v>公益社団法人　川崎市歯科医師会</v>
      </c>
    </row>
    <row r="1539" spans="2:8">
      <c r="B1539" s="14">
        <v>1531</v>
      </c>
      <c r="C1539" s="15">
        <v>1435640396</v>
      </c>
      <c r="D1539" s="16"/>
      <c r="E1539" s="17" t="s">
        <v>185</v>
      </c>
      <c r="F1539" s="17" t="str">
        <f t="shared" si="46"/>
        <v>1435640396居宅療養管理指導</v>
      </c>
      <c r="G1539" s="17" t="s">
        <v>1351</v>
      </c>
      <c r="H1539" s="17">
        <f t="shared" si="47"/>
        <v>0</v>
      </c>
    </row>
    <row r="1540" spans="2:8">
      <c r="B1540" s="14">
        <v>1532</v>
      </c>
      <c r="C1540" s="15">
        <v>1435640487</v>
      </c>
      <c r="D1540" s="16"/>
      <c r="E1540" s="17" t="s">
        <v>185</v>
      </c>
      <c r="F1540" s="17" t="str">
        <f t="shared" si="46"/>
        <v>1435640487居宅療養管理指導</v>
      </c>
      <c r="G1540" s="17" t="s">
        <v>1352</v>
      </c>
      <c r="H1540" s="17">
        <f t="shared" si="47"/>
        <v>0</v>
      </c>
    </row>
    <row r="1541" spans="2:8">
      <c r="B1541" s="14">
        <v>1533</v>
      </c>
      <c r="C1541" s="15">
        <v>1435640602</v>
      </c>
      <c r="D1541" s="16" t="s">
        <v>1353</v>
      </c>
      <c r="E1541" s="17" t="s">
        <v>185</v>
      </c>
      <c r="F1541" s="17" t="str">
        <f t="shared" si="46"/>
        <v>1435640602居宅療養管理指導</v>
      </c>
      <c r="G1541" s="17" t="s">
        <v>1354</v>
      </c>
      <c r="H1541" s="17" t="str">
        <f t="shared" si="47"/>
        <v>医療法人社団厚誠会</v>
      </c>
    </row>
    <row r="1542" spans="2:8">
      <c r="B1542" s="14">
        <v>1534</v>
      </c>
      <c r="C1542" s="15">
        <v>1435640610</v>
      </c>
      <c r="D1542" s="16"/>
      <c r="E1542" s="17" t="s">
        <v>185</v>
      </c>
      <c r="F1542" s="17" t="str">
        <f t="shared" si="46"/>
        <v>1435640610居宅療養管理指導</v>
      </c>
      <c r="G1542" s="17" t="s">
        <v>1355</v>
      </c>
      <c r="H1542" s="17">
        <f t="shared" si="47"/>
        <v>0</v>
      </c>
    </row>
    <row r="1543" spans="2:8">
      <c r="B1543" s="14">
        <v>1535</v>
      </c>
      <c r="C1543" s="15">
        <v>1435640651</v>
      </c>
      <c r="D1543" s="16"/>
      <c r="E1543" s="17" t="s">
        <v>185</v>
      </c>
      <c r="F1543" s="17" t="str">
        <f t="shared" si="46"/>
        <v>1435640651居宅療養管理指導</v>
      </c>
      <c r="G1543" s="17" t="s">
        <v>1356</v>
      </c>
      <c r="H1543" s="17">
        <f t="shared" si="47"/>
        <v>0</v>
      </c>
    </row>
    <row r="1544" spans="2:8">
      <c r="B1544" s="14">
        <v>1536</v>
      </c>
      <c r="C1544" s="15">
        <v>1435640677</v>
      </c>
      <c r="D1544" s="16"/>
      <c r="E1544" s="17" t="s">
        <v>185</v>
      </c>
      <c r="F1544" s="17" t="str">
        <f t="shared" si="46"/>
        <v>1435640677居宅療養管理指導</v>
      </c>
      <c r="G1544" s="17" t="s">
        <v>1357</v>
      </c>
      <c r="H1544" s="17">
        <f t="shared" si="47"/>
        <v>0</v>
      </c>
    </row>
    <row r="1545" spans="2:8">
      <c r="B1545" s="14">
        <v>1537</v>
      </c>
      <c r="C1545" s="15">
        <v>1435640719</v>
      </c>
      <c r="D1545" s="16"/>
      <c r="E1545" s="17" t="s">
        <v>185</v>
      </c>
      <c r="F1545" s="17" t="str">
        <f t="shared" si="46"/>
        <v>1435640719居宅療養管理指導</v>
      </c>
      <c r="G1545" s="17" t="s">
        <v>1358</v>
      </c>
      <c r="H1545" s="17">
        <f t="shared" si="47"/>
        <v>0</v>
      </c>
    </row>
    <row r="1546" spans="2:8">
      <c r="B1546" s="14">
        <v>1538</v>
      </c>
      <c r="C1546" s="15">
        <v>1435640727</v>
      </c>
      <c r="D1546" s="16"/>
      <c r="E1546" s="17" t="s">
        <v>185</v>
      </c>
      <c r="F1546" s="17" t="str">
        <f t="shared" ref="F1546:F1609" si="48">+C1546&amp;E1546</f>
        <v>1435640727居宅療養管理指導</v>
      </c>
      <c r="G1546" s="17" t="s">
        <v>1359</v>
      </c>
      <c r="H1546" s="17">
        <f t="shared" ref="H1546:H1609" si="49">D1546</f>
        <v>0</v>
      </c>
    </row>
    <row r="1547" spans="2:8">
      <c r="B1547" s="14">
        <v>1539</v>
      </c>
      <c r="C1547" s="15">
        <v>1435640735</v>
      </c>
      <c r="D1547" s="16"/>
      <c r="E1547" s="17" t="s">
        <v>185</v>
      </c>
      <c r="F1547" s="17" t="str">
        <f t="shared" si="48"/>
        <v>1435640735居宅療養管理指導</v>
      </c>
      <c r="G1547" s="17" t="s">
        <v>1360</v>
      </c>
      <c r="H1547" s="17">
        <f t="shared" si="49"/>
        <v>0</v>
      </c>
    </row>
    <row r="1548" spans="2:8">
      <c r="B1548" s="14">
        <v>1540</v>
      </c>
      <c r="C1548" s="15">
        <v>1435640768</v>
      </c>
      <c r="D1548" s="16"/>
      <c r="E1548" s="17" t="s">
        <v>185</v>
      </c>
      <c r="F1548" s="17" t="str">
        <f t="shared" si="48"/>
        <v>1435640768居宅療養管理指導</v>
      </c>
      <c r="G1548" s="17" t="s">
        <v>1361</v>
      </c>
      <c r="H1548" s="17">
        <f t="shared" si="49"/>
        <v>0</v>
      </c>
    </row>
    <row r="1549" spans="2:8">
      <c r="B1549" s="14">
        <v>1541</v>
      </c>
      <c r="C1549" s="15">
        <v>1435640800</v>
      </c>
      <c r="D1549" s="16"/>
      <c r="E1549" s="17" t="s">
        <v>185</v>
      </c>
      <c r="F1549" s="17" t="str">
        <f t="shared" si="48"/>
        <v>1435640800居宅療養管理指導</v>
      </c>
      <c r="G1549" s="17" t="s">
        <v>1362</v>
      </c>
      <c r="H1549" s="17">
        <f t="shared" si="49"/>
        <v>0</v>
      </c>
    </row>
    <row r="1550" spans="2:8">
      <c r="B1550" s="14">
        <v>1542</v>
      </c>
      <c r="C1550" s="15">
        <v>1435640834</v>
      </c>
      <c r="D1550" s="16"/>
      <c r="E1550" s="17" t="s">
        <v>185</v>
      </c>
      <c r="F1550" s="17" t="str">
        <f t="shared" si="48"/>
        <v>1435640834居宅療養管理指導</v>
      </c>
      <c r="G1550" s="17" t="s">
        <v>1363</v>
      </c>
      <c r="H1550" s="17">
        <f t="shared" si="49"/>
        <v>0</v>
      </c>
    </row>
    <row r="1551" spans="2:8">
      <c r="B1551" s="14">
        <v>1543</v>
      </c>
      <c r="C1551" s="15">
        <v>1435640842</v>
      </c>
      <c r="D1551" s="16"/>
      <c r="E1551" s="17" t="s">
        <v>185</v>
      </c>
      <c r="F1551" s="17" t="str">
        <f t="shared" si="48"/>
        <v>1435640842居宅療養管理指導</v>
      </c>
      <c r="G1551" s="17" t="s">
        <v>1364</v>
      </c>
      <c r="H1551" s="17">
        <f t="shared" si="49"/>
        <v>0</v>
      </c>
    </row>
    <row r="1552" spans="2:8">
      <c r="B1552" s="14">
        <v>1544</v>
      </c>
      <c r="C1552" s="15">
        <v>1435640859</v>
      </c>
      <c r="D1552" s="16"/>
      <c r="E1552" s="17" t="s">
        <v>185</v>
      </c>
      <c r="F1552" s="17" t="str">
        <f t="shared" si="48"/>
        <v>1435640859居宅療養管理指導</v>
      </c>
      <c r="G1552" s="17" t="s">
        <v>1365</v>
      </c>
      <c r="H1552" s="17">
        <f t="shared" si="49"/>
        <v>0</v>
      </c>
    </row>
    <row r="1553" spans="2:8">
      <c r="B1553" s="14">
        <v>1545</v>
      </c>
      <c r="C1553" s="15">
        <v>1435640917</v>
      </c>
      <c r="D1553" s="16"/>
      <c r="E1553" s="17" t="s">
        <v>185</v>
      </c>
      <c r="F1553" s="17" t="str">
        <f t="shared" si="48"/>
        <v>1435640917居宅療養管理指導</v>
      </c>
      <c r="G1553" s="17" t="s">
        <v>1366</v>
      </c>
      <c r="H1553" s="17">
        <f t="shared" si="49"/>
        <v>0</v>
      </c>
    </row>
    <row r="1554" spans="2:8">
      <c r="B1554" s="14">
        <v>1546</v>
      </c>
      <c r="C1554" s="15">
        <v>1435640933</v>
      </c>
      <c r="D1554" s="16"/>
      <c r="E1554" s="17" t="s">
        <v>185</v>
      </c>
      <c r="F1554" s="17" t="str">
        <f t="shared" si="48"/>
        <v>1435640933居宅療養管理指導</v>
      </c>
      <c r="G1554" s="17" t="s">
        <v>1367</v>
      </c>
      <c r="H1554" s="17">
        <f t="shared" si="49"/>
        <v>0</v>
      </c>
    </row>
    <row r="1555" spans="2:8">
      <c r="B1555" s="14">
        <v>1547</v>
      </c>
      <c r="C1555" s="15">
        <v>1435641014</v>
      </c>
      <c r="D1555" s="16"/>
      <c r="E1555" s="17" t="s">
        <v>185</v>
      </c>
      <c r="F1555" s="17" t="str">
        <f t="shared" si="48"/>
        <v>1435641014居宅療養管理指導</v>
      </c>
      <c r="G1555" s="17" t="s">
        <v>1364</v>
      </c>
      <c r="H1555" s="17">
        <f t="shared" si="49"/>
        <v>0</v>
      </c>
    </row>
    <row r="1556" spans="2:8">
      <c r="B1556" s="14">
        <v>1548</v>
      </c>
      <c r="C1556" s="15">
        <v>1435641063</v>
      </c>
      <c r="D1556" s="16"/>
      <c r="E1556" s="17" t="s">
        <v>185</v>
      </c>
      <c r="F1556" s="17" t="str">
        <f t="shared" si="48"/>
        <v>1435641063居宅療養管理指導</v>
      </c>
      <c r="G1556" s="17" t="s">
        <v>1368</v>
      </c>
      <c r="H1556" s="17">
        <f t="shared" si="49"/>
        <v>0</v>
      </c>
    </row>
    <row r="1557" spans="2:8">
      <c r="B1557" s="14">
        <v>1549</v>
      </c>
      <c r="C1557" s="15">
        <v>1435641063</v>
      </c>
      <c r="D1557" s="16"/>
      <c r="E1557" s="17" t="s">
        <v>187</v>
      </c>
      <c r="F1557" s="17" t="str">
        <f t="shared" si="48"/>
        <v>1435641063訪問リハビリテーション</v>
      </c>
      <c r="G1557" s="17" t="s">
        <v>1368</v>
      </c>
      <c r="H1557" s="17">
        <f t="shared" si="49"/>
        <v>0</v>
      </c>
    </row>
    <row r="1558" spans="2:8">
      <c r="B1558" s="14">
        <v>1550</v>
      </c>
      <c r="C1558" s="15">
        <v>1435641063</v>
      </c>
      <c r="D1558" s="16"/>
      <c r="E1558" s="17" t="s">
        <v>188</v>
      </c>
      <c r="F1558" s="17" t="str">
        <f t="shared" si="48"/>
        <v>1435641063訪問看護</v>
      </c>
      <c r="G1558" s="17" t="s">
        <v>1368</v>
      </c>
      <c r="H1558" s="17">
        <f t="shared" si="49"/>
        <v>0</v>
      </c>
    </row>
    <row r="1559" spans="2:8">
      <c r="B1559" s="14">
        <v>1551</v>
      </c>
      <c r="C1559" s="15">
        <v>1435641089</v>
      </c>
      <c r="D1559" s="16"/>
      <c r="E1559" s="17" t="s">
        <v>185</v>
      </c>
      <c r="F1559" s="17" t="str">
        <f t="shared" si="48"/>
        <v>1435641089居宅療養管理指導</v>
      </c>
      <c r="G1559" s="17" t="s">
        <v>1369</v>
      </c>
      <c r="H1559" s="17">
        <f t="shared" si="49"/>
        <v>0</v>
      </c>
    </row>
    <row r="1560" spans="2:8">
      <c r="B1560" s="14">
        <v>1552</v>
      </c>
      <c r="C1560" s="15">
        <v>1435641105</v>
      </c>
      <c r="D1560" s="16"/>
      <c r="E1560" s="17" t="s">
        <v>185</v>
      </c>
      <c r="F1560" s="17" t="str">
        <f t="shared" si="48"/>
        <v>1435641105居宅療養管理指導</v>
      </c>
      <c r="G1560" s="17" t="s">
        <v>1370</v>
      </c>
      <c r="H1560" s="17">
        <f t="shared" si="49"/>
        <v>0</v>
      </c>
    </row>
    <row r="1561" spans="2:8">
      <c r="B1561" s="14">
        <v>1553</v>
      </c>
      <c r="C1561" s="15">
        <v>1435641147</v>
      </c>
      <c r="D1561" s="16"/>
      <c r="E1561" s="17" t="s">
        <v>185</v>
      </c>
      <c r="F1561" s="17" t="str">
        <f t="shared" si="48"/>
        <v>1435641147居宅療養管理指導</v>
      </c>
      <c r="G1561" s="17" t="s">
        <v>1371</v>
      </c>
      <c r="H1561" s="17">
        <f t="shared" si="49"/>
        <v>0</v>
      </c>
    </row>
    <row r="1562" spans="2:8">
      <c r="B1562" s="14">
        <v>1554</v>
      </c>
      <c r="C1562" s="15">
        <v>1435641212</v>
      </c>
      <c r="D1562" s="16"/>
      <c r="E1562" s="17" t="s">
        <v>185</v>
      </c>
      <c r="F1562" s="17" t="str">
        <f t="shared" si="48"/>
        <v>1435641212居宅療養管理指導</v>
      </c>
      <c r="G1562" s="17" t="s">
        <v>1372</v>
      </c>
      <c r="H1562" s="17">
        <f t="shared" si="49"/>
        <v>0</v>
      </c>
    </row>
    <row r="1563" spans="2:8">
      <c r="B1563" s="14">
        <v>1555</v>
      </c>
      <c r="C1563" s="15">
        <v>1435641238</v>
      </c>
      <c r="D1563" s="16"/>
      <c r="E1563" s="17" t="s">
        <v>185</v>
      </c>
      <c r="F1563" s="17" t="str">
        <f t="shared" si="48"/>
        <v>1435641238居宅療養管理指導</v>
      </c>
      <c r="G1563" s="17" t="s">
        <v>1373</v>
      </c>
      <c r="H1563" s="17">
        <f t="shared" si="49"/>
        <v>0</v>
      </c>
    </row>
    <row r="1564" spans="2:8">
      <c r="B1564" s="14">
        <v>1556</v>
      </c>
      <c r="C1564" s="15">
        <v>1435641253</v>
      </c>
      <c r="D1564" s="16" t="s">
        <v>1374</v>
      </c>
      <c r="E1564" s="17" t="s">
        <v>185</v>
      </c>
      <c r="F1564" s="17" t="str">
        <f t="shared" si="48"/>
        <v>1435641253居宅療養管理指導</v>
      </c>
      <c r="G1564" s="17" t="s">
        <v>1375</v>
      </c>
      <c r="H1564" s="17" t="str">
        <f t="shared" si="49"/>
        <v>医療法人社団健歯会</v>
      </c>
    </row>
    <row r="1565" spans="2:8">
      <c r="B1565" s="14">
        <v>1557</v>
      </c>
      <c r="C1565" s="15">
        <v>1435641253</v>
      </c>
      <c r="D1565" s="16" t="s">
        <v>1374</v>
      </c>
      <c r="E1565" s="17" t="s">
        <v>187</v>
      </c>
      <c r="F1565" s="17" t="str">
        <f t="shared" si="48"/>
        <v>1435641253訪問リハビリテーション</v>
      </c>
      <c r="G1565" s="17" t="s">
        <v>1375</v>
      </c>
      <c r="H1565" s="17" t="str">
        <f t="shared" si="49"/>
        <v>医療法人社団健歯会</v>
      </c>
    </row>
    <row r="1566" spans="2:8">
      <c r="B1566" s="14">
        <v>1558</v>
      </c>
      <c r="C1566" s="15">
        <v>1435641253</v>
      </c>
      <c r="D1566" s="16" t="s">
        <v>1374</v>
      </c>
      <c r="E1566" s="17" t="s">
        <v>188</v>
      </c>
      <c r="F1566" s="17" t="str">
        <f t="shared" si="48"/>
        <v>1435641253訪問看護</v>
      </c>
      <c r="G1566" s="17" t="s">
        <v>1375</v>
      </c>
      <c r="H1566" s="17" t="str">
        <f t="shared" si="49"/>
        <v>医療法人社団健歯会</v>
      </c>
    </row>
    <row r="1567" spans="2:8">
      <c r="B1567" s="14">
        <v>1559</v>
      </c>
      <c r="C1567" s="15">
        <v>1435641329</v>
      </c>
      <c r="D1567" s="16" t="s">
        <v>1376</v>
      </c>
      <c r="E1567" s="17" t="s">
        <v>185</v>
      </c>
      <c r="F1567" s="17" t="str">
        <f t="shared" si="48"/>
        <v>1435641329居宅療養管理指導</v>
      </c>
      <c r="G1567" s="17" t="s">
        <v>1377</v>
      </c>
      <c r="H1567" s="17" t="str">
        <f t="shared" si="49"/>
        <v>医療法人社団友信会</v>
      </c>
    </row>
    <row r="1568" spans="2:8">
      <c r="B1568" s="14">
        <v>1560</v>
      </c>
      <c r="C1568" s="15">
        <v>1435641360</v>
      </c>
      <c r="D1568" s="16" t="s">
        <v>640</v>
      </c>
      <c r="E1568" s="17" t="s">
        <v>185</v>
      </c>
      <c r="F1568" s="17" t="str">
        <f t="shared" si="48"/>
        <v>1435641360居宅療養管理指導</v>
      </c>
      <c r="G1568" s="17" t="s">
        <v>1378</v>
      </c>
      <c r="H1568" s="17" t="str">
        <f t="shared" si="49"/>
        <v>医療法人社団　豊栄会</v>
      </c>
    </row>
    <row r="1569" spans="2:8">
      <c r="B1569" s="14">
        <v>1561</v>
      </c>
      <c r="C1569" s="15">
        <v>1435641386</v>
      </c>
      <c r="D1569" s="16" t="s">
        <v>1379</v>
      </c>
      <c r="E1569" s="17" t="s">
        <v>185</v>
      </c>
      <c r="F1569" s="17" t="str">
        <f t="shared" si="48"/>
        <v>1435641386居宅療養管理指導</v>
      </c>
      <c r="G1569" s="17" t="s">
        <v>1380</v>
      </c>
      <c r="H1569" s="17" t="str">
        <f t="shared" si="49"/>
        <v>医療法人　定玲会</v>
      </c>
    </row>
    <row r="1570" spans="2:8">
      <c r="B1570" s="14">
        <v>1562</v>
      </c>
      <c r="C1570" s="15">
        <v>1435641477</v>
      </c>
      <c r="D1570" s="16" t="s">
        <v>1381</v>
      </c>
      <c r="E1570" s="17" t="s">
        <v>185</v>
      </c>
      <c r="F1570" s="17" t="str">
        <f t="shared" si="48"/>
        <v>1435641477居宅療養管理指導</v>
      </c>
      <c r="G1570" s="17" t="s">
        <v>1382</v>
      </c>
      <c r="H1570" s="17" t="str">
        <f t="shared" si="49"/>
        <v>医療法人　天馬会</v>
      </c>
    </row>
    <row r="1571" spans="2:8">
      <c r="B1571" s="14">
        <v>1563</v>
      </c>
      <c r="C1571" s="15">
        <v>1435661897</v>
      </c>
      <c r="D1571" s="16" t="s">
        <v>1383</v>
      </c>
      <c r="E1571" s="17" t="s">
        <v>185</v>
      </c>
      <c r="F1571" s="17" t="str">
        <f t="shared" si="48"/>
        <v>1435661897居宅療養管理指導</v>
      </c>
      <c r="G1571" s="17" t="s">
        <v>1384</v>
      </c>
      <c r="H1571" s="17" t="str">
        <f t="shared" si="49"/>
        <v>社会福祉法人三篠会</v>
      </c>
    </row>
    <row r="1572" spans="2:8">
      <c r="B1572" s="14">
        <v>1564</v>
      </c>
      <c r="C1572" s="15">
        <v>1445000021</v>
      </c>
      <c r="D1572" s="16"/>
      <c r="E1572" s="17" t="s">
        <v>185</v>
      </c>
      <c r="F1572" s="17" t="str">
        <f t="shared" si="48"/>
        <v>1445000021居宅療養管理指導</v>
      </c>
      <c r="G1572" s="17" t="s">
        <v>1385</v>
      </c>
      <c r="H1572" s="17">
        <f t="shared" si="49"/>
        <v>0</v>
      </c>
    </row>
    <row r="1573" spans="2:8">
      <c r="B1573" s="14">
        <v>1565</v>
      </c>
      <c r="C1573" s="15">
        <v>1445000328</v>
      </c>
      <c r="D1573" s="16" t="s">
        <v>1386</v>
      </c>
      <c r="E1573" s="17" t="s">
        <v>185</v>
      </c>
      <c r="F1573" s="17" t="str">
        <f t="shared" si="48"/>
        <v>1445000328居宅療養管理指導</v>
      </c>
      <c r="G1573" s="17" t="s">
        <v>1386</v>
      </c>
      <c r="H1573" s="17" t="str">
        <f t="shared" si="49"/>
        <v>有限会社　シオハマ薬局</v>
      </c>
    </row>
    <row r="1574" spans="2:8">
      <c r="B1574" s="14">
        <v>1566</v>
      </c>
      <c r="C1574" s="15">
        <v>1445000336</v>
      </c>
      <c r="D1574" s="16"/>
      <c r="E1574" s="17" t="s">
        <v>185</v>
      </c>
      <c r="F1574" s="17" t="str">
        <f t="shared" si="48"/>
        <v>1445000336居宅療養管理指導</v>
      </c>
      <c r="G1574" s="17" t="s">
        <v>1387</v>
      </c>
      <c r="H1574" s="17">
        <f t="shared" si="49"/>
        <v>0</v>
      </c>
    </row>
    <row r="1575" spans="2:8">
      <c r="B1575" s="14">
        <v>1567</v>
      </c>
      <c r="C1575" s="15">
        <v>1445000344</v>
      </c>
      <c r="D1575" s="16"/>
      <c r="E1575" s="17" t="s">
        <v>185</v>
      </c>
      <c r="F1575" s="17" t="str">
        <f t="shared" si="48"/>
        <v>1445000344居宅療養管理指導</v>
      </c>
      <c r="G1575" s="17" t="s">
        <v>1388</v>
      </c>
      <c r="H1575" s="17">
        <f t="shared" si="49"/>
        <v>0</v>
      </c>
    </row>
    <row r="1576" spans="2:8">
      <c r="B1576" s="14">
        <v>1568</v>
      </c>
      <c r="C1576" s="15">
        <v>1445000377</v>
      </c>
      <c r="D1576" s="16"/>
      <c r="E1576" s="17" t="s">
        <v>185</v>
      </c>
      <c r="F1576" s="17" t="str">
        <f t="shared" si="48"/>
        <v>1445000377居宅療養管理指導</v>
      </c>
      <c r="G1576" s="17" t="s">
        <v>1389</v>
      </c>
      <c r="H1576" s="17">
        <f t="shared" si="49"/>
        <v>0</v>
      </c>
    </row>
    <row r="1577" spans="2:8">
      <c r="B1577" s="14">
        <v>1569</v>
      </c>
      <c r="C1577" s="15">
        <v>1445000393</v>
      </c>
      <c r="D1577" s="16"/>
      <c r="E1577" s="17" t="s">
        <v>185</v>
      </c>
      <c r="F1577" s="17" t="str">
        <f t="shared" si="48"/>
        <v>1445000393居宅療養管理指導</v>
      </c>
      <c r="G1577" s="17" t="s">
        <v>1390</v>
      </c>
      <c r="H1577" s="17">
        <f t="shared" si="49"/>
        <v>0</v>
      </c>
    </row>
    <row r="1578" spans="2:8">
      <c r="B1578" s="14">
        <v>1570</v>
      </c>
      <c r="C1578" s="15">
        <v>1445000427</v>
      </c>
      <c r="D1578" s="16"/>
      <c r="E1578" s="17" t="s">
        <v>185</v>
      </c>
      <c r="F1578" s="17" t="str">
        <f t="shared" si="48"/>
        <v>1445000427居宅療養管理指導</v>
      </c>
      <c r="G1578" s="17" t="s">
        <v>1391</v>
      </c>
      <c r="H1578" s="17">
        <f t="shared" si="49"/>
        <v>0</v>
      </c>
    </row>
    <row r="1579" spans="2:8">
      <c r="B1579" s="14">
        <v>1571</v>
      </c>
      <c r="C1579" s="15">
        <v>1445000476</v>
      </c>
      <c r="D1579" s="16"/>
      <c r="E1579" s="17" t="s">
        <v>185</v>
      </c>
      <c r="F1579" s="17" t="str">
        <f t="shared" si="48"/>
        <v>1445000476居宅療養管理指導</v>
      </c>
      <c r="G1579" s="17" t="s">
        <v>1392</v>
      </c>
      <c r="H1579" s="17">
        <f t="shared" si="49"/>
        <v>0</v>
      </c>
    </row>
    <row r="1580" spans="2:8">
      <c r="B1580" s="14">
        <v>1572</v>
      </c>
      <c r="C1580" s="15">
        <v>1445000484</v>
      </c>
      <c r="D1580" s="16"/>
      <c r="E1580" s="17" t="s">
        <v>185</v>
      </c>
      <c r="F1580" s="17" t="str">
        <f t="shared" si="48"/>
        <v>1445000484居宅療養管理指導</v>
      </c>
      <c r="G1580" s="17" t="s">
        <v>1393</v>
      </c>
      <c r="H1580" s="17">
        <f t="shared" si="49"/>
        <v>0</v>
      </c>
    </row>
    <row r="1581" spans="2:8">
      <c r="B1581" s="14">
        <v>1573</v>
      </c>
      <c r="C1581" s="15">
        <v>1445000690</v>
      </c>
      <c r="D1581" s="16"/>
      <c r="E1581" s="17" t="s">
        <v>185</v>
      </c>
      <c r="F1581" s="17" t="str">
        <f t="shared" si="48"/>
        <v>1445000690居宅療養管理指導</v>
      </c>
      <c r="G1581" s="17" t="s">
        <v>1394</v>
      </c>
      <c r="H1581" s="17">
        <f t="shared" si="49"/>
        <v>0</v>
      </c>
    </row>
    <row r="1582" spans="2:8">
      <c r="B1582" s="14">
        <v>1574</v>
      </c>
      <c r="C1582" s="15">
        <v>1445000856</v>
      </c>
      <c r="D1582" s="16"/>
      <c r="E1582" s="17" t="s">
        <v>185</v>
      </c>
      <c r="F1582" s="17" t="str">
        <f t="shared" si="48"/>
        <v>1445000856居宅療養管理指導</v>
      </c>
      <c r="G1582" s="17" t="s">
        <v>1395</v>
      </c>
      <c r="H1582" s="17">
        <f t="shared" si="49"/>
        <v>0</v>
      </c>
    </row>
    <row r="1583" spans="2:8">
      <c r="B1583" s="14">
        <v>1575</v>
      </c>
      <c r="C1583" s="15">
        <v>1445000864</v>
      </c>
      <c r="D1583" s="16" t="s">
        <v>1396</v>
      </c>
      <c r="E1583" s="17" t="s">
        <v>185</v>
      </c>
      <c r="F1583" s="17" t="str">
        <f t="shared" si="48"/>
        <v>1445000864居宅療養管理指導</v>
      </c>
      <c r="G1583" s="17" t="s">
        <v>1397</v>
      </c>
      <c r="H1583" s="17" t="str">
        <f t="shared" si="49"/>
        <v>フジナミ薬品有限会社</v>
      </c>
    </row>
    <row r="1584" spans="2:8">
      <c r="B1584" s="14">
        <v>1576</v>
      </c>
      <c r="C1584" s="15">
        <v>1445000930</v>
      </c>
      <c r="D1584" s="16"/>
      <c r="E1584" s="17" t="s">
        <v>185</v>
      </c>
      <c r="F1584" s="17" t="str">
        <f t="shared" si="48"/>
        <v>1445000930居宅療養管理指導</v>
      </c>
      <c r="G1584" s="17" t="s">
        <v>1398</v>
      </c>
      <c r="H1584" s="17">
        <f t="shared" si="49"/>
        <v>0</v>
      </c>
    </row>
    <row r="1585" spans="2:8">
      <c r="B1585" s="14">
        <v>1577</v>
      </c>
      <c r="C1585" s="15">
        <v>1445001011</v>
      </c>
      <c r="D1585" s="16"/>
      <c r="E1585" s="17" t="s">
        <v>185</v>
      </c>
      <c r="F1585" s="17" t="str">
        <f t="shared" si="48"/>
        <v>1445001011居宅療養管理指導</v>
      </c>
      <c r="G1585" s="17" t="s">
        <v>1399</v>
      </c>
      <c r="H1585" s="17">
        <f t="shared" si="49"/>
        <v>0</v>
      </c>
    </row>
    <row r="1586" spans="2:8">
      <c r="B1586" s="14">
        <v>1578</v>
      </c>
      <c r="C1586" s="15">
        <v>1445001086</v>
      </c>
      <c r="D1586" s="16"/>
      <c r="E1586" s="17" t="s">
        <v>185</v>
      </c>
      <c r="F1586" s="17" t="str">
        <f t="shared" si="48"/>
        <v>1445001086居宅療養管理指導</v>
      </c>
      <c r="G1586" s="17" t="s">
        <v>1400</v>
      </c>
      <c r="H1586" s="17">
        <f t="shared" si="49"/>
        <v>0</v>
      </c>
    </row>
    <row r="1587" spans="2:8">
      <c r="B1587" s="14">
        <v>1579</v>
      </c>
      <c r="C1587" s="15">
        <v>1445001128</v>
      </c>
      <c r="D1587" s="16"/>
      <c r="E1587" s="17" t="s">
        <v>185</v>
      </c>
      <c r="F1587" s="17" t="str">
        <f t="shared" si="48"/>
        <v>1445001128居宅療養管理指導</v>
      </c>
      <c r="G1587" s="17" t="s">
        <v>1401</v>
      </c>
      <c r="H1587" s="17">
        <f t="shared" si="49"/>
        <v>0</v>
      </c>
    </row>
    <row r="1588" spans="2:8">
      <c r="B1588" s="14">
        <v>1580</v>
      </c>
      <c r="C1588" s="15">
        <v>1445001136</v>
      </c>
      <c r="D1588" s="16"/>
      <c r="E1588" s="17" t="s">
        <v>185</v>
      </c>
      <c r="F1588" s="17" t="str">
        <f t="shared" si="48"/>
        <v>1445001136居宅療養管理指導</v>
      </c>
      <c r="G1588" s="17" t="s">
        <v>1402</v>
      </c>
      <c r="H1588" s="17">
        <f t="shared" si="49"/>
        <v>0</v>
      </c>
    </row>
    <row r="1589" spans="2:8">
      <c r="B1589" s="14">
        <v>1581</v>
      </c>
      <c r="C1589" s="15">
        <v>1445001144</v>
      </c>
      <c r="D1589" s="16"/>
      <c r="E1589" s="17" t="s">
        <v>185</v>
      </c>
      <c r="F1589" s="17" t="str">
        <f t="shared" si="48"/>
        <v>1445001144居宅療養管理指導</v>
      </c>
      <c r="G1589" s="17" t="s">
        <v>1403</v>
      </c>
      <c r="H1589" s="17">
        <f t="shared" si="49"/>
        <v>0</v>
      </c>
    </row>
    <row r="1590" spans="2:8">
      <c r="B1590" s="14">
        <v>1582</v>
      </c>
      <c r="C1590" s="15">
        <v>1445001219</v>
      </c>
      <c r="D1590" s="16"/>
      <c r="E1590" s="17" t="s">
        <v>185</v>
      </c>
      <c r="F1590" s="17" t="str">
        <f t="shared" si="48"/>
        <v>1445001219居宅療養管理指導</v>
      </c>
      <c r="G1590" s="17" t="s">
        <v>1404</v>
      </c>
      <c r="H1590" s="17">
        <f t="shared" si="49"/>
        <v>0</v>
      </c>
    </row>
    <row r="1591" spans="2:8">
      <c r="B1591" s="14">
        <v>1583</v>
      </c>
      <c r="C1591" s="15">
        <v>1445001300</v>
      </c>
      <c r="D1591" s="16"/>
      <c r="E1591" s="17" t="s">
        <v>185</v>
      </c>
      <c r="F1591" s="17" t="str">
        <f t="shared" si="48"/>
        <v>1445001300居宅療養管理指導</v>
      </c>
      <c r="G1591" s="17" t="s">
        <v>1405</v>
      </c>
      <c r="H1591" s="17">
        <f t="shared" si="49"/>
        <v>0</v>
      </c>
    </row>
    <row r="1592" spans="2:8">
      <c r="B1592" s="14">
        <v>1584</v>
      </c>
      <c r="C1592" s="15">
        <v>1445001433</v>
      </c>
      <c r="D1592" s="16"/>
      <c r="E1592" s="17" t="s">
        <v>185</v>
      </c>
      <c r="F1592" s="17" t="str">
        <f t="shared" si="48"/>
        <v>1445001433居宅療養管理指導</v>
      </c>
      <c r="G1592" s="17" t="s">
        <v>1406</v>
      </c>
      <c r="H1592" s="17">
        <f t="shared" si="49"/>
        <v>0</v>
      </c>
    </row>
    <row r="1593" spans="2:8">
      <c r="B1593" s="14">
        <v>1585</v>
      </c>
      <c r="C1593" s="15">
        <v>1445001623</v>
      </c>
      <c r="D1593" s="16" t="s">
        <v>1407</v>
      </c>
      <c r="E1593" s="17" t="s">
        <v>185</v>
      </c>
      <c r="F1593" s="17" t="str">
        <f t="shared" si="48"/>
        <v>1445001623居宅療養管理指導</v>
      </c>
      <c r="G1593" s="17" t="s">
        <v>1407</v>
      </c>
      <c r="H1593" s="17" t="str">
        <f t="shared" si="49"/>
        <v>有限会社　ミドリ薬局</v>
      </c>
    </row>
    <row r="1594" spans="2:8">
      <c r="B1594" s="14">
        <v>1586</v>
      </c>
      <c r="C1594" s="15">
        <v>1445001698</v>
      </c>
      <c r="D1594" s="16"/>
      <c r="E1594" s="17" t="s">
        <v>185</v>
      </c>
      <c r="F1594" s="17" t="str">
        <f t="shared" si="48"/>
        <v>1445001698居宅療養管理指導</v>
      </c>
      <c r="G1594" s="17" t="s">
        <v>1408</v>
      </c>
      <c r="H1594" s="17">
        <f t="shared" si="49"/>
        <v>0</v>
      </c>
    </row>
    <row r="1595" spans="2:8">
      <c r="B1595" s="14">
        <v>1587</v>
      </c>
      <c r="C1595" s="15">
        <v>1445001730</v>
      </c>
      <c r="D1595" s="16"/>
      <c r="E1595" s="17" t="s">
        <v>185</v>
      </c>
      <c r="F1595" s="17" t="str">
        <f t="shared" si="48"/>
        <v>1445001730居宅療養管理指導</v>
      </c>
      <c r="G1595" s="17" t="s">
        <v>1409</v>
      </c>
      <c r="H1595" s="17">
        <f t="shared" si="49"/>
        <v>0</v>
      </c>
    </row>
    <row r="1596" spans="2:8">
      <c r="B1596" s="14">
        <v>1588</v>
      </c>
      <c r="C1596" s="15">
        <v>1445040001</v>
      </c>
      <c r="D1596" s="16" t="s">
        <v>1410</v>
      </c>
      <c r="E1596" s="17" t="s">
        <v>185</v>
      </c>
      <c r="F1596" s="17" t="str">
        <f t="shared" si="48"/>
        <v>1445040001居宅療養管理指導</v>
      </c>
      <c r="G1596" s="17" t="s">
        <v>1411</v>
      </c>
      <c r="H1596" s="17" t="str">
        <f t="shared" si="49"/>
        <v>株式会社ファーマみらい</v>
      </c>
    </row>
    <row r="1597" spans="2:8">
      <c r="B1597" s="14">
        <v>1589</v>
      </c>
      <c r="C1597" s="15">
        <v>1445040019</v>
      </c>
      <c r="D1597" s="16" t="s">
        <v>1412</v>
      </c>
      <c r="E1597" s="17" t="s">
        <v>185</v>
      </c>
      <c r="F1597" s="17" t="str">
        <f t="shared" si="48"/>
        <v>1445040019居宅療養管理指導</v>
      </c>
      <c r="G1597" s="17" t="s">
        <v>1413</v>
      </c>
      <c r="H1597" s="17" t="str">
        <f t="shared" si="49"/>
        <v>コストコホールセールジャパン株式会社</v>
      </c>
    </row>
    <row r="1598" spans="2:8">
      <c r="B1598" s="14">
        <v>1590</v>
      </c>
      <c r="C1598" s="15">
        <v>1445040027</v>
      </c>
      <c r="D1598" s="16" t="s">
        <v>1414</v>
      </c>
      <c r="E1598" s="17" t="s">
        <v>185</v>
      </c>
      <c r="F1598" s="17" t="str">
        <f t="shared" si="48"/>
        <v>1445040027居宅療養管理指導</v>
      </c>
      <c r="G1598" s="17" t="s">
        <v>1415</v>
      </c>
      <c r="H1598" s="17" t="str">
        <f t="shared" si="49"/>
        <v>株式会社クリエイトエス・ディー</v>
      </c>
    </row>
    <row r="1599" spans="2:8">
      <c r="B1599" s="14">
        <v>1591</v>
      </c>
      <c r="C1599" s="15">
        <v>1445040035</v>
      </c>
      <c r="D1599" s="16" t="s">
        <v>1416</v>
      </c>
      <c r="E1599" s="17" t="s">
        <v>185</v>
      </c>
      <c r="F1599" s="17" t="str">
        <f t="shared" si="48"/>
        <v>1445040035居宅療養管理指導</v>
      </c>
      <c r="G1599" s="17" t="s">
        <v>1417</v>
      </c>
      <c r="H1599" s="17" t="str">
        <f t="shared" si="49"/>
        <v>株式会社ハピネス</v>
      </c>
    </row>
    <row r="1600" spans="2:8">
      <c r="B1600" s="14">
        <v>1592</v>
      </c>
      <c r="C1600" s="15">
        <v>1445040043</v>
      </c>
      <c r="D1600" s="16" t="s">
        <v>1418</v>
      </c>
      <c r="E1600" s="17" t="s">
        <v>185</v>
      </c>
      <c r="F1600" s="17" t="str">
        <f t="shared" si="48"/>
        <v>1445040043居宅療養管理指導</v>
      </c>
      <c r="G1600" s="17" t="s">
        <v>1419</v>
      </c>
      <c r="H1600" s="17" t="str">
        <f t="shared" si="49"/>
        <v>株式会社ランドメディカル</v>
      </c>
    </row>
    <row r="1601" spans="2:8">
      <c r="B1601" s="14">
        <v>1593</v>
      </c>
      <c r="C1601" s="15">
        <v>1445040068</v>
      </c>
      <c r="D1601" s="16" t="s">
        <v>1420</v>
      </c>
      <c r="E1601" s="17" t="s">
        <v>185</v>
      </c>
      <c r="F1601" s="17" t="str">
        <f t="shared" si="48"/>
        <v>1445040068居宅療養管理指導</v>
      </c>
      <c r="G1601" s="17" t="s">
        <v>1421</v>
      </c>
      <c r="H1601" s="17" t="str">
        <f t="shared" si="49"/>
        <v>株式会社ホンザン</v>
      </c>
    </row>
    <row r="1602" spans="2:8">
      <c r="B1602" s="14">
        <v>1594</v>
      </c>
      <c r="C1602" s="15">
        <v>1445040092</v>
      </c>
      <c r="D1602" s="16" t="s">
        <v>1422</v>
      </c>
      <c r="E1602" s="17" t="s">
        <v>185</v>
      </c>
      <c r="F1602" s="17" t="str">
        <f t="shared" si="48"/>
        <v>1445040092居宅療養管理指導</v>
      </c>
      <c r="G1602" s="17" t="s">
        <v>1423</v>
      </c>
      <c r="H1602" s="17" t="str">
        <f t="shared" si="49"/>
        <v>株式会社　プロス</v>
      </c>
    </row>
    <row r="1603" spans="2:8">
      <c r="B1603" s="14">
        <v>1595</v>
      </c>
      <c r="C1603" s="15">
        <v>1445040118</v>
      </c>
      <c r="D1603" s="16" t="s">
        <v>1424</v>
      </c>
      <c r="E1603" s="17" t="s">
        <v>185</v>
      </c>
      <c r="F1603" s="17" t="str">
        <f t="shared" si="48"/>
        <v>1445040118居宅療養管理指導</v>
      </c>
      <c r="G1603" s="17" t="s">
        <v>1425</v>
      </c>
      <c r="H1603" s="17" t="str">
        <f t="shared" si="49"/>
        <v>株式会社アインファーマシーズ</v>
      </c>
    </row>
    <row r="1604" spans="2:8">
      <c r="B1604" s="14">
        <v>1596</v>
      </c>
      <c r="C1604" s="15">
        <v>1445040126</v>
      </c>
      <c r="D1604" s="16" t="s">
        <v>1424</v>
      </c>
      <c r="E1604" s="17" t="s">
        <v>185</v>
      </c>
      <c r="F1604" s="17" t="str">
        <f t="shared" si="48"/>
        <v>1445040126居宅療養管理指導</v>
      </c>
      <c r="G1604" s="17" t="s">
        <v>1426</v>
      </c>
      <c r="H1604" s="17" t="str">
        <f t="shared" si="49"/>
        <v>株式会社アインファーマシーズ</v>
      </c>
    </row>
    <row r="1605" spans="2:8">
      <c r="B1605" s="14">
        <v>1597</v>
      </c>
      <c r="C1605" s="15">
        <v>1445040134</v>
      </c>
      <c r="D1605" s="16" t="s">
        <v>1424</v>
      </c>
      <c r="E1605" s="17" t="s">
        <v>185</v>
      </c>
      <c r="F1605" s="17" t="str">
        <f t="shared" si="48"/>
        <v>1445040134居宅療養管理指導</v>
      </c>
      <c r="G1605" s="17" t="s">
        <v>1427</v>
      </c>
      <c r="H1605" s="17" t="str">
        <f t="shared" si="49"/>
        <v>株式会社アインファーマシーズ</v>
      </c>
    </row>
    <row r="1606" spans="2:8">
      <c r="B1606" s="14">
        <v>1598</v>
      </c>
      <c r="C1606" s="15">
        <v>1445040142</v>
      </c>
      <c r="D1606" s="16" t="s">
        <v>1428</v>
      </c>
      <c r="E1606" s="17" t="s">
        <v>185</v>
      </c>
      <c r="F1606" s="17" t="str">
        <f t="shared" si="48"/>
        <v>1445040142居宅療養管理指導</v>
      </c>
      <c r="G1606" s="17" t="s">
        <v>1429</v>
      </c>
      <c r="H1606" s="17" t="str">
        <f t="shared" si="49"/>
        <v>株式会社RKK</v>
      </c>
    </row>
    <row r="1607" spans="2:8">
      <c r="B1607" s="14">
        <v>1599</v>
      </c>
      <c r="C1607" s="15">
        <v>1445040167</v>
      </c>
      <c r="D1607" s="16" t="s">
        <v>1430</v>
      </c>
      <c r="E1607" s="17" t="s">
        <v>185</v>
      </c>
      <c r="F1607" s="17" t="str">
        <f t="shared" si="48"/>
        <v>1445040167居宅療養管理指導</v>
      </c>
      <c r="G1607" s="17" t="s">
        <v>1431</v>
      </c>
      <c r="H1607" s="17" t="str">
        <f t="shared" si="49"/>
        <v>株式会社スマイルファーマ</v>
      </c>
    </row>
    <row r="1608" spans="2:8">
      <c r="B1608" s="14">
        <v>1600</v>
      </c>
      <c r="C1608" s="15">
        <v>1445040175</v>
      </c>
      <c r="D1608" s="16" t="s">
        <v>1432</v>
      </c>
      <c r="E1608" s="17" t="s">
        <v>185</v>
      </c>
      <c r="F1608" s="17" t="str">
        <f t="shared" si="48"/>
        <v>1445040175居宅療養管理指導</v>
      </c>
      <c r="G1608" s="17" t="s">
        <v>1433</v>
      </c>
      <c r="H1608" s="17" t="str">
        <f t="shared" si="49"/>
        <v>株式会社ファーコス</v>
      </c>
    </row>
    <row r="1609" spans="2:8">
      <c r="B1609" s="14">
        <v>1601</v>
      </c>
      <c r="C1609" s="15">
        <v>1445040183</v>
      </c>
      <c r="D1609" s="16" t="s">
        <v>1434</v>
      </c>
      <c r="E1609" s="17" t="s">
        <v>185</v>
      </c>
      <c r="F1609" s="17" t="str">
        <f t="shared" si="48"/>
        <v>1445040183居宅療養管理指導</v>
      </c>
      <c r="G1609" s="17" t="s">
        <v>1435</v>
      </c>
      <c r="H1609" s="17" t="str">
        <f t="shared" si="49"/>
        <v>有限会社アルファ薬局</v>
      </c>
    </row>
    <row r="1610" spans="2:8">
      <c r="B1610" s="14">
        <v>1602</v>
      </c>
      <c r="C1610" s="15">
        <v>1445040209</v>
      </c>
      <c r="D1610" s="16" t="s">
        <v>1436</v>
      </c>
      <c r="E1610" s="17" t="s">
        <v>185</v>
      </c>
      <c r="F1610" s="17" t="str">
        <f t="shared" ref="F1610:F1673" si="50">+C1610&amp;E1610</f>
        <v>1445040209居宅療養管理指導</v>
      </c>
      <c r="G1610" s="17" t="s">
        <v>1437</v>
      </c>
      <c r="H1610" s="17" t="str">
        <f t="shared" ref="H1610:H1673" si="51">D1610</f>
        <v>ウエルシア薬局株式会社</v>
      </c>
    </row>
    <row r="1611" spans="2:8">
      <c r="B1611" s="14">
        <v>1603</v>
      </c>
      <c r="C1611" s="15">
        <v>1445040217</v>
      </c>
      <c r="D1611" s="16" t="s">
        <v>1438</v>
      </c>
      <c r="E1611" s="17" t="s">
        <v>185</v>
      </c>
      <c r="F1611" s="17" t="str">
        <f t="shared" si="50"/>
        <v>1445040217居宅療養管理指導</v>
      </c>
      <c r="G1611" s="17" t="s">
        <v>1439</v>
      </c>
      <c r="H1611" s="17" t="str">
        <f t="shared" si="51"/>
        <v>株式会社アイセイ薬局</v>
      </c>
    </row>
    <row r="1612" spans="2:8">
      <c r="B1612" s="14">
        <v>1604</v>
      </c>
      <c r="C1612" s="15">
        <v>1445040225</v>
      </c>
      <c r="D1612" s="16" t="s">
        <v>1438</v>
      </c>
      <c r="E1612" s="17" t="s">
        <v>185</v>
      </c>
      <c r="F1612" s="17" t="str">
        <f t="shared" si="50"/>
        <v>1445040225居宅療養管理指導</v>
      </c>
      <c r="G1612" s="17" t="s">
        <v>1440</v>
      </c>
      <c r="H1612" s="17" t="str">
        <f t="shared" si="51"/>
        <v>株式会社アイセイ薬局</v>
      </c>
    </row>
    <row r="1613" spans="2:8">
      <c r="B1613" s="14">
        <v>1605</v>
      </c>
      <c r="C1613" s="15">
        <v>1445040233</v>
      </c>
      <c r="D1613" s="16" t="s">
        <v>1424</v>
      </c>
      <c r="E1613" s="17" t="s">
        <v>185</v>
      </c>
      <c r="F1613" s="17" t="str">
        <f t="shared" si="50"/>
        <v>1445040233居宅療養管理指導</v>
      </c>
      <c r="G1613" s="17" t="s">
        <v>1441</v>
      </c>
      <c r="H1613" s="17" t="str">
        <f t="shared" si="51"/>
        <v>株式会社アインファーマシーズ</v>
      </c>
    </row>
    <row r="1614" spans="2:8">
      <c r="B1614" s="14">
        <v>1606</v>
      </c>
      <c r="C1614" s="15">
        <v>1445040241</v>
      </c>
      <c r="D1614" s="16" t="s">
        <v>1424</v>
      </c>
      <c r="E1614" s="17" t="s">
        <v>185</v>
      </c>
      <c r="F1614" s="17" t="str">
        <f t="shared" si="50"/>
        <v>1445040241居宅療養管理指導</v>
      </c>
      <c r="G1614" s="17" t="s">
        <v>1442</v>
      </c>
      <c r="H1614" s="17" t="str">
        <f t="shared" si="51"/>
        <v>株式会社アインファーマシーズ</v>
      </c>
    </row>
    <row r="1615" spans="2:8">
      <c r="B1615" s="14">
        <v>1607</v>
      </c>
      <c r="C1615" s="15">
        <v>1445040258</v>
      </c>
      <c r="D1615" s="16" t="s">
        <v>1443</v>
      </c>
      <c r="E1615" s="17" t="s">
        <v>185</v>
      </c>
      <c r="F1615" s="17" t="str">
        <f t="shared" si="50"/>
        <v>1445040258居宅療養管理指導</v>
      </c>
      <c r="G1615" s="17" t="s">
        <v>1444</v>
      </c>
      <c r="H1615" s="17" t="str">
        <f t="shared" si="51"/>
        <v>有限会社ウイズ</v>
      </c>
    </row>
    <row r="1616" spans="2:8">
      <c r="B1616" s="14">
        <v>1608</v>
      </c>
      <c r="C1616" s="15">
        <v>1445040274</v>
      </c>
      <c r="D1616" s="16"/>
      <c r="E1616" s="17" t="s">
        <v>185</v>
      </c>
      <c r="F1616" s="17" t="str">
        <f t="shared" si="50"/>
        <v>1445040274居宅療養管理指導</v>
      </c>
      <c r="G1616" s="17" t="s">
        <v>1445</v>
      </c>
      <c r="H1616" s="17">
        <f t="shared" si="51"/>
        <v>0</v>
      </c>
    </row>
    <row r="1617" spans="2:8">
      <c r="B1617" s="14">
        <v>1609</v>
      </c>
      <c r="C1617" s="15">
        <v>1445040282</v>
      </c>
      <c r="D1617" s="16"/>
      <c r="E1617" s="17" t="s">
        <v>185</v>
      </c>
      <c r="F1617" s="17" t="str">
        <f t="shared" si="50"/>
        <v>1445040282居宅療養管理指導</v>
      </c>
      <c r="G1617" s="17" t="s">
        <v>1446</v>
      </c>
      <c r="H1617" s="17">
        <f t="shared" si="51"/>
        <v>0</v>
      </c>
    </row>
    <row r="1618" spans="2:8">
      <c r="B1618" s="14">
        <v>1610</v>
      </c>
      <c r="C1618" s="15">
        <v>1445040290</v>
      </c>
      <c r="D1618" s="16" t="s">
        <v>1447</v>
      </c>
      <c r="E1618" s="17" t="s">
        <v>185</v>
      </c>
      <c r="F1618" s="17" t="str">
        <f t="shared" si="50"/>
        <v>1445040290居宅療養管理指導</v>
      </c>
      <c r="G1618" s="17" t="s">
        <v>1448</v>
      </c>
      <c r="H1618" s="17" t="str">
        <f t="shared" si="51"/>
        <v>イオックス・ファーマシー株式会社</v>
      </c>
    </row>
    <row r="1619" spans="2:8">
      <c r="B1619" s="14">
        <v>1611</v>
      </c>
      <c r="C1619" s="15">
        <v>1445040308</v>
      </c>
      <c r="D1619" s="16" t="s">
        <v>1449</v>
      </c>
      <c r="E1619" s="17" t="s">
        <v>185</v>
      </c>
      <c r="F1619" s="17" t="str">
        <f t="shared" si="50"/>
        <v>1445040308居宅療養管理指導</v>
      </c>
      <c r="G1619" s="17" t="s">
        <v>1450</v>
      </c>
      <c r="H1619" s="17" t="str">
        <f t="shared" si="51"/>
        <v>株式会社スギ薬局</v>
      </c>
    </row>
    <row r="1620" spans="2:8">
      <c r="B1620" s="14">
        <v>1612</v>
      </c>
      <c r="C1620" s="15">
        <v>1445040316</v>
      </c>
      <c r="D1620" s="16" t="s">
        <v>1451</v>
      </c>
      <c r="E1620" s="17" t="s">
        <v>185</v>
      </c>
      <c r="F1620" s="17" t="str">
        <f t="shared" si="50"/>
        <v>1445040316居宅療養管理指導</v>
      </c>
      <c r="G1620" s="17" t="s">
        <v>1452</v>
      </c>
      <c r="H1620" s="17" t="str">
        <f t="shared" si="51"/>
        <v>株式会社　スギ薬局</v>
      </c>
    </row>
    <row r="1621" spans="2:8">
      <c r="B1621" s="14">
        <v>1613</v>
      </c>
      <c r="C1621" s="15">
        <v>1445040324</v>
      </c>
      <c r="D1621" s="16" t="s">
        <v>1453</v>
      </c>
      <c r="E1621" s="17" t="s">
        <v>185</v>
      </c>
      <c r="F1621" s="17" t="str">
        <f t="shared" si="50"/>
        <v>1445040324居宅療養管理指導</v>
      </c>
      <c r="G1621" s="17" t="s">
        <v>1454</v>
      </c>
      <c r="H1621" s="17" t="str">
        <f t="shared" si="51"/>
        <v>ハーモニーファーマシー株式会社</v>
      </c>
    </row>
    <row r="1622" spans="2:8">
      <c r="B1622" s="14">
        <v>1614</v>
      </c>
      <c r="C1622" s="15">
        <v>1445040332</v>
      </c>
      <c r="D1622" s="16" t="s">
        <v>1455</v>
      </c>
      <c r="E1622" s="17" t="s">
        <v>185</v>
      </c>
      <c r="F1622" s="17" t="str">
        <f t="shared" si="50"/>
        <v>1445040332居宅療養管理指導</v>
      </c>
      <c r="G1622" s="17" t="s">
        <v>1456</v>
      </c>
      <c r="H1622" s="17" t="str">
        <f t="shared" si="51"/>
        <v>クオール株式会社</v>
      </c>
    </row>
    <row r="1623" spans="2:8">
      <c r="B1623" s="14">
        <v>1615</v>
      </c>
      <c r="C1623" s="15">
        <v>1445040357</v>
      </c>
      <c r="D1623" s="16" t="s">
        <v>1457</v>
      </c>
      <c r="E1623" s="17" t="s">
        <v>185</v>
      </c>
      <c r="F1623" s="17" t="str">
        <f t="shared" si="50"/>
        <v>1445040357居宅療養管理指導</v>
      </c>
      <c r="G1623" s="17" t="s">
        <v>1458</v>
      </c>
      <c r="H1623" s="17" t="str">
        <f t="shared" si="51"/>
        <v>株式会社フロンティアファーマシー</v>
      </c>
    </row>
    <row r="1624" spans="2:8">
      <c r="B1624" s="14">
        <v>1616</v>
      </c>
      <c r="C1624" s="15">
        <v>1445040365</v>
      </c>
      <c r="D1624" s="16"/>
      <c r="E1624" s="17" t="s">
        <v>185</v>
      </c>
      <c r="F1624" s="17" t="str">
        <f t="shared" si="50"/>
        <v>1445040365居宅療養管理指導</v>
      </c>
      <c r="G1624" s="17" t="s">
        <v>1459</v>
      </c>
      <c r="H1624" s="17">
        <f t="shared" si="51"/>
        <v>0</v>
      </c>
    </row>
    <row r="1625" spans="2:8">
      <c r="B1625" s="14">
        <v>1617</v>
      </c>
      <c r="C1625" s="15">
        <v>1445040373</v>
      </c>
      <c r="D1625" s="16" t="s">
        <v>1460</v>
      </c>
      <c r="E1625" s="17" t="s">
        <v>185</v>
      </c>
      <c r="F1625" s="17" t="str">
        <f t="shared" si="50"/>
        <v>1445040373居宅療養管理指導</v>
      </c>
      <c r="G1625" s="17" t="s">
        <v>1461</v>
      </c>
      <c r="H1625" s="17" t="str">
        <f t="shared" si="51"/>
        <v>株式会社Kコーポレーション</v>
      </c>
    </row>
    <row r="1626" spans="2:8">
      <c r="B1626" s="14">
        <v>1618</v>
      </c>
      <c r="C1626" s="15">
        <v>1445040381</v>
      </c>
      <c r="D1626" s="16" t="s">
        <v>1432</v>
      </c>
      <c r="E1626" s="17" t="s">
        <v>185</v>
      </c>
      <c r="F1626" s="17" t="str">
        <f t="shared" si="50"/>
        <v>1445040381居宅療養管理指導</v>
      </c>
      <c r="G1626" s="17" t="s">
        <v>1462</v>
      </c>
      <c r="H1626" s="17" t="str">
        <f t="shared" si="51"/>
        <v>株式会社ファーコス</v>
      </c>
    </row>
    <row r="1627" spans="2:8">
      <c r="B1627" s="14">
        <v>1619</v>
      </c>
      <c r="C1627" s="15">
        <v>1445040399</v>
      </c>
      <c r="D1627" s="16" t="s">
        <v>1432</v>
      </c>
      <c r="E1627" s="17" t="s">
        <v>185</v>
      </c>
      <c r="F1627" s="17" t="str">
        <f t="shared" si="50"/>
        <v>1445040399居宅療養管理指導</v>
      </c>
      <c r="G1627" s="17" t="s">
        <v>1463</v>
      </c>
      <c r="H1627" s="17" t="str">
        <f t="shared" si="51"/>
        <v>株式会社ファーコス</v>
      </c>
    </row>
    <row r="1628" spans="2:8">
      <c r="B1628" s="14">
        <v>1620</v>
      </c>
      <c r="C1628" s="15">
        <v>1445040407</v>
      </c>
      <c r="D1628" s="16" t="s">
        <v>1432</v>
      </c>
      <c r="E1628" s="17" t="s">
        <v>185</v>
      </c>
      <c r="F1628" s="17" t="str">
        <f t="shared" si="50"/>
        <v>1445040407居宅療養管理指導</v>
      </c>
      <c r="G1628" s="17" t="s">
        <v>1464</v>
      </c>
      <c r="H1628" s="17" t="str">
        <f t="shared" si="51"/>
        <v>株式会社ファーコス</v>
      </c>
    </row>
    <row r="1629" spans="2:8">
      <c r="B1629" s="14">
        <v>1621</v>
      </c>
      <c r="C1629" s="15">
        <v>1445040415</v>
      </c>
      <c r="D1629" s="16" t="s">
        <v>1432</v>
      </c>
      <c r="E1629" s="17" t="s">
        <v>185</v>
      </c>
      <c r="F1629" s="17" t="str">
        <f t="shared" si="50"/>
        <v>1445040415居宅療養管理指導</v>
      </c>
      <c r="G1629" s="17" t="s">
        <v>1465</v>
      </c>
      <c r="H1629" s="17" t="str">
        <f t="shared" si="51"/>
        <v>株式会社ファーコス</v>
      </c>
    </row>
    <row r="1630" spans="2:8">
      <c r="B1630" s="14">
        <v>1622</v>
      </c>
      <c r="C1630" s="15">
        <v>1445040423</v>
      </c>
      <c r="D1630" s="16" t="s">
        <v>1466</v>
      </c>
      <c r="E1630" s="17" t="s">
        <v>185</v>
      </c>
      <c r="F1630" s="17" t="str">
        <f t="shared" si="50"/>
        <v>1445040423居宅療養管理指導</v>
      </c>
      <c r="G1630" s="17" t="s">
        <v>1467</v>
      </c>
      <c r="H1630" s="17" t="str">
        <f t="shared" si="51"/>
        <v>株式会社富士薬品</v>
      </c>
    </row>
    <row r="1631" spans="2:8">
      <c r="B1631" s="14">
        <v>1623</v>
      </c>
      <c r="C1631" s="15">
        <v>1445040431</v>
      </c>
      <c r="D1631" s="16" t="s">
        <v>1468</v>
      </c>
      <c r="E1631" s="17" t="s">
        <v>185</v>
      </c>
      <c r="F1631" s="17" t="str">
        <f t="shared" si="50"/>
        <v>1445040431居宅療養管理指導</v>
      </c>
      <c r="G1631" s="17" t="s">
        <v>1469</v>
      </c>
      <c r="H1631" s="17" t="str">
        <f t="shared" si="51"/>
        <v>株式会社サンドラッグ</v>
      </c>
    </row>
    <row r="1632" spans="2:8">
      <c r="B1632" s="14">
        <v>1624</v>
      </c>
      <c r="C1632" s="15">
        <v>1445040449</v>
      </c>
      <c r="D1632" s="16" t="s">
        <v>1449</v>
      </c>
      <c r="E1632" s="17" t="s">
        <v>185</v>
      </c>
      <c r="F1632" s="17" t="str">
        <f t="shared" si="50"/>
        <v>1445040449居宅療養管理指導</v>
      </c>
      <c r="G1632" s="17" t="s">
        <v>1470</v>
      </c>
      <c r="H1632" s="17" t="str">
        <f t="shared" si="51"/>
        <v>株式会社スギ薬局</v>
      </c>
    </row>
    <row r="1633" spans="2:8">
      <c r="B1633" s="14">
        <v>1625</v>
      </c>
      <c r="C1633" s="15">
        <v>1445040456</v>
      </c>
      <c r="D1633" s="16"/>
      <c r="E1633" s="17" t="s">
        <v>185</v>
      </c>
      <c r="F1633" s="17" t="str">
        <f t="shared" si="50"/>
        <v>1445040456居宅療養管理指導</v>
      </c>
      <c r="G1633" s="17" t="s">
        <v>1471</v>
      </c>
      <c r="H1633" s="17">
        <f t="shared" si="51"/>
        <v>0</v>
      </c>
    </row>
    <row r="1634" spans="2:8">
      <c r="B1634" s="14">
        <v>1626</v>
      </c>
      <c r="C1634" s="15">
        <v>1445040464</v>
      </c>
      <c r="D1634" s="16"/>
      <c r="E1634" s="17" t="s">
        <v>185</v>
      </c>
      <c r="F1634" s="17" t="str">
        <f t="shared" si="50"/>
        <v>1445040464居宅療養管理指導</v>
      </c>
      <c r="G1634" s="17" t="s">
        <v>1472</v>
      </c>
      <c r="H1634" s="17">
        <f t="shared" si="51"/>
        <v>0</v>
      </c>
    </row>
    <row r="1635" spans="2:8">
      <c r="B1635" s="14">
        <v>1627</v>
      </c>
      <c r="C1635" s="15">
        <v>1445040472</v>
      </c>
      <c r="D1635" s="16" t="s">
        <v>2093</v>
      </c>
      <c r="E1635" s="17" t="s">
        <v>185</v>
      </c>
      <c r="F1635" s="17" t="str">
        <f t="shared" si="50"/>
        <v>1445040472居宅療養管理指導</v>
      </c>
      <c r="G1635" s="17" t="s">
        <v>4573</v>
      </c>
      <c r="H1635" s="17" t="str">
        <f t="shared" si="51"/>
        <v>ジェネラス・ファーマシー株式会社</v>
      </c>
    </row>
    <row r="1636" spans="2:8">
      <c r="B1636" s="14">
        <v>1628</v>
      </c>
      <c r="C1636" s="15">
        <v>1445040480</v>
      </c>
      <c r="D1636" s="16" t="s">
        <v>1414</v>
      </c>
      <c r="E1636" s="17" t="s">
        <v>185</v>
      </c>
      <c r="F1636" s="17" t="str">
        <f t="shared" si="50"/>
        <v>1445040480居宅療養管理指導</v>
      </c>
      <c r="G1636" s="17" t="s">
        <v>4574</v>
      </c>
      <c r="H1636" s="17" t="str">
        <f t="shared" si="51"/>
        <v>株式会社クリエイトエス・ディー</v>
      </c>
    </row>
    <row r="1637" spans="2:8">
      <c r="B1637" s="14">
        <v>1629</v>
      </c>
      <c r="C1637" s="15">
        <v>1445081773</v>
      </c>
      <c r="D1637" s="16"/>
      <c r="E1637" s="17" t="s">
        <v>185</v>
      </c>
      <c r="F1637" s="17" t="str">
        <f t="shared" si="50"/>
        <v>1445081773居宅療養管理指導</v>
      </c>
      <c r="G1637" s="17" t="s">
        <v>1473</v>
      </c>
      <c r="H1637" s="17">
        <f t="shared" si="51"/>
        <v>0</v>
      </c>
    </row>
    <row r="1638" spans="2:8">
      <c r="B1638" s="14">
        <v>1630</v>
      </c>
      <c r="C1638" s="15">
        <v>1445081807</v>
      </c>
      <c r="D1638" s="16"/>
      <c r="E1638" s="17" t="s">
        <v>185</v>
      </c>
      <c r="F1638" s="17" t="str">
        <f t="shared" si="50"/>
        <v>1445081807居宅療養管理指導</v>
      </c>
      <c r="G1638" s="17" t="s">
        <v>1474</v>
      </c>
      <c r="H1638" s="17">
        <f t="shared" si="51"/>
        <v>0</v>
      </c>
    </row>
    <row r="1639" spans="2:8">
      <c r="B1639" s="14">
        <v>1631</v>
      </c>
      <c r="C1639" s="15">
        <v>1445081823</v>
      </c>
      <c r="D1639" s="16" t="s">
        <v>1475</v>
      </c>
      <c r="E1639" s="17" t="s">
        <v>185</v>
      </c>
      <c r="F1639" s="17" t="str">
        <f t="shared" si="50"/>
        <v>1445081823居宅療養管理指導</v>
      </c>
      <c r="G1639" s="17" t="s">
        <v>1476</v>
      </c>
      <c r="H1639" s="17" t="str">
        <f t="shared" si="51"/>
        <v>薬樹株式会社</v>
      </c>
    </row>
    <row r="1640" spans="2:8">
      <c r="B1640" s="14">
        <v>1632</v>
      </c>
      <c r="C1640" s="15">
        <v>1445081856</v>
      </c>
      <c r="D1640" s="16"/>
      <c r="E1640" s="17" t="s">
        <v>185</v>
      </c>
      <c r="F1640" s="17" t="str">
        <f t="shared" si="50"/>
        <v>1445081856居宅療養管理指導</v>
      </c>
      <c r="G1640" s="17" t="s">
        <v>1477</v>
      </c>
      <c r="H1640" s="17">
        <f t="shared" si="51"/>
        <v>0</v>
      </c>
    </row>
    <row r="1641" spans="2:8">
      <c r="B1641" s="14">
        <v>1633</v>
      </c>
      <c r="C1641" s="15">
        <v>1445081914</v>
      </c>
      <c r="D1641" s="16" t="s">
        <v>1432</v>
      </c>
      <c r="E1641" s="17" t="s">
        <v>185</v>
      </c>
      <c r="F1641" s="17" t="str">
        <f t="shared" si="50"/>
        <v>1445081914居宅療養管理指導</v>
      </c>
      <c r="G1641" s="17" t="s">
        <v>1478</v>
      </c>
      <c r="H1641" s="17" t="str">
        <f t="shared" si="51"/>
        <v>株式会社ファーコス</v>
      </c>
    </row>
    <row r="1642" spans="2:8">
      <c r="B1642" s="14">
        <v>1634</v>
      </c>
      <c r="C1642" s="15">
        <v>1445081955</v>
      </c>
      <c r="D1642" s="16" t="s">
        <v>4553</v>
      </c>
      <c r="E1642" s="17" t="s">
        <v>185</v>
      </c>
      <c r="F1642" s="17" t="str">
        <f t="shared" si="50"/>
        <v>1445081955居宅療養管理指導</v>
      </c>
      <c r="G1642" s="17" t="s">
        <v>1479</v>
      </c>
      <c r="H1642" s="17" t="str">
        <f t="shared" si="51"/>
        <v>株式会社　光和</v>
      </c>
    </row>
    <row r="1643" spans="2:8">
      <c r="B1643" s="14">
        <v>1635</v>
      </c>
      <c r="C1643" s="15">
        <v>1445082011</v>
      </c>
      <c r="D1643" s="16"/>
      <c r="E1643" s="17" t="s">
        <v>185</v>
      </c>
      <c r="F1643" s="17" t="str">
        <f t="shared" si="50"/>
        <v>1445082011居宅療養管理指導</v>
      </c>
      <c r="G1643" s="17" t="s">
        <v>1480</v>
      </c>
      <c r="H1643" s="17">
        <f t="shared" si="51"/>
        <v>0</v>
      </c>
    </row>
    <row r="1644" spans="2:8">
      <c r="B1644" s="14">
        <v>1636</v>
      </c>
      <c r="C1644" s="15">
        <v>1445082045</v>
      </c>
      <c r="D1644" s="16"/>
      <c r="E1644" s="17" t="s">
        <v>185</v>
      </c>
      <c r="F1644" s="17" t="str">
        <f t="shared" si="50"/>
        <v>1445082045居宅療養管理指導</v>
      </c>
      <c r="G1644" s="17" t="s">
        <v>1481</v>
      </c>
      <c r="H1644" s="17">
        <f t="shared" si="51"/>
        <v>0</v>
      </c>
    </row>
    <row r="1645" spans="2:8">
      <c r="B1645" s="14">
        <v>1637</v>
      </c>
      <c r="C1645" s="15">
        <v>1445082052</v>
      </c>
      <c r="D1645" s="16"/>
      <c r="E1645" s="17" t="s">
        <v>185</v>
      </c>
      <c r="F1645" s="17" t="str">
        <f t="shared" si="50"/>
        <v>1445082052居宅療養管理指導</v>
      </c>
      <c r="G1645" s="17" t="s">
        <v>1482</v>
      </c>
      <c r="H1645" s="17">
        <f t="shared" si="51"/>
        <v>0</v>
      </c>
    </row>
    <row r="1646" spans="2:8">
      <c r="B1646" s="14">
        <v>1638</v>
      </c>
      <c r="C1646" s="15">
        <v>1445082060</v>
      </c>
      <c r="D1646" s="16" t="s">
        <v>1483</v>
      </c>
      <c r="E1646" s="17" t="s">
        <v>185</v>
      </c>
      <c r="F1646" s="17" t="str">
        <f t="shared" si="50"/>
        <v>1445082060居宅療養管理指導</v>
      </c>
      <c r="G1646" s="17" t="s">
        <v>1484</v>
      </c>
      <c r="H1646" s="17" t="str">
        <f t="shared" si="51"/>
        <v>田辺薬局品株式会社</v>
      </c>
    </row>
    <row r="1647" spans="2:8">
      <c r="B1647" s="14">
        <v>1639</v>
      </c>
      <c r="C1647" s="15">
        <v>1445082128</v>
      </c>
      <c r="D1647" s="16" t="s">
        <v>1485</v>
      </c>
      <c r="E1647" s="17" t="s">
        <v>185</v>
      </c>
      <c r="F1647" s="17" t="str">
        <f t="shared" si="50"/>
        <v>1445082128居宅療養管理指導</v>
      </c>
      <c r="G1647" s="17" t="s">
        <v>1486</v>
      </c>
      <c r="H1647" s="17" t="str">
        <f t="shared" si="51"/>
        <v>アポロメディカルホールディングス株式会社</v>
      </c>
    </row>
    <row r="1648" spans="2:8">
      <c r="B1648" s="14">
        <v>1640</v>
      </c>
      <c r="C1648" s="15">
        <v>1445082136</v>
      </c>
      <c r="D1648" s="16" t="s">
        <v>1487</v>
      </c>
      <c r="E1648" s="17" t="s">
        <v>185</v>
      </c>
      <c r="F1648" s="17" t="str">
        <f t="shared" si="50"/>
        <v>1445082136居宅療養管理指導</v>
      </c>
      <c r="G1648" s="17" t="s">
        <v>1488</v>
      </c>
      <c r="H1648" s="17" t="str">
        <f t="shared" si="51"/>
        <v>日本調剤株式会社</v>
      </c>
    </row>
    <row r="1649" spans="2:8">
      <c r="B1649" s="14">
        <v>1641</v>
      </c>
      <c r="C1649" s="15">
        <v>1445082151</v>
      </c>
      <c r="D1649" s="16" t="s">
        <v>1489</v>
      </c>
      <c r="E1649" s="17" t="s">
        <v>185</v>
      </c>
      <c r="F1649" s="17" t="str">
        <f t="shared" si="50"/>
        <v>1445082151居宅療養管理指導</v>
      </c>
      <c r="G1649" s="17" t="s">
        <v>1490</v>
      </c>
      <c r="H1649" s="17" t="str">
        <f t="shared" si="51"/>
        <v>株式会社　プライム</v>
      </c>
    </row>
    <row r="1650" spans="2:8">
      <c r="B1650" s="14">
        <v>1642</v>
      </c>
      <c r="C1650" s="15">
        <v>1445082177</v>
      </c>
      <c r="D1650" s="16"/>
      <c r="E1650" s="17" t="s">
        <v>185</v>
      </c>
      <c r="F1650" s="17" t="str">
        <f t="shared" si="50"/>
        <v>1445082177居宅療養管理指導</v>
      </c>
      <c r="G1650" s="17" t="s">
        <v>1491</v>
      </c>
      <c r="H1650" s="17">
        <f t="shared" si="51"/>
        <v>0</v>
      </c>
    </row>
    <row r="1651" spans="2:8">
      <c r="B1651" s="14">
        <v>1643</v>
      </c>
      <c r="C1651" s="15">
        <v>1445082185</v>
      </c>
      <c r="D1651" s="16" t="s">
        <v>1475</v>
      </c>
      <c r="E1651" s="17" t="s">
        <v>185</v>
      </c>
      <c r="F1651" s="17" t="str">
        <f t="shared" si="50"/>
        <v>1445082185居宅療養管理指導</v>
      </c>
      <c r="G1651" s="17" t="s">
        <v>1492</v>
      </c>
      <c r="H1651" s="17" t="str">
        <f t="shared" si="51"/>
        <v>薬樹株式会社</v>
      </c>
    </row>
    <row r="1652" spans="2:8">
      <c r="B1652" s="14">
        <v>1644</v>
      </c>
      <c r="C1652" s="15">
        <v>1445082235</v>
      </c>
      <c r="D1652" s="16" t="s">
        <v>1493</v>
      </c>
      <c r="E1652" s="17" t="s">
        <v>185</v>
      </c>
      <c r="F1652" s="17" t="str">
        <f t="shared" si="50"/>
        <v>1445082235居宅療養管理指導</v>
      </c>
      <c r="G1652" s="17" t="s">
        <v>1494</v>
      </c>
      <c r="H1652" s="17" t="str">
        <f t="shared" si="51"/>
        <v>株式会社メディカルサポート</v>
      </c>
    </row>
    <row r="1653" spans="2:8">
      <c r="B1653" s="14">
        <v>1645</v>
      </c>
      <c r="C1653" s="15">
        <v>1445082268</v>
      </c>
      <c r="D1653" s="16" t="s">
        <v>1495</v>
      </c>
      <c r="E1653" s="17" t="s">
        <v>185</v>
      </c>
      <c r="F1653" s="17" t="str">
        <f t="shared" si="50"/>
        <v>1445082268居宅療養管理指導</v>
      </c>
      <c r="G1653" s="17" t="s">
        <v>1496</v>
      </c>
      <c r="H1653" s="17" t="str">
        <f t="shared" si="51"/>
        <v>株式会社メディカルファーマシィー</v>
      </c>
    </row>
    <row r="1654" spans="2:8">
      <c r="B1654" s="14">
        <v>1646</v>
      </c>
      <c r="C1654" s="15">
        <v>1445082276</v>
      </c>
      <c r="D1654" s="16" t="s">
        <v>1497</v>
      </c>
      <c r="E1654" s="17" t="s">
        <v>185</v>
      </c>
      <c r="F1654" s="17" t="str">
        <f t="shared" si="50"/>
        <v>1445082276居宅療養管理指導</v>
      </c>
      <c r="G1654" s="17" t="s">
        <v>1498</v>
      </c>
      <c r="H1654" s="17" t="str">
        <f t="shared" si="51"/>
        <v>有限会社　アンディ</v>
      </c>
    </row>
    <row r="1655" spans="2:8">
      <c r="B1655" s="14">
        <v>1647</v>
      </c>
      <c r="C1655" s="15">
        <v>1445082284</v>
      </c>
      <c r="D1655" s="16"/>
      <c r="E1655" s="17" t="s">
        <v>185</v>
      </c>
      <c r="F1655" s="17" t="str">
        <f t="shared" si="50"/>
        <v>1445082284居宅療養管理指導</v>
      </c>
      <c r="G1655" s="17" t="s">
        <v>1499</v>
      </c>
      <c r="H1655" s="17">
        <f t="shared" si="51"/>
        <v>0</v>
      </c>
    </row>
    <row r="1656" spans="2:8">
      <c r="B1656" s="14">
        <v>1648</v>
      </c>
      <c r="C1656" s="15">
        <v>1445082292</v>
      </c>
      <c r="D1656" s="16"/>
      <c r="E1656" s="17" t="s">
        <v>185</v>
      </c>
      <c r="F1656" s="17" t="str">
        <f t="shared" si="50"/>
        <v>1445082292居宅療養管理指導</v>
      </c>
      <c r="G1656" s="17" t="s">
        <v>1500</v>
      </c>
      <c r="H1656" s="17">
        <f t="shared" si="51"/>
        <v>0</v>
      </c>
    </row>
    <row r="1657" spans="2:8">
      <c r="B1657" s="14">
        <v>1649</v>
      </c>
      <c r="C1657" s="15">
        <v>1445082300</v>
      </c>
      <c r="D1657" s="16" t="s">
        <v>1501</v>
      </c>
      <c r="E1657" s="17" t="s">
        <v>185</v>
      </c>
      <c r="F1657" s="17" t="str">
        <f t="shared" si="50"/>
        <v>1445082300居宅療養管理指導</v>
      </c>
      <c r="G1657" s="17" t="s">
        <v>1502</v>
      </c>
      <c r="H1657" s="17" t="str">
        <f t="shared" si="51"/>
        <v>ひまわり調剤薬局株式会社</v>
      </c>
    </row>
    <row r="1658" spans="2:8">
      <c r="B1658" s="14">
        <v>1650</v>
      </c>
      <c r="C1658" s="15">
        <v>1445082326</v>
      </c>
      <c r="D1658" s="16"/>
      <c r="E1658" s="17" t="s">
        <v>185</v>
      </c>
      <c r="F1658" s="17" t="str">
        <f t="shared" si="50"/>
        <v>1445082326居宅療養管理指導</v>
      </c>
      <c r="G1658" s="17" t="s">
        <v>1503</v>
      </c>
      <c r="H1658" s="17">
        <f t="shared" si="51"/>
        <v>0</v>
      </c>
    </row>
    <row r="1659" spans="2:8">
      <c r="B1659" s="14">
        <v>1651</v>
      </c>
      <c r="C1659" s="15">
        <v>1445082375</v>
      </c>
      <c r="D1659" s="16"/>
      <c r="E1659" s="17" t="s">
        <v>185</v>
      </c>
      <c r="F1659" s="17" t="str">
        <f t="shared" si="50"/>
        <v>1445082375居宅療養管理指導</v>
      </c>
      <c r="G1659" s="17" t="s">
        <v>1504</v>
      </c>
      <c r="H1659" s="17">
        <f t="shared" si="51"/>
        <v>0</v>
      </c>
    </row>
    <row r="1660" spans="2:8">
      <c r="B1660" s="14">
        <v>1652</v>
      </c>
      <c r="C1660" s="15">
        <v>1445082383</v>
      </c>
      <c r="D1660" s="16"/>
      <c r="E1660" s="17" t="s">
        <v>185</v>
      </c>
      <c r="F1660" s="17" t="str">
        <f t="shared" si="50"/>
        <v>1445082383居宅療養管理指導</v>
      </c>
      <c r="G1660" s="17" t="s">
        <v>1505</v>
      </c>
      <c r="H1660" s="17">
        <f t="shared" si="51"/>
        <v>0</v>
      </c>
    </row>
    <row r="1661" spans="2:8">
      <c r="B1661" s="14">
        <v>1653</v>
      </c>
      <c r="C1661" s="15">
        <v>1445082425</v>
      </c>
      <c r="D1661" s="16"/>
      <c r="E1661" s="17" t="s">
        <v>185</v>
      </c>
      <c r="F1661" s="17" t="str">
        <f t="shared" si="50"/>
        <v>1445082425居宅療養管理指導</v>
      </c>
      <c r="G1661" s="17" t="s">
        <v>1506</v>
      </c>
      <c r="H1661" s="17">
        <f t="shared" si="51"/>
        <v>0</v>
      </c>
    </row>
    <row r="1662" spans="2:8">
      <c r="B1662" s="14">
        <v>1654</v>
      </c>
      <c r="C1662" s="15">
        <v>1445082441</v>
      </c>
      <c r="D1662" s="16" t="s">
        <v>1507</v>
      </c>
      <c r="E1662" s="17" t="s">
        <v>185</v>
      </c>
      <c r="F1662" s="17" t="str">
        <f t="shared" si="50"/>
        <v>1445082441居宅療養管理指導</v>
      </c>
      <c r="G1662" s="17" t="s">
        <v>1508</v>
      </c>
      <c r="H1662" s="17" t="str">
        <f t="shared" si="51"/>
        <v>株式会社コクミン</v>
      </c>
    </row>
    <row r="1663" spans="2:8">
      <c r="B1663" s="14">
        <v>1655</v>
      </c>
      <c r="C1663" s="15">
        <v>1445082458</v>
      </c>
      <c r="D1663" s="16" t="s">
        <v>1501</v>
      </c>
      <c r="E1663" s="17" t="s">
        <v>185</v>
      </c>
      <c r="F1663" s="17" t="str">
        <f t="shared" si="50"/>
        <v>1445082458居宅療養管理指導</v>
      </c>
      <c r="G1663" s="17" t="s">
        <v>1509</v>
      </c>
      <c r="H1663" s="17" t="str">
        <f t="shared" si="51"/>
        <v>ひまわり調剤薬局株式会社</v>
      </c>
    </row>
    <row r="1664" spans="2:8">
      <c r="B1664" s="14">
        <v>1656</v>
      </c>
      <c r="C1664" s="15">
        <v>1445082516</v>
      </c>
      <c r="D1664" s="16"/>
      <c r="E1664" s="17" t="s">
        <v>185</v>
      </c>
      <c r="F1664" s="17" t="str">
        <f t="shared" si="50"/>
        <v>1445082516居宅療養管理指導</v>
      </c>
      <c r="G1664" s="17" t="s">
        <v>1510</v>
      </c>
      <c r="H1664" s="17">
        <f t="shared" si="51"/>
        <v>0</v>
      </c>
    </row>
    <row r="1665" spans="2:8">
      <c r="B1665" s="14">
        <v>1657</v>
      </c>
      <c r="C1665" s="15">
        <v>1445082524</v>
      </c>
      <c r="D1665" s="16" t="s">
        <v>1422</v>
      </c>
      <c r="E1665" s="17" t="s">
        <v>185</v>
      </c>
      <c r="F1665" s="17" t="str">
        <f t="shared" si="50"/>
        <v>1445082524居宅療養管理指導</v>
      </c>
      <c r="G1665" s="17" t="s">
        <v>1511</v>
      </c>
      <c r="H1665" s="17" t="str">
        <f t="shared" si="51"/>
        <v>株式会社　プロス</v>
      </c>
    </row>
    <row r="1666" spans="2:8">
      <c r="B1666" s="14">
        <v>1658</v>
      </c>
      <c r="C1666" s="15">
        <v>1445082532</v>
      </c>
      <c r="D1666" s="16"/>
      <c r="E1666" s="17" t="s">
        <v>185</v>
      </c>
      <c r="F1666" s="17" t="str">
        <f t="shared" si="50"/>
        <v>1445082532居宅療養管理指導</v>
      </c>
      <c r="G1666" s="17" t="s">
        <v>1512</v>
      </c>
      <c r="H1666" s="17">
        <f t="shared" si="51"/>
        <v>0</v>
      </c>
    </row>
    <row r="1667" spans="2:8">
      <c r="B1667" s="14">
        <v>1659</v>
      </c>
      <c r="C1667" s="15">
        <v>1445082540</v>
      </c>
      <c r="D1667" s="16" t="s">
        <v>1513</v>
      </c>
      <c r="E1667" s="17" t="s">
        <v>185</v>
      </c>
      <c r="F1667" s="17" t="str">
        <f t="shared" si="50"/>
        <v>1445082540居宅療養管理指導</v>
      </c>
      <c r="G1667" s="17" t="s">
        <v>1514</v>
      </c>
      <c r="H1667" s="17" t="str">
        <f t="shared" si="51"/>
        <v>株式会社住商ドラッグストアーズ</v>
      </c>
    </row>
    <row r="1668" spans="2:8">
      <c r="B1668" s="14">
        <v>1660</v>
      </c>
      <c r="C1668" s="15">
        <v>1445082557</v>
      </c>
      <c r="D1668" s="16" t="s">
        <v>1487</v>
      </c>
      <c r="E1668" s="17" t="s">
        <v>185</v>
      </c>
      <c r="F1668" s="17" t="str">
        <f t="shared" si="50"/>
        <v>1445082557居宅療養管理指導</v>
      </c>
      <c r="G1668" s="17" t="s">
        <v>1515</v>
      </c>
      <c r="H1668" s="17" t="str">
        <f t="shared" si="51"/>
        <v>日本調剤株式会社</v>
      </c>
    </row>
    <row r="1669" spans="2:8">
      <c r="B1669" s="14">
        <v>1661</v>
      </c>
      <c r="C1669" s="15">
        <v>1445082565</v>
      </c>
      <c r="D1669" s="16" t="s">
        <v>1516</v>
      </c>
      <c r="E1669" s="17" t="s">
        <v>185</v>
      </c>
      <c r="F1669" s="17" t="str">
        <f t="shared" si="50"/>
        <v>1445082565居宅療養管理指導</v>
      </c>
      <c r="G1669" s="17" t="s">
        <v>1517</v>
      </c>
      <c r="H1669" s="17" t="str">
        <f t="shared" si="51"/>
        <v>株式会社わかば</v>
      </c>
    </row>
    <row r="1670" spans="2:8">
      <c r="B1670" s="14">
        <v>1662</v>
      </c>
      <c r="C1670" s="15">
        <v>1445082631</v>
      </c>
      <c r="D1670" s="16" t="s">
        <v>1518</v>
      </c>
      <c r="E1670" s="17" t="s">
        <v>185</v>
      </c>
      <c r="F1670" s="17" t="str">
        <f t="shared" si="50"/>
        <v>1445082631居宅療養管理指導</v>
      </c>
      <c r="G1670" s="17" t="s">
        <v>1519</v>
      </c>
      <c r="H1670" s="17" t="str">
        <f t="shared" si="51"/>
        <v>株式会社ベル・コーポレーション</v>
      </c>
    </row>
    <row r="1671" spans="2:8">
      <c r="B1671" s="14">
        <v>1663</v>
      </c>
      <c r="C1671" s="15">
        <v>1445082672</v>
      </c>
      <c r="D1671" s="16" t="s">
        <v>1520</v>
      </c>
      <c r="E1671" s="17" t="s">
        <v>185</v>
      </c>
      <c r="F1671" s="17" t="str">
        <f t="shared" si="50"/>
        <v>1445082672居宅療養管理指導</v>
      </c>
      <c r="G1671" s="17" t="s">
        <v>1521</v>
      </c>
      <c r="H1671" s="17" t="str">
        <f t="shared" si="51"/>
        <v>株式会社南山堂ホールディングス</v>
      </c>
    </row>
    <row r="1672" spans="2:8">
      <c r="B1672" s="14">
        <v>1664</v>
      </c>
      <c r="C1672" s="15">
        <v>1445082706</v>
      </c>
      <c r="D1672" s="16" t="s">
        <v>1414</v>
      </c>
      <c r="E1672" s="17" t="s">
        <v>185</v>
      </c>
      <c r="F1672" s="17" t="str">
        <f t="shared" si="50"/>
        <v>1445082706居宅療養管理指導</v>
      </c>
      <c r="G1672" s="17" t="s">
        <v>1522</v>
      </c>
      <c r="H1672" s="17" t="str">
        <f t="shared" si="51"/>
        <v>株式会社クリエイトエス・ディー</v>
      </c>
    </row>
    <row r="1673" spans="2:8">
      <c r="B1673" s="14">
        <v>1665</v>
      </c>
      <c r="C1673" s="15">
        <v>1445082722</v>
      </c>
      <c r="D1673" s="16" t="s">
        <v>1501</v>
      </c>
      <c r="E1673" s="17" t="s">
        <v>185</v>
      </c>
      <c r="F1673" s="17" t="str">
        <f t="shared" si="50"/>
        <v>1445082722居宅療養管理指導</v>
      </c>
      <c r="G1673" s="17" t="s">
        <v>1523</v>
      </c>
      <c r="H1673" s="17" t="str">
        <f t="shared" si="51"/>
        <v>ひまわり調剤薬局株式会社</v>
      </c>
    </row>
    <row r="1674" spans="2:8">
      <c r="B1674" s="14">
        <v>1666</v>
      </c>
      <c r="C1674" s="15">
        <v>1445082771</v>
      </c>
      <c r="D1674" s="16" t="s">
        <v>1432</v>
      </c>
      <c r="E1674" s="17" t="s">
        <v>185</v>
      </c>
      <c r="F1674" s="17" t="str">
        <f t="shared" ref="F1674:F1737" si="52">+C1674&amp;E1674</f>
        <v>1445082771居宅療養管理指導</v>
      </c>
      <c r="G1674" s="17" t="s">
        <v>1524</v>
      </c>
      <c r="H1674" s="17" t="str">
        <f t="shared" ref="H1674:H1737" si="53">D1674</f>
        <v>株式会社ファーコス</v>
      </c>
    </row>
    <row r="1675" spans="2:8">
      <c r="B1675" s="14">
        <v>1667</v>
      </c>
      <c r="C1675" s="15">
        <v>1445082789</v>
      </c>
      <c r="D1675" s="16" t="s">
        <v>1525</v>
      </c>
      <c r="E1675" s="17" t="s">
        <v>185</v>
      </c>
      <c r="F1675" s="17" t="str">
        <f t="shared" si="52"/>
        <v>1445082789居宅療養管理指導</v>
      </c>
      <c r="G1675" s="17" t="s">
        <v>1526</v>
      </c>
      <c r="H1675" s="17" t="str">
        <f t="shared" si="53"/>
        <v>株式会社イノン</v>
      </c>
    </row>
    <row r="1676" spans="2:8">
      <c r="B1676" s="14">
        <v>1668</v>
      </c>
      <c r="C1676" s="15">
        <v>1445082797</v>
      </c>
      <c r="D1676" s="16" t="s">
        <v>1501</v>
      </c>
      <c r="E1676" s="17" t="s">
        <v>185</v>
      </c>
      <c r="F1676" s="17" t="str">
        <f t="shared" si="52"/>
        <v>1445082797居宅療養管理指導</v>
      </c>
      <c r="G1676" s="17" t="s">
        <v>1527</v>
      </c>
      <c r="H1676" s="17" t="str">
        <f t="shared" si="53"/>
        <v>ひまわり調剤薬局株式会社</v>
      </c>
    </row>
    <row r="1677" spans="2:8">
      <c r="B1677" s="14">
        <v>1669</v>
      </c>
      <c r="C1677" s="15">
        <v>1445082805</v>
      </c>
      <c r="D1677" s="16" t="s">
        <v>1528</v>
      </c>
      <c r="E1677" s="17" t="s">
        <v>185</v>
      </c>
      <c r="F1677" s="17" t="str">
        <f t="shared" si="52"/>
        <v>1445082805居宅療養管理指導</v>
      </c>
      <c r="G1677" s="17" t="s">
        <v>1529</v>
      </c>
      <c r="H1677" s="17" t="str">
        <f t="shared" si="53"/>
        <v>一般社団法人メディホープかながわ</v>
      </c>
    </row>
    <row r="1678" spans="2:8">
      <c r="B1678" s="14">
        <v>1670</v>
      </c>
      <c r="C1678" s="15">
        <v>1445082821</v>
      </c>
      <c r="D1678" s="16" t="s">
        <v>1528</v>
      </c>
      <c r="E1678" s="17" t="s">
        <v>185</v>
      </c>
      <c r="F1678" s="17" t="str">
        <f t="shared" si="52"/>
        <v>1445082821居宅療養管理指導</v>
      </c>
      <c r="G1678" s="17" t="s">
        <v>1530</v>
      </c>
      <c r="H1678" s="17" t="str">
        <f t="shared" si="53"/>
        <v>一般社団法人メディホープかながわ</v>
      </c>
    </row>
    <row r="1679" spans="2:8">
      <c r="B1679" s="14">
        <v>1671</v>
      </c>
      <c r="C1679" s="15">
        <v>1445082839</v>
      </c>
      <c r="D1679" s="16" t="s">
        <v>1528</v>
      </c>
      <c r="E1679" s="17" t="s">
        <v>185</v>
      </c>
      <c r="F1679" s="17" t="str">
        <f t="shared" si="52"/>
        <v>1445082839居宅療養管理指導</v>
      </c>
      <c r="G1679" s="17" t="s">
        <v>1531</v>
      </c>
      <c r="H1679" s="17" t="str">
        <f t="shared" si="53"/>
        <v>一般社団法人メディホープかながわ</v>
      </c>
    </row>
    <row r="1680" spans="2:8">
      <c r="B1680" s="14">
        <v>1672</v>
      </c>
      <c r="C1680" s="15">
        <v>1445082847</v>
      </c>
      <c r="D1680" s="16" t="s">
        <v>1528</v>
      </c>
      <c r="E1680" s="17" t="s">
        <v>185</v>
      </c>
      <c r="F1680" s="17" t="str">
        <f t="shared" si="52"/>
        <v>1445082847居宅療養管理指導</v>
      </c>
      <c r="G1680" s="17" t="s">
        <v>1532</v>
      </c>
      <c r="H1680" s="17" t="str">
        <f t="shared" si="53"/>
        <v>一般社団法人メディホープかながわ</v>
      </c>
    </row>
    <row r="1681" spans="2:8">
      <c r="B1681" s="14">
        <v>1673</v>
      </c>
      <c r="C1681" s="15">
        <v>1445100110</v>
      </c>
      <c r="D1681" s="16"/>
      <c r="E1681" s="17" t="s">
        <v>185</v>
      </c>
      <c r="F1681" s="17" t="str">
        <f t="shared" si="52"/>
        <v>1445100110居宅療養管理指導</v>
      </c>
      <c r="G1681" s="17" t="s">
        <v>1533</v>
      </c>
      <c r="H1681" s="17">
        <f t="shared" si="53"/>
        <v>0</v>
      </c>
    </row>
    <row r="1682" spans="2:8">
      <c r="B1682" s="14">
        <v>1674</v>
      </c>
      <c r="C1682" s="15">
        <v>1445100235</v>
      </c>
      <c r="D1682" s="16"/>
      <c r="E1682" s="17" t="s">
        <v>185</v>
      </c>
      <c r="F1682" s="17" t="str">
        <f t="shared" si="52"/>
        <v>1445100235居宅療養管理指導</v>
      </c>
      <c r="G1682" s="17" t="s">
        <v>1534</v>
      </c>
      <c r="H1682" s="17">
        <f t="shared" si="53"/>
        <v>0</v>
      </c>
    </row>
    <row r="1683" spans="2:8">
      <c r="B1683" s="14">
        <v>1675</v>
      </c>
      <c r="C1683" s="15">
        <v>1445100250</v>
      </c>
      <c r="D1683" s="16"/>
      <c r="E1683" s="17" t="s">
        <v>185</v>
      </c>
      <c r="F1683" s="17" t="str">
        <f t="shared" si="52"/>
        <v>1445100250居宅療養管理指導</v>
      </c>
      <c r="G1683" s="17" t="s">
        <v>1535</v>
      </c>
      <c r="H1683" s="17">
        <f t="shared" si="53"/>
        <v>0</v>
      </c>
    </row>
    <row r="1684" spans="2:8">
      <c r="B1684" s="14">
        <v>1676</v>
      </c>
      <c r="C1684" s="15">
        <v>1445100268</v>
      </c>
      <c r="D1684" s="16"/>
      <c r="E1684" s="17" t="s">
        <v>185</v>
      </c>
      <c r="F1684" s="17" t="str">
        <f t="shared" si="52"/>
        <v>1445100268居宅療養管理指導</v>
      </c>
      <c r="G1684" s="17" t="s">
        <v>1536</v>
      </c>
      <c r="H1684" s="17">
        <f t="shared" si="53"/>
        <v>0</v>
      </c>
    </row>
    <row r="1685" spans="2:8">
      <c r="B1685" s="14">
        <v>1677</v>
      </c>
      <c r="C1685" s="15">
        <v>1445100375</v>
      </c>
      <c r="D1685" s="16"/>
      <c r="E1685" s="17" t="s">
        <v>185</v>
      </c>
      <c r="F1685" s="17" t="str">
        <f t="shared" si="52"/>
        <v>1445100375居宅療養管理指導</v>
      </c>
      <c r="G1685" s="17" t="s">
        <v>1537</v>
      </c>
      <c r="H1685" s="17">
        <f t="shared" si="53"/>
        <v>0</v>
      </c>
    </row>
    <row r="1686" spans="2:8">
      <c r="B1686" s="14">
        <v>1678</v>
      </c>
      <c r="C1686" s="15">
        <v>1445100409</v>
      </c>
      <c r="D1686" s="16"/>
      <c r="E1686" s="17" t="s">
        <v>185</v>
      </c>
      <c r="F1686" s="17" t="str">
        <f t="shared" si="52"/>
        <v>1445100409居宅療養管理指導</v>
      </c>
      <c r="G1686" s="17" t="s">
        <v>1538</v>
      </c>
      <c r="H1686" s="17">
        <f t="shared" si="53"/>
        <v>0</v>
      </c>
    </row>
    <row r="1687" spans="2:8">
      <c r="B1687" s="14">
        <v>1679</v>
      </c>
      <c r="C1687" s="15">
        <v>1445100482</v>
      </c>
      <c r="D1687" s="16"/>
      <c r="E1687" s="17" t="s">
        <v>185</v>
      </c>
      <c r="F1687" s="17" t="str">
        <f t="shared" si="52"/>
        <v>1445100482居宅療養管理指導</v>
      </c>
      <c r="G1687" s="17" t="s">
        <v>1539</v>
      </c>
      <c r="H1687" s="17">
        <f t="shared" si="53"/>
        <v>0</v>
      </c>
    </row>
    <row r="1688" spans="2:8">
      <c r="B1688" s="14">
        <v>1680</v>
      </c>
      <c r="C1688" s="15">
        <v>1445100508</v>
      </c>
      <c r="D1688" s="16"/>
      <c r="E1688" s="17" t="s">
        <v>185</v>
      </c>
      <c r="F1688" s="17" t="str">
        <f t="shared" si="52"/>
        <v>1445100508居宅療養管理指導</v>
      </c>
      <c r="G1688" s="17" t="s">
        <v>1540</v>
      </c>
      <c r="H1688" s="17">
        <f t="shared" si="53"/>
        <v>0</v>
      </c>
    </row>
    <row r="1689" spans="2:8">
      <c r="B1689" s="14">
        <v>1681</v>
      </c>
      <c r="C1689" s="15">
        <v>1445100532</v>
      </c>
      <c r="D1689" s="16"/>
      <c r="E1689" s="17" t="s">
        <v>185</v>
      </c>
      <c r="F1689" s="17" t="str">
        <f t="shared" si="52"/>
        <v>1445100532居宅療養管理指導</v>
      </c>
      <c r="G1689" s="17" t="s">
        <v>1541</v>
      </c>
      <c r="H1689" s="17">
        <f t="shared" si="53"/>
        <v>0</v>
      </c>
    </row>
    <row r="1690" spans="2:8">
      <c r="B1690" s="14">
        <v>1682</v>
      </c>
      <c r="C1690" s="15">
        <v>1445100656</v>
      </c>
      <c r="D1690" s="16"/>
      <c r="E1690" s="17" t="s">
        <v>185</v>
      </c>
      <c r="F1690" s="17" t="str">
        <f t="shared" si="52"/>
        <v>1445100656居宅療養管理指導</v>
      </c>
      <c r="G1690" s="17" t="s">
        <v>1542</v>
      </c>
      <c r="H1690" s="17">
        <f t="shared" si="53"/>
        <v>0</v>
      </c>
    </row>
    <row r="1691" spans="2:8">
      <c r="B1691" s="14">
        <v>1683</v>
      </c>
      <c r="C1691" s="15">
        <v>1445100664</v>
      </c>
      <c r="D1691" s="16" t="s">
        <v>1543</v>
      </c>
      <c r="E1691" s="17" t="s">
        <v>185</v>
      </c>
      <c r="F1691" s="17" t="str">
        <f t="shared" si="52"/>
        <v>1445100664居宅療養管理指導</v>
      </c>
      <c r="G1691" s="17" t="s">
        <v>1543</v>
      </c>
      <c r="H1691" s="17" t="str">
        <f t="shared" si="53"/>
        <v>鹿島田薬局有限会社</v>
      </c>
    </row>
    <row r="1692" spans="2:8">
      <c r="B1692" s="14">
        <v>1684</v>
      </c>
      <c r="C1692" s="15">
        <v>1445100672</v>
      </c>
      <c r="D1692" s="16" t="s">
        <v>1544</v>
      </c>
      <c r="E1692" s="17" t="s">
        <v>185</v>
      </c>
      <c r="F1692" s="17" t="str">
        <f t="shared" si="52"/>
        <v>1445100672居宅療養管理指導</v>
      </c>
      <c r="G1692" s="17" t="s">
        <v>1545</v>
      </c>
      <c r="H1692" s="17" t="str">
        <f t="shared" si="53"/>
        <v>有限会社　上原薬局</v>
      </c>
    </row>
    <row r="1693" spans="2:8">
      <c r="B1693" s="14">
        <v>1685</v>
      </c>
      <c r="C1693" s="15">
        <v>1445100680</v>
      </c>
      <c r="D1693" s="16"/>
      <c r="E1693" s="17" t="s">
        <v>185</v>
      </c>
      <c r="F1693" s="17" t="str">
        <f t="shared" si="52"/>
        <v>1445100680居宅療養管理指導</v>
      </c>
      <c r="G1693" s="17" t="s">
        <v>1546</v>
      </c>
      <c r="H1693" s="17">
        <f t="shared" si="53"/>
        <v>0</v>
      </c>
    </row>
    <row r="1694" spans="2:8">
      <c r="B1694" s="14">
        <v>1686</v>
      </c>
      <c r="C1694" s="15">
        <v>1445100706</v>
      </c>
      <c r="D1694" s="16" t="s">
        <v>1547</v>
      </c>
      <c r="E1694" s="17" t="s">
        <v>185</v>
      </c>
      <c r="F1694" s="17" t="str">
        <f t="shared" si="52"/>
        <v>1445100706居宅療養管理指導</v>
      </c>
      <c r="G1694" s="17" t="s">
        <v>1547</v>
      </c>
      <c r="H1694" s="17" t="str">
        <f t="shared" si="53"/>
        <v>さくらんぼ調剤薬局</v>
      </c>
    </row>
    <row r="1695" spans="2:8">
      <c r="B1695" s="14">
        <v>1687</v>
      </c>
      <c r="C1695" s="15">
        <v>1445100722</v>
      </c>
      <c r="D1695" s="16"/>
      <c r="E1695" s="17" t="s">
        <v>185</v>
      </c>
      <c r="F1695" s="17" t="str">
        <f t="shared" si="52"/>
        <v>1445100722居宅療養管理指導</v>
      </c>
      <c r="G1695" s="17" t="s">
        <v>1548</v>
      </c>
      <c r="H1695" s="17">
        <f t="shared" si="53"/>
        <v>0</v>
      </c>
    </row>
    <row r="1696" spans="2:8">
      <c r="B1696" s="14">
        <v>1688</v>
      </c>
      <c r="C1696" s="15">
        <v>1445100748</v>
      </c>
      <c r="D1696" s="16" t="s">
        <v>1549</v>
      </c>
      <c r="E1696" s="17" t="s">
        <v>185</v>
      </c>
      <c r="F1696" s="17" t="str">
        <f t="shared" si="52"/>
        <v>1445100748居宅療養管理指導</v>
      </c>
      <c r="G1696" s="17" t="s">
        <v>1550</v>
      </c>
      <c r="H1696" s="17" t="str">
        <f t="shared" si="53"/>
        <v>有限会社夢見ヶ崎薬局</v>
      </c>
    </row>
    <row r="1697" spans="2:8">
      <c r="B1697" s="14">
        <v>1689</v>
      </c>
      <c r="C1697" s="15">
        <v>1445100763</v>
      </c>
      <c r="D1697" s="16"/>
      <c r="E1697" s="17" t="s">
        <v>185</v>
      </c>
      <c r="F1697" s="17" t="str">
        <f t="shared" si="52"/>
        <v>1445100763居宅療養管理指導</v>
      </c>
      <c r="G1697" s="17" t="s">
        <v>1551</v>
      </c>
      <c r="H1697" s="17">
        <f t="shared" si="53"/>
        <v>0</v>
      </c>
    </row>
    <row r="1698" spans="2:8">
      <c r="B1698" s="14">
        <v>1690</v>
      </c>
      <c r="C1698" s="15">
        <v>1445100771</v>
      </c>
      <c r="D1698" s="16"/>
      <c r="E1698" s="17" t="s">
        <v>185</v>
      </c>
      <c r="F1698" s="17" t="str">
        <f t="shared" si="52"/>
        <v>1445100771居宅療養管理指導</v>
      </c>
      <c r="G1698" s="17" t="s">
        <v>1552</v>
      </c>
      <c r="H1698" s="17">
        <f t="shared" si="53"/>
        <v>0</v>
      </c>
    </row>
    <row r="1699" spans="2:8">
      <c r="B1699" s="14">
        <v>1691</v>
      </c>
      <c r="C1699" s="15">
        <v>1445100789</v>
      </c>
      <c r="D1699" s="16"/>
      <c r="E1699" s="17" t="s">
        <v>185</v>
      </c>
      <c r="F1699" s="17" t="str">
        <f t="shared" si="52"/>
        <v>1445100789居宅療養管理指導</v>
      </c>
      <c r="G1699" s="17" t="s">
        <v>1553</v>
      </c>
      <c r="H1699" s="17">
        <f t="shared" si="53"/>
        <v>0</v>
      </c>
    </row>
    <row r="1700" spans="2:8">
      <c r="B1700" s="14">
        <v>1692</v>
      </c>
      <c r="C1700" s="15">
        <v>1445100805</v>
      </c>
      <c r="D1700" s="16" t="s">
        <v>1554</v>
      </c>
      <c r="E1700" s="17" t="s">
        <v>185</v>
      </c>
      <c r="F1700" s="17" t="str">
        <f t="shared" si="52"/>
        <v>1445100805居宅療養管理指導</v>
      </c>
      <c r="G1700" s="17" t="s">
        <v>1555</v>
      </c>
      <c r="H1700" s="17" t="str">
        <f t="shared" si="53"/>
        <v>株式会社昭和薬品</v>
      </c>
    </row>
    <row r="1701" spans="2:8">
      <c r="B1701" s="14">
        <v>1693</v>
      </c>
      <c r="C1701" s="15">
        <v>1445100821</v>
      </c>
      <c r="D1701" s="16"/>
      <c r="E1701" s="17" t="s">
        <v>185</v>
      </c>
      <c r="F1701" s="17" t="str">
        <f t="shared" si="52"/>
        <v>1445100821居宅療養管理指導</v>
      </c>
      <c r="G1701" s="17" t="s">
        <v>1556</v>
      </c>
      <c r="H1701" s="17">
        <f t="shared" si="53"/>
        <v>0</v>
      </c>
    </row>
    <row r="1702" spans="2:8">
      <c r="B1702" s="14">
        <v>1694</v>
      </c>
      <c r="C1702" s="15">
        <v>1445100839</v>
      </c>
      <c r="D1702" s="16"/>
      <c r="E1702" s="17" t="s">
        <v>185</v>
      </c>
      <c r="F1702" s="17" t="str">
        <f t="shared" si="52"/>
        <v>1445100839居宅療養管理指導</v>
      </c>
      <c r="G1702" s="17" t="s">
        <v>1557</v>
      </c>
      <c r="H1702" s="17">
        <f t="shared" si="53"/>
        <v>0</v>
      </c>
    </row>
    <row r="1703" spans="2:8">
      <c r="B1703" s="14">
        <v>1695</v>
      </c>
      <c r="C1703" s="15">
        <v>1445100854</v>
      </c>
      <c r="D1703" s="16"/>
      <c r="E1703" s="17" t="s">
        <v>185</v>
      </c>
      <c r="F1703" s="17" t="str">
        <f t="shared" si="52"/>
        <v>1445100854居宅療養管理指導</v>
      </c>
      <c r="G1703" s="17" t="s">
        <v>1558</v>
      </c>
      <c r="H1703" s="17">
        <f t="shared" si="53"/>
        <v>0</v>
      </c>
    </row>
    <row r="1704" spans="2:8">
      <c r="B1704" s="14">
        <v>1696</v>
      </c>
      <c r="C1704" s="15">
        <v>1445100870</v>
      </c>
      <c r="D1704" s="16"/>
      <c r="E1704" s="17" t="s">
        <v>185</v>
      </c>
      <c r="F1704" s="17" t="str">
        <f t="shared" si="52"/>
        <v>1445100870居宅療養管理指導</v>
      </c>
      <c r="G1704" s="17" t="s">
        <v>1559</v>
      </c>
      <c r="H1704" s="17">
        <f t="shared" si="53"/>
        <v>0</v>
      </c>
    </row>
    <row r="1705" spans="2:8">
      <c r="B1705" s="14">
        <v>1697</v>
      </c>
      <c r="C1705" s="15">
        <v>1445140009</v>
      </c>
      <c r="D1705" s="16" t="s">
        <v>1410</v>
      </c>
      <c r="E1705" s="17" t="s">
        <v>185</v>
      </c>
      <c r="F1705" s="17" t="str">
        <f t="shared" si="52"/>
        <v>1445140009居宅療養管理指導</v>
      </c>
      <c r="G1705" s="17" t="s">
        <v>1560</v>
      </c>
      <c r="H1705" s="17" t="str">
        <f t="shared" si="53"/>
        <v>株式会社ファーマみらい</v>
      </c>
    </row>
    <row r="1706" spans="2:8">
      <c r="B1706" s="14">
        <v>1698</v>
      </c>
      <c r="C1706" s="15">
        <v>1445140017</v>
      </c>
      <c r="D1706" s="16" t="s">
        <v>1466</v>
      </c>
      <c r="E1706" s="17" t="s">
        <v>185</v>
      </c>
      <c r="F1706" s="17" t="str">
        <f t="shared" si="52"/>
        <v>1445140017居宅療養管理指導</v>
      </c>
      <c r="G1706" s="17" t="s">
        <v>1561</v>
      </c>
      <c r="H1706" s="17" t="str">
        <f t="shared" si="53"/>
        <v>株式会社富士薬品</v>
      </c>
    </row>
    <row r="1707" spans="2:8">
      <c r="B1707" s="14">
        <v>1699</v>
      </c>
      <c r="C1707" s="15">
        <v>1445140041</v>
      </c>
      <c r="D1707" s="16" t="s">
        <v>1562</v>
      </c>
      <c r="E1707" s="17" t="s">
        <v>185</v>
      </c>
      <c r="F1707" s="17" t="str">
        <f t="shared" si="52"/>
        <v>1445140041居宅療養管理指導</v>
      </c>
      <c r="G1707" s="17" t="s">
        <v>1563</v>
      </c>
      <c r="H1707" s="17" t="str">
        <f t="shared" si="53"/>
        <v>株式会社Ｋ＆Ｙ</v>
      </c>
    </row>
    <row r="1708" spans="2:8">
      <c r="B1708" s="14">
        <v>1700</v>
      </c>
      <c r="C1708" s="15">
        <v>1445140066</v>
      </c>
      <c r="D1708" s="16" t="s">
        <v>1501</v>
      </c>
      <c r="E1708" s="17" t="s">
        <v>185</v>
      </c>
      <c r="F1708" s="17" t="str">
        <f t="shared" si="52"/>
        <v>1445140066居宅療養管理指導</v>
      </c>
      <c r="G1708" s="17" t="s">
        <v>1564</v>
      </c>
      <c r="H1708" s="17" t="str">
        <f t="shared" si="53"/>
        <v>ひまわり調剤薬局株式会社</v>
      </c>
    </row>
    <row r="1709" spans="2:8">
      <c r="B1709" s="14">
        <v>1701</v>
      </c>
      <c r="C1709" s="15">
        <v>1445140090</v>
      </c>
      <c r="D1709" s="16" t="s">
        <v>1565</v>
      </c>
      <c r="E1709" s="17" t="s">
        <v>185</v>
      </c>
      <c r="F1709" s="17" t="str">
        <f t="shared" si="52"/>
        <v>1445140090居宅療養管理指導</v>
      </c>
      <c r="G1709" s="17" t="s">
        <v>1566</v>
      </c>
      <c r="H1709" s="17" t="str">
        <f t="shared" si="53"/>
        <v>トライアドジャパン株式会社</v>
      </c>
    </row>
    <row r="1710" spans="2:8">
      <c r="B1710" s="14">
        <v>1702</v>
      </c>
      <c r="C1710" s="15">
        <v>1445140124</v>
      </c>
      <c r="D1710" s="16" t="s">
        <v>1567</v>
      </c>
      <c r="E1710" s="17" t="s">
        <v>185</v>
      </c>
      <c r="F1710" s="17" t="str">
        <f t="shared" si="52"/>
        <v>1445140124居宅療養管理指導</v>
      </c>
      <c r="G1710" s="17" t="s">
        <v>1568</v>
      </c>
      <c r="H1710" s="17" t="str">
        <f t="shared" si="53"/>
        <v>株式会社エスシーグループ</v>
      </c>
    </row>
    <row r="1711" spans="2:8">
      <c r="B1711" s="14">
        <v>1703</v>
      </c>
      <c r="C1711" s="15">
        <v>1445140165</v>
      </c>
      <c r="D1711" s="16" t="s">
        <v>1436</v>
      </c>
      <c r="E1711" s="17" t="s">
        <v>185</v>
      </c>
      <c r="F1711" s="17" t="str">
        <f t="shared" si="52"/>
        <v>1445140165居宅療養管理指導</v>
      </c>
      <c r="G1711" s="17" t="s">
        <v>1569</v>
      </c>
      <c r="H1711" s="17" t="str">
        <f t="shared" si="53"/>
        <v>ウエルシア薬局株式会社</v>
      </c>
    </row>
    <row r="1712" spans="2:8">
      <c r="B1712" s="14">
        <v>1704</v>
      </c>
      <c r="C1712" s="15">
        <v>1445140173</v>
      </c>
      <c r="D1712" s="16" t="s">
        <v>1438</v>
      </c>
      <c r="E1712" s="17" t="s">
        <v>185</v>
      </c>
      <c r="F1712" s="17" t="str">
        <f t="shared" si="52"/>
        <v>1445140173居宅療養管理指導</v>
      </c>
      <c r="G1712" s="17" t="s">
        <v>1570</v>
      </c>
      <c r="H1712" s="17" t="str">
        <f t="shared" si="53"/>
        <v>株式会社アイセイ薬局</v>
      </c>
    </row>
    <row r="1713" spans="2:8">
      <c r="B1713" s="14">
        <v>1705</v>
      </c>
      <c r="C1713" s="15">
        <v>1445140207</v>
      </c>
      <c r="D1713" s="16" t="s">
        <v>1571</v>
      </c>
      <c r="E1713" s="17" t="s">
        <v>185</v>
      </c>
      <c r="F1713" s="17" t="str">
        <f t="shared" si="52"/>
        <v>1445140207居宅療養管理指導</v>
      </c>
      <c r="G1713" s="17" t="s">
        <v>1572</v>
      </c>
      <c r="H1713" s="17" t="str">
        <f t="shared" si="53"/>
        <v>株式会社ＳＦ・インフォネット</v>
      </c>
    </row>
    <row r="1714" spans="2:8">
      <c r="B1714" s="14">
        <v>1706</v>
      </c>
      <c r="C1714" s="15">
        <v>1445140215</v>
      </c>
      <c r="D1714" s="16" t="s">
        <v>1573</v>
      </c>
      <c r="E1714" s="17" t="s">
        <v>185</v>
      </c>
      <c r="F1714" s="17" t="str">
        <f t="shared" si="52"/>
        <v>1445140215居宅療養管理指導</v>
      </c>
      <c r="G1714" s="17" t="s">
        <v>1574</v>
      </c>
      <c r="H1714" s="17" t="str">
        <f t="shared" si="53"/>
        <v>株式会社エスケイ</v>
      </c>
    </row>
    <row r="1715" spans="2:8">
      <c r="B1715" s="14">
        <v>1707</v>
      </c>
      <c r="C1715" s="15">
        <v>1445140223</v>
      </c>
      <c r="D1715" s="16" t="s">
        <v>1575</v>
      </c>
      <c r="E1715" s="17" t="s">
        <v>185</v>
      </c>
      <c r="F1715" s="17" t="str">
        <f t="shared" si="52"/>
        <v>1445140223居宅療養管理指導</v>
      </c>
      <c r="G1715" s="17" t="s">
        <v>1576</v>
      </c>
      <c r="H1715" s="17" t="str">
        <f t="shared" si="53"/>
        <v>株式会社サンライズ</v>
      </c>
    </row>
    <row r="1716" spans="2:8">
      <c r="B1716" s="14">
        <v>1708</v>
      </c>
      <c r="C1716" s="15">
        <v>1445140231</v>
      </c>
      <c r="D1716" s="16" t="s">
        <v>1451</v>
      </c>
      <c r="E1716" s="17" t="s">
        <v>185</v>
      </c>
      <c r="F1716" s="17" t="str">
        <f t="shared" si="52"/>
        <v>1445140231居宅療養管理指導</v>
      </c>
      <c r="G1716" s="17" t="s">
        <v>1577</v>
      </c>
      <c r="H1716" s="17" t="str">
        <f t="shared" si="53"/>
        <v>株式会社　スギ薬局</v>
      </c>
    </row>
    <row r="1717" spans="2:8">
      <c r="B1717" s="14">
        <v>1709</v>
      </c>
      <c r="C1717" s="15">
        <v>1445140249</v>
      </c>
      <c r="D1717" s="16" t="s">
        <v>1455</v>
      </c>
      <c r="E1717" s="17" t="s">
        <v>185</v>
      </c>
      <c r="F1717" s="17" t="str">
        <f t="shared" si="52"/>
        <v>1445140249居宅療養管理指導</v>
      </c>
      <c r="G1717" s="17" t="s">
        <v>1578</v>
      </c>
      <c r="H1717" s="17" t="str">
        <f t="shared" si="53"/>
        <v>クオール株式会社</v>
      </c>
    </row>
    <row r="1718" spans="2:8">
      <c r="B1718" s="14">
        <v>1710</v>
      </c>
      <c r="C1718" s="15">
        <v>1445140264</v>
      </c>
      <c r="D1718" s="16" t="s">
        <v>1579</v>
      </c>
      <c r="E1718" s="17" t="s">
        <v>185</v>
      </c>
      <c r="F1718" s="17" t="str">
        <f t="shared" si="52"/>
        <v>1445140264居宅療養管理指導</v>
      </c>
      <c r="G1718" s="17" t="s">
        <v>1580</v>
      </c>
      <c r="H1718" s="17" t="str">
        <f t="shared" si="53"/>
        <v>合同会社たけうち薬局</v>
      </c>
    </row>
    <row r="1719" spans="2:8">
      <c r="B1719" s="14">
        <v>1711</v>
      </c>
      <c r="C1719" s="15">
        <v>1445140272</v>
      </c>
      <c r="D1719" s="16" t="s">
        <v>1475</v>
      </c>
      <c r="E1719" s="17" t="s">
        <v>185</v>
      </c>
      <c r="F1719" s="17" t="str">
        <f t="shared" si="52"/>
        <v>1445140272居宅療養管理指導</v>
      </c>
      <c r="G1719" s="17" t="s">
        <v>1581</v>
      </c>
      <c r="H1719" s="17" t="str">
        <f t="shared" si="53"/>
        <v>薬樹株式会社</v>
      </c>
    </row>
    <row r="1720" spans="2:8">
      <c r="B1720" s="14">
        <v>1712</v>
      </c>
      <c r="C1720" s="15">
        <v>1445140298</v>
      </c>
      <c r="D1720" s="16" t="s">
        <v>1582</v>
      </c>
      <c r="E1720" s="17" t="s">
        <v>185</v>
      </c>
      <c r="F1720" s="17" t="str">
        <f t="shared" si="52"/>
        <v>1445140298居宅療養管理指導</v>
      </c>
      <c r="G1720" s="17" t="s">
        <v>1583</v>
      </c>
      <c r="H1720" s="17" t="str">
        <f t="shared" si="53"/>
        <v>総合メディカル株式会社</v>
      </c>
    </row>
    <row r="1721" spans="2:8">
      <c r="B1721" s="14">
        <v>1713</v>
      </c>
      <c r="C1721" s="15">
        <v>1445140306</v>
      </c>
      <c r="D1721" s="16" t="s">
        <v>1475</v>
      </c>
      <c r="E1721" s="17" t="s">
        <v>185</v>
      </c>
      <c r="F1721" s="17" t="str">
        <f t="shared" si="52"/>
        <v>1445140306居宅療養管理指導</v>
      </c>
      <c r="G1721" s="17" t="s">
        <v>1584</v>
      </c>
      <c r="H1721" s="17" t="str">
        <f t="shared" si="53"/>
        <v>薬樹株式会社</v>
      </c>
    </row>
    <row r="1722" spans="2:8">
      <c r="B1722" s="14">
        <v>1714</v>
      </c>
      <c r="C1722" s="15">
        <v>1445140314</v>
      </c>
      <c r="D1722" s="16" t="s">
        <v>1475</v>
      </c>
      <c r="E1722" s="17" t="s">
        <v>185</v>
      </c>
      <c r="F1722" s="17" t="str">
        <f t="shared" si="52"/>
        <v>1445140314居宅療養管理指導</v>
      </c>
      <c r="G1722" s="17" t="s">
        <v>1585</v>
      </c>
      <c r="H1722" s="17" t="str">
        <f t="shared" si="53"/>
        <v>薬樹株式会社</v>
      </c>
    </row>
    <row r="1723" spans="2:8">
      <c r="B1723" s="14">
        <v>1715</v>
      </c>
      <c r="C1723" s="15">
        <v>1445140322</v>
      </c>
      <c r="D1723" s="16" t="s">
        <v>1475</v>
      </c>
      <c r="E1723" s="17" t="s">
        <v>185</v>
      </c>
      <c r="F1723" s="17" t="str">
        <f t="shared" si="52"/>
        <v>1445140322居宅療養管理指導</v>
      </c>
      <c r="G1723" s="17" t="s">
        <v>1586</v>
      </c>
      <c r="H1723" s="17" t="str">
        <f t="shared" si="53"/>
        <v>薬樹株式会社</v>
      </c>
    </row>
    <row r="1724" spans="2:8">
      <c r="B1724" s="14">
        <v>1716</v>
      </c>
      <c r="C1724" s="15">
        <v>1445140330</v>
      </c>
      <c r="D1724" s="16" t="s">
        <v>1475</v>
      </c>
      <c r="E1724" s="17" t="s">
        <v>185</v>
      </c>
      <c r="F1724" s="17" t="str">
        <f t="shared" si="52"/>
        <v>1445140330居宅療養管理指導</v>
      </c>
      <c r="G1724" s="17" t="s">
        <v>1587</v>
      </c>
      <c r="H1724" s="17" t="str">
        <f t="shared" si="53"/>
        <v>薬樹株式会社</v>
      </c>
    </row>
    <row r="1725" spans="2:8">
      <c r="B1725" s="14">
        <v>1717</v>
      </c>
      <c r="C1725" s="15">
        <v>1445140348</v>
      </c>
      <c r="D1725" s="16" t="s">
        <v>1588</v>
      </c>
      <c r="E1725" s="17" t="s">
        <v>185</v>
      </c>
      <c r="F1725" s="17" t="str">
        <f t="shared" si="52"/>
        <v>1445140348居宅療養管理指導</v>
      </c>
      <c r="G1725" s="17" t="s">
        <v>1589</v>
      </c>
      <c r="H1725" s="17" t="str">
        <f t="shared" si="53"/>
        <v>株式会社ネクサフィート</v>
      </c>
    </row>
    <row r="1726" spans="2:8">
      <c r="B1726" s="14">
        <v>1718</v>
      </c>
      <c r="C1726" s="15">
        <v>1445140355</v>
      </c>
      <c r="D1726" s="16" t="s">
        <v>1414</v>
      </c>
      <c r="E1726" s="17" t="s">
        <v>185</v>
      </c>
      <c r="F1726" s="17" t="str">
        <f t="shared" si="52"/>
        <v>1445140355居宅療養管理指導</v>
      </c>
      <c r="G1726" s="17" t="s">
        <v>1590</v>
      </c>
      <c r="H1726" s="17" t="str">
        <f t="shared" si="53"/>
        <v>株式会社クリエイトエス・ディー</v>
      </c>
    </row>
    <row r="1727" spans="2:8">
      <c r="B1727" s="14">
        <v>1719</v>
      </c>
      <c r="C1727" s="15">
        <v>1445140363</v>
      </c>
      <c r="D1727" s="16" t="s">
        <v>1591</v>
      </c>
      <c r="E1727" s="17" t="s">
        <v>185</v>
      </c>
      <c r="F1727" s="17" t="str">
        <f t="shared" si="52"/>
        <v>1445140363居宅療養管理指導</v>
      </c>
      <c r="G1727" s="17" t="s">
        <v>1592</v>
      </c>
      <c r="H1727" s="17" t="str">
        <f t="shared" si="53"/>
        <v>株式会社はれコーポレーション</v>
      </c>
    </row>
    <row r="1728" spans="2:8">
      <c r="B1728" s="14">
        <v>1720</v>
      </c>
      <c r="C1728" s="15">
        <v>1445140371</v>
      </c>
      <c r="D1728" s="16" t="s">
        <v>1593</v>
      </c>
      <c r="E1728" s="17" t="s">
        <v>185</v>
      </c>
      <c r="F1728" s="17" t="str">
        <f t="shared" si="52"/>
        <v>1445140371居宅療養管理指導</v>
      </c>
      <c r="G1728" s="17" t="s">
        <v>1594</v>
      </c>
      <c r="H1728" s="17" t="str">
        <f t="shared" si="53"/>
        <v>株式会社Libra</v>
      </c>
    </row>
    <row r="1729" spans="2:8">
      <c r="B1729" s="14">
        <v>1721</v>
      </c>
      <c r="C1729" s="15">
        <v>1445141833</v>
      </c>
      <c r="D1729" s="16" t="s">
        <v>1487</v>
      </c>
      <c r="E1729" s="17" t="s">
        <v>185</v>
      </c>
      <c r="F1729" s="17" t="str">
        <f t="shared" si="52"/>
        <v>1445141833居宅療養管理指導</v>
      </c>
      <c r="G1729" s="17" t="s">
        <v>1595</v>
      </c>
      <c r="H1729" s="17" t="str">
        <f t="shared" si="53"/>
        <v>日本調剤株式会社</v>
      </c>
    </row>
    <row r="1730" spans="2:8">
      <c r="B1730" s="14">
        <v>1722</v>
      </c>
      <c r="C1730" s="15">
        <v>1445141841</v>
      </c>
      <c r="D1730" s="16" t="s">
        <v>1596</v>
      </c>
      <c r="E1730" s="17" t="s">
        <v>185</v>
      </c>
      <c r="F1730" s="17" t="str">
        <f t="shared" si="52"/>
        <v>1445141841居宅療養管理指導</v>
      </c>
      <c r="G1730" s="17" t="s">
        <v>1597</v>
      </c>
      <c r="H1730" s="17" t="str">
        <f t="shared" si="53"/>
        <v>株式会社　みらい</v>
      </c>
    </row>
    <row r="1731" spans="2:8">
      <c r="B1731" s="14">
        <v>1723</v>
      </c>
      <c r="C1731" s="15">
        <v>1445141858</v>
      </c>
      <c r="D1731" s="16" t="s">
        <v>1598</v>
      </c>
      <c r="E1731" s="17" t="s">
        <v>185</v>
      </c>
      <c r="F1731" s="17" t="str">
        <f t="shared" si="52"/>
        <v>1445141858居宅療養管理指導</v>
      </c>
      <c r="G1731" s="17" t="s">
        <v>1599</v>
      </c>
      <c r="H1731" s="17" t="str">
        <f t="shared" si="53"/>
        <v>株式会社　ｸﾞﾗﾑ</v>
      </c>
    </row>
    <row r="1732" spans="2:8">
      <c r="B1732" s="14">
        <v>1724</v>
      </c>
      <c r="C1732" s="15">
        <v>1445180914</v>
      </c>
      <c r="D1732" s="16" t="s">
        <v>1562</v>
      </c>
      <c r="E1732" s="17" t="s">
        <v>185</v>
      </c>
      <c r="F1732" s="17" t="str">
        <f t="shared" si="52"/>
        <v>1445180914居宅療養管理指導</v>
      </c>
      <c r="G1732" s="17" t="s">
        <v>1563</v>
      </c>
      <c r="H1732" s="17" t="str">
        <f t="shared" si="53"/>
        <v>株式会社Ｋ＆Ｙ</v>
      </c>
    </row>
    <row r="1733" spans="2:8">
      <c r="B1733" s="14">
        <v>1725</v>
      </c>
      <c r="C1733" s="15">
        <v>1445180948</v>
      </c>
      <c r="D1733" s="16" t="s">
        <v>1600</v>
      </c>
      <c r="E1733" s="17" t="s">
        <v>185</v>
      </c>
      <c r="F1733" s="17" t="str">
        <f t="shared" si="52"/>
        <v>1445180948居宅療養管理指導</v>
      </c>
      <c r="G1733" s="17" t="s">
        <v>1601</v>
      </c>
      <c r="H1733" s="17" t="str">
        <f t="shared" si="53"/>
        <v>株式会社アポテーカ・ジャパン</v>
      </c>
    </row>
    <row r="1734" spans="2:8">
      <c r="B1734" s="14">
        <v>1726</v>
      </c>
      <c r="C1734" s="15">
        <v>1445180963</v>
      </c>
      <c r="D1734" s="16"/>
      <c r="E1734" s="17" t="s">
        <v>185</v>
      </c>
      <c r="F1734" s="17" t="str">
        <f t="shared" si="52"/>
        <v>1445180963居宅療養管理指導</v>
      </c>
      <c r="G1734" s="17" t="s">
        <v>1602</v>
      </c>
      <c r="H1734" s="17">
        <f t="shared" si="53"/>
        <v>0</v>
      </c>
    </row>
    <row r="1735" spans="2:8">
      <c r="B1735" s="14">
        <v>1727</v>
      </c>
      <c r="C1735" s="15">
        <v>1445180971</v>
      </c>
      <c r="D1735" s="16"/>
      <c r="E1735" s="17" t="s">
        <v>185</v>
      </c>
      <c r="F1735" s="17" t="str">
        <f t="shared" si="52"/>
        <v>1445180971居宅療養管理指導</v>
      </c>
      <c r="G1735" s="17" t="s">
        <v>1603</v>
      </c>
      <c r="H1735" s="17">
        <f t="shared" si="53"/>
        <v>0</v>
      </c>
    </row>
    <row r="1736" spans="2:8">
      <c r="B1736" s="14">
        <v>1728</v>
      </c>
      <c r="C1736" s="15">
        <v>1445181003</v>
      </c>
      <c r="D1736" s="16" t="s">
        <v>1501</v>
      </c>
      <c r="E1736" s="17" t="s">
        <v>185</v>
      </c>
      <c r="F1736" s="17" t="str">
        <f t="shared" si="52"/>
        <v>1445181003居宅療養管理指導</v>
      </c>
      <c r="G1736" s="17" t="s">
        <v>1604</v>
      </c>
      <c r="H1736" s="17" t="str">
        <f t="shared" si="53"/>
        <v>ひまわり調剤薬局株式会社</v>
      </c>
    </row>
    <row r="1737" spans="2:8">
      <c r="B1737" s="14">
        <v>1729</v>
      </c>
      <c r="C1737" s="15">
        <v>1445181011</v>
      </c>
      <c r="D1737" s="16"/>
      <c r="E1737" s="17" t="s">
        <v>185</v>
      </c>
      <c r="F1737" s="17" t="str">
        <f t="shared" si="52"/>
        <v>1445181011居宅療養管理指導</v>
      </c>
      <c r="G1737" s="17" t="s">
        <v>1605</v>
      </c>
      <c r="H1737" s="17">
        <f t="shared" si="53"/>
        <v>0</v>
      </c>
    </row>
    <row r="1738" spans="2:8">
      <c r="B1738" s="14">
        <v>1730</v>
      </c>
      <c r="C1738" s="15">
        <v>1445181037</v>
      </c>
      <c r="D1738" s="16"/>
      <c r="E1738" s="17" t="s">
        <v>185</v>
      </c>
      <c r="F1738" s="17" t="str">
        <f t="shared" ref="F1738:F1801" si="54">+C1738&amp;E1738</f>
        <v>1445181037居宅療養管理指導</v>
      </c>
      <c r="G1738" s="17" t="s">
        <v>1606</v>
      </c>
      <c r="H1738" s="17">
        <f t="shared" ref="H1738:H1801" si="55">D1738</f>
        <v>0</v>
      </c>
    </row>
    <row r="1739" spans="2:8">
      <c r="B1739" s="14">
        <v>1731</v>
      </c>
      <c r="C1739" s="15">
        <v>1445181060</v>
      </c>
      <c r="D1739" s="16"/>
      <c r="E1739" s="17" t="s">
        <v>185</v>
      </c>
      <c r="F1739" s="17" t="str">
        <f t="shared" si="54"/>
        <v>1445181060居宅療養管理指導</v>
      </c>
      <c r="G1739" s="17" t="s">
        <v>1429</v>
      </c>
      <c r="H1739" s="17">
        <f t="shared" si="55"/>
        <v>0</v>
      </c>
    </row>
    <row r="1740" spans="2:8">
      <c r="B1740" s="14">
        <v>1732</v>
      </c>
      <c r="C1740" s="15">
        <v>1445181102</v>
      </c>
      <c r="D1740" s="16"/>
      <c r="E1740" s="17" t="s">
        <v>185</v>
      </c>
      <c r="F1740" s="17" t="str">
        <f t="shared" si="54"/>
        <v>1445181102居宅療養管理指導</v>
      </c>
      <c r="G1740" s="17" t="s">
        <v>1607</v>
      </c>
      <c r="H1740" s="17">
        <f t="shared" si="55"/>
        <v>0</v>
      </c>
    </row>
    <row r="1741" spans="2:8">
      <c r="B1741" s="14">
        <v>1733</v>
      </c>
      <c r="C1741" s="15">
        <v>1445181128</v>
      </c>
      <c r="D1741" s="16"/>
      <c r="E1741" s="17" t="s">
        <v>185</v>
      </c>
      <c r="F1741" s="17" t="str">
        <f t="shared" si="54"/>
        <v>1445181128居宅療養管理指導</v>
      </c>
      <c r="G1741" s="17" t="s">
        <v>1608</v>
      </c>
      <c r="H1741" s="17">
        <f t="shared" si="55"/>
        <v>0</v>
      </c>
    </row>
    <row r="1742" spans="2:8">
      <c r="B1742" s="14">
        <v>1734</v>
      </c>
      <c r="C1742" s="15">
        <v>1445181151</v>
      </c>
      <c r="D1742" s="16" t="s">
        <v>1609</v>
      </c>
      <c r="E1742" s="17" t="s">
        <v>185</v>
      </c>
      <c r="F1742" s="17" t="str">
        <f t="shared" si="54"/>
        <v>1445181151居宅療養管理指導</v>
      </c>
      <c r="G1742" s="17" t="s">
        <v>1610</v>
      </c>
      <c r="H1742" s="17" t="str">
        <f t="shared" si="55"/>
        <v>株式会社光和</v>
      </c>
    </row>
    <row r="1743" spans="2:8">
      <c r="B1743" s="14">
        <v>1735</v>
      </c>
      <c r="C1743" s="15">
        <v>1445181219</v>
      </c>
      <c r="D1743" s="16" t="s">
        <v>1611</v>
      </c>
      <c r="E1743" s="17" t="s">
        <v>185</v>
      </c>
      <c r="F1743" s="17" t="str">
        <f t="shared" si="54"/>
        <v>1445181219居宅療養管理指導</v>
      </c>
      <c r="G1743" s="17" t="s">
        <v>1612</v>
      </c>
      <c r="H1743" s="17" t="str">
        <f t="shared" si="55"/>
        <v>有限会社KSファーマシーグループ</v>
      </c>
    </row>
    <row r="1744" spans="2:8">
      <c r="B1744" s="14">
        <v>1736</v>
      </c>
      <c r="C1744" s="15">
        <v>1445181227</v>
      </c>
      <c r="D1744" s="16" t="s">
        <v>1501</v>
      </c>
      <c r="E1744" s="17" t="s">
        <v>185</v>
      </c>
      <c r="F1744" s="17" t="str">
        <f t="shared" si="54"/>
        <v>1445181227居宅療養管理指導</v>
      </c>
      <c r="G1744" s="17" t="s">
        <v>1613</v>
      </c>
      <c r="H1744" s="17" t="str">
        <f t="shared" si="55"/>
        <v>ひまわり調剤薬局株式会社</v>
      </c>
    </row>
    <row r="1745" spans="2:8">
      <c r="B1745" s="14">
        <v>1737</v>
      </c>
      <c r="C1745" s="15">
        <v>1445181243</v>
      </c>
      <c r="D1745" s="16"/>
      <c r="E1745" s="17" t="s">
        <v>185</v>
      </c>
      <c r="F1745" s="17" t="str">
        <f t="shared" si="54"/>
        <v>1445181243居宅療養管理指導</v>
      </c>
      <c r="G1745" s="17" t="s">
        <v>1614</v>
      </c>
      <c r="H1745" s="17">
        <f t="shared" si="55"/>
        <v>0</v>
      </c>
    </row>
    <row r="1746" spans="2:8">
      <c r="B1746" s="14">
        <v>1738</v>
      </c>
      <c r="C1746" s="15">
        <v>1445181250</v>
      </c>
      <c r="D1746" s="16" t="s">
        <v>1615</v>
      </c>
      <c r="E1746" s="17" t="s">
        <v>185</v>
      </c>
      <c r="F1746" s="17" t="str">
        <f t="shared" si="54"/>
        <v>1445181250居宅療養管理指導</v>
      </c>
      <c r="G1746" s="17" t="s">
        <v>1616</v>
      </c>
      <c r="H1746" s="17" t="str">
        <f t="shared" si="55"/>
        <v>薬香　有限会社</v>
      </c>
    </row>
    <row r="1747" spans="2:8">
      <c r="B1747" s="14">
        <v>1739</v>
      </c>
      <c r="C1747" s="15">
        <v>1445181276</v>
      </c>
      <c r="D1747" s="16" t="s">
        <v>1501</v>
      </c>
      <c r="E1747" s="17" t="s">
        <v>185</v>
      </c>
      <c r="F1747" s="17" t="str">
        <f t="shared" si="54"/>
        <v>1445181276居宅療養管理指導</v>
      </c>
      <c r="G1747" s="17" t="s">
        <v>1617</v>
      </c>
      <c r="H1747" s="17" t="str">
        <f t="shared" si="55"/>
        <v>ひまわり調剤薬局株式会社</v>
      </c>
    </row>
    <row r="1748" spans="2:8">
      <c r="B1748" s="14">
        <v>1740</v>
      </c>
      <c r="C1748" s="15">
        <v>1445181284</v>
      </c>
      <c r="D1748" s="16" t="s">
        <v>1475</v>
      </c>
      <c r="E1748" s="17" t="s">
        <v>185</v>
      </c>
      <c r="F1748" s="17" t="str">
        <f t="shared" si="54"/>
        <v>1445181284居宅療養管理指導</v>
      </c>
      <c r="G1748" s="17" t="s">
        <v>1618</v>
      </c>
      <c r="H1748" s="17" t="str">
        <f t="shared" si="55"/>
        <v>薬樹株式会社</v>
      </c>
    </row>
    <row r="1749" spans="2:8">
      <c r="B1749" s="14">
        <v>1741</v>
      </c>
      <c r="C1749" s="15">
        <v>1445181292</v>
      </c>
      <c r="D1749" s="16" t="s">
        <v>1619</v>
      </c>
      <c r="E1749" s="17" t="s">
        <v>185</v>
      </c>
      <c r="F1749" s="17" t="str">
        <f t="shared" si="54"/>
        <v>1445181292居宅療養管理指導</v>
      </c>
      <c r="G1749" s="17" t="s">
        <v>1620</v>
      </c>
      <c r="H1749" s="17" t="str">
        <f t="shared" si="55"/>
        <v>薬香有限会社</v>
      </c>
    </row>
    <row r="1750" spans="2:8">
      <c r="B1750" s="14">
        <v>1742</v>
      </c>
      <c r="C1750" s="15">
        <v>1445181300</v>
      </c>
      <c r="D1750" s="16" t="s">
        <v>1621</v>
      </c>
      <c r="E1750" s="17" t="s">
        <v>185</v>
      </c>
      <c r="F1750" s="17" t="str">
        <f t="shared" si="54"/>
        <v>1445181300居宅療養管理指導</v>
      </c>
      <c r="G1750" s="17" t="s">
        <v>1622</v>
      </c>
      <c r="H1750" s="17" t="str">
        <f t="shared" si="55"/>
        <v>有限会社　サンアイ薬局</v>
      </c>
    </row>
    <row r="1751" spans="2:8">
      <c r="B1751" s="14">
        <v>1743</v>
      </c>
      <c r="C1751" s="15">
        <v>1445181318</v>
      </c>
      <c r="D1751" s="16" t="s">
        <v>1623</v>
      </c>
      <c r="E1751" s="17" t="s">
        <v>185</v>
      </c>
      <c r="F1751" s="17" t="str">
        <f t="shared" si="54"/>
        <v>1445181318居宅療養管理指導</v>
      </c>
      <c r="G1751" s="17" t="s">
        <v>1624</v>
      </c>
      <c r="H1751" s="17" t="str">
        <f t="shared" si="55"/>
        <v>株式会社　三祐産業</v>
      </c>
    </row>
    <row r="1752" spans="2:8">
      <c r="B1752" s="14">
        <v>1744</v>
      </c>
      <c r="C1752" s="15">
        <v>1445181326</v>
      </c>
      <c r="D1752" s="16" t="s">
        <v>1625</v>
      </c>
      <c r="E1752" s="17" t="s">
        <v>185</v>
      </c>
      <c r="F1752" s="17" t="str">
        <f t="shared" si="54"/>
        <v>1445181326居宅療養管理指導</v>
      </c>
      <c r="G1752" s="17" t="s">
        <v>1626</v>
      </c>
      <c r="H1752" s="17" t="str">
        <f t="shared" si="55"/>
        <v>アルプス薬局株式会社</v>
      </c>
    </row>
    <row r="1753" spans="2:8">
      <c r="B1753" s="14">
        <v>1745</v>
      </c>
      <c r="C1753" s="15">
        <v>1445181359</v>
      </c>
      <c r="D1753" s="16" t="s">
        <v>1627</v>
      </c>
      <c r="E1753" s="17" t="s">
        <v>185</v>
      </c>
      <c r="F1753" s="17" t="str">
        <f t="shared" si="54"/>
        <v>1445181359居宅療養管理指導</v>
      </c>
      <c r="G1753" s="17" t="s">
        <v>1628</v>
      </c>
      <c r="H1753" s="17" t="str">
        <f t="shared" si="55"/>
        <v>株式会社マツモトキヨシ</v>
      </c>
    </row>
    <row r="1754" spans="2:8">
      <c r="B1754" s="14">
        <v>1746</v>
      </c>
      <c r="C1754" s="15">
        <v>1445181417</v>
      </c>
      <c r="D1754" s="16" t="s">
        <v>1629</v>
      </c>
      <c r="E1754" s="17" t="s">
        <v>185</v>
      </c>
      <c r="F1754" s="17" t="str">
        <f t="shared" si="54"/>
        <v>1445181417居宅療養管理指導</v>
      </c>
      <c r="G1754" s="17" t="s">
        <v>1630</v>
      </c>
      <c r="H1754" s="17" t="str">
        <f t="shared" si="55"/>
        <v>株式会社なの花東日本</v>
      </c>
    </row>
    <row r="1755" spans="2:8">
      <c r="B1755" s="14">
        <v>1747</v>
      </c>
      <c r="C1755" s="15">
        <v>1445181425</v>
      </c>
      <c r="D1755" s="16" t="s">
        <v>1562</v>
      </c>
      <c r="E1755" s="17" t="s">
        <v>185</v>
      </c>
      <c r="F1755" s="17" t="str">
        <f t="shared" si="54"/>
        <v>1445181425居宅療養管理指導</v>
      </c>
      <c r="G1755" s="17" t="s">
        <v>1631</v>
      </c>
      <c r="H1755" s="17" t="str">
        <f t="shared" si="55"/>
        <v>株式会社Ｋ＆Ｙ</v>
      </c>
    </row>
    <row r="1756" spans="2:8">
      <c r="B1756" s="14">
        <v>1748</v>
      </c>
      <c r="C1756" s="15">
        <v>1445181433</v>
      </c>
      <c r="D1756" s="16" t="s">
        <v>1528</v>
      </c>
      <c r="E1756" s="17" t="s">
        <v>185</v>
      </c>
      <c r="F1756" s="17" t="str">
        <f t="shared" si="54"/>
        <v>1445181433居宅療養管理指導</v>
      </c>
      <c r="G1756" s="17" t="s">
        <v>1632</v>
      </c>
      <c r="H1756" s="17" t="str">
        <f t="shared" si="55"/>
        <v>一般社団法人メディホープかながわ</v>
      </c>
    </row>
    <row r="1757" spans="2:8">
      <c r="B1757" s="14">
        <v>1749</v>
      </c>
      <c r="C1757" s="15">
        <v>1445181441</v>
      </c>
      <c r="D1757" s="16" t="s">
        <v>1501</v>
      </c>
      <c r="E1757" s="17" t="s">
        <v>185</v>
      </c>
      <c r="F1757" s="17" t="str">
        <f t="shared" si="54"/>
        <v>1445181441居宅療養管理指導</v>
      </c>
      <c r="G1757" s="17" t="s">
        <v>1633</v>
      </c>
      <c r="H1757" s="17" t="str">
        <f t="shared" si="55"/>
        <v>ひまわり調剤薬局株式会社</v>
      </c>
    </row>
    <row r="1758" spans="2:8">
      <c r="B1758" s="14">
        <v>1750</v>
      </c>
      <c r="C1758" s="15">
        <v>1445200118</v>
      </c>
      <c r="D1758" s="16"/>
      <c r="E1758" s="17" t="s">
        <v>185</v>
      </c>
      <c r="F1758" s="17" t="str">
        <f t="shared" si="54"/>
        <v>1445200118居宅療養管理指導</v>
      </c>
      <c r="G1758" s="17" t="s">
        <v>1634</v>
      </c>
      <c r="H1758" s="17">
        <f t="shared" si="55"/>
        <v>0</v>
      </c>
    </row>
    <row r="1759" spans="2:8">
      <c r="B1759" s="14">
        <v>1751</v>
      </c>
      <c r="C1759" s="15">
        <v>1445200209</v>
      </c>
      <c r="D1759" s="16"/>
      <c r="E1759" s="17" t="s">
        <v>185</v>
      </c>
      <c r="F1759" s="17" t="str">
        <f t="shared" si="54"/>
        <v>1445200209居宅療養管理指導</v>
      </c>
      <c r="G1759" s="17" t="s">
        <v>1635</v>
      </c>
      <c r="H1759" s="17">
        <f t="shared" si="55"/>
        <v>0</v>
      </c>
    </row>
    <row r="1760" spans="2:8">
      <c r="B1760" s="14">
        <v>1752</v>
      </c>
      <c r="C1760" s="15">
        <v>1445200290</v>
      </c>
      <c r="D1760" s="16" t="s">
        <v>1636</v>
      </c>
      <c r="E1760" s="17" t="s">
        <v>185</v>
      </c>
      <c r="F1760" s="17" t="str">
        <f t="shared" si="54"/>
        <v>1445200290居宅療養管理指導</v>
      </c>
      <c r="G1760" s="17" t="s">
        <v>1637</v>
      </c>
      <c r="H1760" s="17" t="str">
        <f t="shared" si="55"/>
        <v>株式会社成川薬局</v>
      </c>
    </row>
    <row r="1761" spans="2:8">
      <c r="B1761" s="14">
        <v>1753</v>
      </c>
      <c r="C1761" s="15">
        <v>1445200407</v>
      </c>
      <c r="D1761" s="16"/>
      <c r="E1761" s="17" t="s">
        <v>185</v>
      </c>
      <c r="F1761" s="17" t="str">
        <f t="shared" si="54"/>
        <v>1445200407居宅療養管理指導</v>
      </c>
      <c r="G1761" s="17" t="s">
        <v>1638</v>
      </c>
      <c r="H1761" s="17">
        <f t="shared" si="55"/>
        <v>0</v>
      </c>
    </row>
    <row r="1762" spans="2:8">
      <c r="B1762" s="14">
        <v>1754</v>
      </c>
      <c r="C1762" s="15">
        <v>1445200464</v>
      </c>
      <c r="D1762" s="16"/>
      <c r="E1762" s="17" t="s">
        <v>185</v>
      </c>
      <c r="F1762" s="17" t="str">
        <f t="shared" si="54"/>
        <v>1445200464居宅療養管理指導</v>
      </c>
      <c r="G1762" s="17" t="s">
        <v>1639</v>
      </c>
      <c r="H1762" s="17">
        <f t="shared" si="55"/>
        <v>0</v>
      </c>
    </row>
    <row r="1763" spans="2:8">
      <c r="B1763" s="14">
        <v>1755</v>
      </c>
      <c r="C1763" s="15">
        <v>1445200498</v>
      </c>
      <c r="D1763" s="16"/>
      <c r="E1763" s="17" t="s">
        <v>185</v>
      </c>
      <c r="F1763" s="17" t="str">
        <f t="shared" si="54"/>
        <v>1445200498居宅療養管理指導</v>
      </c>
      <c r="G1763" s="17" t="s">
        <v>1640</v>
      </c>
      <c r="H1763" s="17">
        <f t="shared" si="55"/>
        <v>0</v>
      </c>
    </row>
    <row r="1764" spans="2:8">
      <c r="B1764" s="14">
        <v>1756</v>
      </c>
      <c r="C1764" s="15">
        <v>1445200506</v>
      </c>
      <c r="D1764" s="16"/>
      <c r="E1764" s="17" t="s">
        <v>185</v>
      </c>
      <c r="F1764" s="17" t="str">
        <f t="shared" si="54"/>
        <v>1445200506居宅療養管理指導</v>
      </c>
      <c r="G1764" s="17" t="s">
        <v>1641</v>
      </c>
      <c r="H1764" s="17">
        <f t="shared" si="55"/>
        <v>0</v>
      </c>
    </row>
    <row r="1765" spans="2:8">
      <c r="B1765" s="14">
        <v>1757</v>
      </c>
      <c r="C1765" s="15">
        <v>1445200779</v>
      </c>
      <c r="D1765" s="16"/>
      <c r="E1765" s="17" t="s">
        <v>185</v>
      </c>
      <c r="F1765" s="17" t="str">
        <f t="shared" si="54"/>
        <v>1445200779居宅療養管理指導</v>
      </c>
      <c r="G1765" s="17" t="s">
        <v>1642</v>
      </c>
      <c r="H1765" s="17">
        <f t="shared" si="55"/>
        <v>0</v>
      </c>
    </row>
    <row r="1766" spans="2:8">
      <c r="B1766" s="14">
        <v>1758</v>
      </c>
      <c r="C1766" s="15">
        <v>1445200787</v>
      </c>
      <c r="D1766" s="16"/>
      <c r="E1766" s="17" t="s">
        <v>185</v>
      </c>
      <c r="F1766" s="17" t="str">
        <f t="shared" si="54"/>
        <v>1445200787居宅療養管理指導</v>
      </c>
      <c r="G1766" s="17" t="s">
        <v>1643</v>
      </c>
      <c r="H1766" s="17">
        <f t="shared" si="55"/>
        <v>0</v>
      </c>
    </row>
    <row r="1767" spans="2:8">
      <c r="B1767" s="14">
        <v>1759</v>
      </c>
      <c r="C1767" s="15">
        <v>1445200928</v>
      </c>
      <c r="D1767" s="16"/>
      <c r="E1767" s="17" t="s">
        <v>185</v>
      </c>
      <c r="F1767" s="17" t="str">
        <f t="shared" si="54"/>
        <v>1445200928居宅療養管理指導</v>
      </c>
      <c r="G1767" s="17" t="s">
        <v>1644</v>
      </c>
      <c r="H1767" s="17">
        <f t="shared" si="55"/>
        <v>0</v>
      </c>
    </row>
    <row r="1768" spans="2:8">
      <c r="B1768" s="14">
        <v>1760</v>
      </c>
      <c r="C1768" s="15">
        <v>1445200936</v>
      </c>
      <c r="D1768" s="16"/>
      <c r="E1768" s="17" t="s">
        <v>185</v>
      </c>
      <c r="F1768" s="17" t="str">
        <f t="shared" si="54"/>
        <v>1445200936居宅療養管理指導</v>
      </c>
      <c r="G1768" s="17" t="s">
        <v>1645</v>
      </c>
      <c r="H1768" s="17">
        <f t="shared" si="55"/>
        <v>0</v>
      </c>
    </row>
    <row r="1769" spans="2:8">
      <c r="B1769" s="14">
        <v>1761</v>
      </c>
      <c r="C1769" s="15">
        <v>1445200951</v>
      </c>
      <c r="D1769" s="16"/>
      <c r="E1769" s="17" t="s">
        <v>185</v>
      </c>
      <c r="F1769" s="17" t="str">
        <f t="shared" si="54"/>
        <v>1445200951居宅療養管理指導</v>
      </c>
      <c r="G1769" s="17" t="s">
        <v>1646</v>
      </c>
      <c r="H1769" s="17">
        <f t="shared" si="55"/>
        <v>0</v>
      </c>
    </row>
    <row r="1770" spans="2:8">
      <c r="B1770" s="14">
        <v>1762</v>
      </c>
      <c r="C1770" s="15">
        <v>1445200985</v>
      </c>
      <c r="D1770" s="16"/>
      <c r="E1770" s="17" t="s">
        <v>185</v>
      </c>
      <c r="F1770" s="17" t="str">
        <f t="shared" si="54"/>
        <v>1445200985居宅療養管理指導</v>
      </c>
      <c r="G1770" s="17" t="s">
        <v>1647</v>
      </c>
      <c r="H1770" s="17">
        <f t="shared" si="55"/>
        <v>0</v>
      </c>
    </row>
    <row r="1771" spans="2:8">
      <c r="B1771" s="14">
        <v>1763</v>
      </c>
      <c r="C1771" s="15">
        <v>1445200993</v>
      </c>
      <c r="D1771" s="16"/>
      <c r="E1771" s="17" t="s">
        <v>185</v>
      </c>
      <c r="F1771" s="17" t="str">
        <f t="shared" si="54"/>
        <v>1445200993居宅療養管理指導</v>
      </c>
      <c r="G1771" s="17" t="s">
        <v>1648</v>
      </c>
      <c r="H1771" s="17">
        <f t="shared" si="55"/>
        <v>0</v>
      </c>
    </row>
    <row r="1772" spans="2:8">
      <c r="B1772" s="14">
        <v>1764</v>
      </c>
      <c r="C1772" s="15">
        <v>1445201017</v>
      </c>
      <c r="D1772" s="16"/>
      <c r="E1772" s="17" t="s">
        <v>185</v>
      </c>
      <c r="F1772" s="17" t="str">
        <f t="shared" si="54"/>
        <v>1445201017居宅療養管理指導</v>
      </c>
      <c r="G1772" s="17" t="s">
        <v>1649</v>
      </c>
      <c r="H1772" s="17">
        <f t="shared" si="55"/>
        <v>0</v>
      </c>
    </row>
    <row r="1773" spans="2:8">
      <c r="B1773" s="14">
        <v>1765</v>
      </c>
      <c r="C1773" s="15">
        <v>1445201082</v>
      </c>
      <c r="D1773" s="16"/>
      <c r="E1773" s="17" t="s">
        <v>185</v>
      </c>
      <c r="F1773" s="17" t="str">
        <f t="shared" si="54"/>
        <v>1445201082居宅療養管理指導</v>
      </c>
      <c r="G1773" s="17" t="s">
        <v>1650</v>
      </c>
      <c r="H1773" s="17">
        <f t="shared" si="55"/>
        <v>0</v>
      </c>
    </row>
    <row r="1774" spans="2:8">
      <c r="B1774" s="14">
        <v>1766</v>
      </c>
      <c r="C1774" s="15">
        <v>1445201116</v>
      </c>
      <c r="D1774" s="16" t="s">
        <v>1651</v>
      </c>
      <c r="E1774" s="17" t="s">
        <v>185</v>
      </c>
      <c r="F1774" s="17" t="str">
        <f t="shared" si="54"/>
        <v>1445201116居宅療養管理指導</v>
      </c>
      <c r="G1774" s="17" t="s">
        <v>1652</v>
      </c>
      <c r="H1774" s="17" t="str">
        <f t="shared" si="55"/>
        <v>有限会社　グリーン調剤薬局</v>
      </c>
    </row>
    <row r="1775" spans="2:8">
      <c r="B1775" s="14">
        <v>1767</v>
      </c>
      <c r="C1775" s="15">
        <v>1445201132</v>
      </c>
      <c r="D1775" s="16" t="s">
        <v>1653</v>
      </c>
      <c r="E1775" s="17" t="s">
        <v>185</v>
      </c>
      <c r="F1775" s="17" t="str">
        <f t="shared" si="54"/>
        <v>1445201132居宅療養管理指導</v>
      </c>
      <c r="G1775" s="17" t="s">
        <v>1654</v>
      </c>
      <c r="H1775" s="17" t="str">
        <f t="shared" si="55"/>
        <v>株式会社フジ</v>
      </c>
    </row>
    <row r="1776" spans="2:8">
      <c r="B1776" s="14">
        <v>1768</v>
      </c>
      <c r="C1776" s="15">
        <v>1445201207</v>
      </c>
      <c r="D1776" s="16"/>
      <c r="E1776" s="17" t="s">
        <v>185</v>
      </c>
      <c r="F1776" s="17" t="str">
        <f t="shared" si="54"/>
        <v>1445201207居宅療養管理指導</v>
      </c>
      <c r="G1776" s="17" t="s">
        <v>1655</v>
      </c>
      <c r="H1776" s="17">
        <f t="shared" si="55"/>
        <v>0</v>
      </c>
    </row>
    <row r="1777" spans="2:8">
      <c r="B1777" s="14">
        <v>1769</v>
      </c>
      <c r="C1777" s="15">
        <v>1445201215</v>
      </c>
      <c r="D1777" s="16"/>
      <c r="E1777" s="17" t="s">
        <v>185</v>
      </c>
      <c r="F1777" s="17" t="str">
        <f t="shared" si="54"/>
        <v>1445201215居宅療養管理指導</v>
      </c>
      <c r="G1777" s="17" t="s">
        <v>1656</v>
      </c>
      <c r="H1777" s="17">
        <f t="shared" si="55"/>
        <v>0</v>
      </c>
    </row>
    <row r="1778" spans="2:8">
      <c r="B1778" s="14">
        <v>1770</v>
      </c>
      <c r="C1778" s="15">
        <v>1445201223</v>
      </c>
      <c r="D1778" s="16"/>
      <c r="E1778" s="17" t="s">
        <v>185</v>
      </c>
      <c r="F1778" s="17" t="str">
        <f t="shared" si="54"/>
        <v>1445201223居宅療養管理指導</v>
      </c>
      <c r="G1778" s="17" t="s">
        <v>1657</v>
      </c>
      <c r="H1778" s="17">
        <f t="shared" si="55"/>
        <v>0</v>
      </c>
    </row>
    <row r="1779" spans="2:8">
      <c r="B1779" s="14">
        <v>1771</v>
      </c>
      <c r="C1779" s="15">
        <v>1445201231</v>
      </c>
      <c r="D1779" s="16"/>
      <c r="E1779" s="17" t="s">
        <v>185</v>
      </c>
      <c r="F1779" s="17" t="str">
        <f t="shared" si="54"/>
        <v>1445201231居宅療養管理指導</v>
      </c>
      <c r="G1779" s="17" t="s">
        <v>1658</v>
      </c>
      <c r="H1779" s="17">
        <f t="shared" si="55"/>
        <v>0</v>
      </c>
    </row>
    <row r="1780" spans="2:8">
      <c r="B1780" s="14">
        <v>1772</v>
      </c>
      <c r="C1780" s="15">
        <v>1445201264</v>
      </c>
      <c r="D1780" s="16"/>
      <c r="E1780" s="17" t="s">
        <v>185</v>
      </c>
      <c r="F1780" s="17" t="str">
        <f t="shared" si="54"/>
        <v>1445201264居宅療養管理指導</v>
      </c>
      <c r="G1780" s="17" t="s">
        <v>1659</v>
      </c>
      <c r="H1780" s="17">
        <f t="shared" si="55"/>
        <v>0</v>
      </c>
    </row>
    <row r="1781" spans="2:8">
      <c r="B1781" s="14">
        <v>1773</v>
      </c>
      <c r="C1781" s="15">
        <v>1445240007</v>
      </c>
      <c r="D1781" s="16" t="s">
        <v>1410</v>
      </c>
      <c r="E1781" s="17" t="s">
        <v>185</v>
      </c>
      <c r="F1781" s="17" t="str">
        <f t="shared" si="54"/>
        <v>1445240007居宅療養管理指導</v>
      </c>
      <c r="G1781" s="17" t="s">
        <v>1660</v>
      </c>
      <c r="H1781" s="17" t="str">
        <f t="shared" si="55"/>
        <v>株式会社ファーマみらい</v>
      </c>
    </row>
    <row r="1782" spans="2:8">
      <c r="B1782" s="14">
        <v>1774</v>
      </c>
      <c r="C1782" s="15">
        <v>1445240080</v>
      </c>
      <c r="D1782" s="16" t="s">
        <v>1627</v>
      </c>
      <c r="E1782" s="17" t="s">
        <v>185</v>
      </c>
      <c r="F1782" s="17" t="str">
        <f t="shared" si="54"/>
        <v>1445240080居宅療養管理指導</v>
      </c>
      <c r="G1782" s="17" t="s">
        <v>1661</v>
      </c>
      <c r="H1782" s="17" t="str">
        <f t="shared" si="55"/>
        <v>株式会社マツモトキヨシ</v>
      </c>
    </row>
    <row r="1783" spans="2:8">
      <c r="B1783" s="14">
        <v>1775</v>
      </c>
      <c r="C1783" s="15">
        <v>1445240098</v>
      </c>
      <c r="D1783" s="16" t="s">
        <v>1414</v>
      </c>
      <c r="E1783" s="17" t="s">
        <v>185</v>
      </c>
      <c r="F1783" s="17" t="str">
        <f t="shared" si="54"/>
        <v>1445240098居宅療養管理指導</v>
      </c>
      <c r="G1783" s="17" t="s">
        <v>1662</v>
      </c>
      <c r="H1783" s="17" t="str">
        <f t="shared" si="55"/>
        <v>株式会社クリエイトエス・ディー</v>
      </c>
    </row>
    <row r="1784" spans="2:8">
      <c r="B1784" s="14">
        <v>1776</v>
      </c>
      <c r="C1784" s="15">
        <v>1445240106</v>
      </c>
      <c r="D1784" s="16" t="s">
        <v>1663</v>
      </c>
      <c r="E1784" s="17" t="s">
        <v>185</v>
      </c>
      <c r="F1784" s="17" t="str">
        <f t="shared" si="54"/>
        <v>1445240106居宅療養管理指導</v>
      </c>
      <c r="G1784" s="17" t="s">
        <v>1664</v>
      </c>
      <c r="H1784" s="17" t="str">
        <f t="shared" si="55"/>
        <v>株式会社トモズ</v>
      </c>
    </row>
    <row r="1785" spans="2:8">
      <c r="B1785" s="14">
        <v>1777</v>
      </c>
      <c r="C1785" s="15">
        <v>1445240114</v>
      </c>
      <c r="D1785" s="16" t="s">
        <v>1665</v>
      </c>
      <c r="E1785" s="17" t="s">
        <v>185</v>
      </c>
      <c r="F1785" s="17" t="str">
        <f t="shared" si="54"/>
        <v>1445240114居宅療養管理指導</v>
      </c>
      <c r="G1785" s="17" t="s">
        <v>1666</v>
      </c>
      <c r="H1785" s="17" t="str">
        <f t="shared" si="55"/>
        <v>株式会社ツルハ</v>
      </c>
    </row>
    <row r="1786" spans="2:8">
      <c r="B1786" s="14">
        <v>1778</v>
      </c>
      <c r="C1786" s="15">
        <v>1445240122</v>
      </c>
      <c r="D1786" s="16" t="s">
        <v>1487</v>
      </c>
      <c r="E1786" s="17" t="s">
        <v>185</v>
      </c>
      <c r="F1786" s="17" t="str">
        <f t="shared" si="54"/>
        <v>1445240122居宅療養管理指導</v>
      </c>
      <c r="G1786" s="17" t="s">
        <v>1667</v>
      </c>
      <c r="H1786" s="17" t="str">
        <f t="shared" si="55"/>
        <v>日本調剤株式会社</v>
      </c>
    </row>
    <row r="1787" spans="2:8">
      <c r="B1787" s="14">
        <v>1779</v>
      </c>
      <c r="C1787" s="15">
        <v>1445240130</v>
      </c>
      <c r="D1787" s="16" t="s">
        <v>1668</v>
      </c>
      <c r="E1787" s="17" t="s">
        <v>185</v>
      </c>
      <c r="F1787" s="17" t="str">
        <f t="shared" si="54"/>
        <v>1445240130居宅療養管理指導</v>
      </c>
      <c r="G1787" s="17" t="s">
        <v>1669</v>
      </c>
      <c r="H1787" s="17" t="str">
        <f t="shared" si="55"/>
        <v>株式会社セレネファーマシー</v>
      </c>
    </row>
    <row r="1788" spans="2:8">
      <c r="B1788" s="14">
        <v>1780</v>
      </c>
      <c r="C1788" s="15">
        <v>1445240148</v>
      </c>
      <c r="D1788" s="16" t="s">
        <v>1670</v>
      </c>
      <c r="E1788" s="17" t="s">
        <v>185</v>
      </c>
      <c r="F1788" s="17" t="str">
        <f t="shared" si="54"/>
        <v>1445240148居宅療養管理指導</v>
      </c>
      <c r="G1788" s="17" t="s">
        <v>1671</v>
      </c>
      <c r="H1788" s="17" t="str">
        <f t="shared" si="55"/>
        <v>アポクリート株式会社</v>
      </c>
    </row>
    <row r="1789" spans="2:8">
      <c r="B1789" s="14">
        <v>1781</v>
      </c>
      <c r="C1789" s="15">
        <v>1445240155</v>
      </c>
      <c r="D1789" s="16" t="s">
        <v>1436</v>
      </c>
      <c r="E1789" s="17" t="s">
        <v>185</v>
      </c>
      <c r="F1789" s="17" t="str">
        <f t="shared" si="54"/>
        <v>1445240155居宅療養管理指導</v>
      </c>
      <c r="G1789" s="17" t="s">
        <v>1672</v>
      </c>
      <c r="H1789" s="17" t="str">
        <f t="shared" si="55"/>
        <v>ウエルシア薬局株式会社</v>
      </c>
    </row>
    <row r="1790" spans="2:8">
      <c r="B1790" s="14">
        <v>1782</v>
      </c>
      <c r="C1790" s="15">
        <v>1445240163</v>
      </c>
      <c r="D1790" s="16" t="s">
        <v>1673</v>
      </c>
      <c r="E1790" s="17" t="s">
        <v>185</v>
      </c>
      <c r="F1790" s="17" t="str">
        <f t="shared" si="54"/>
        <v>1445240163居宅療養管理指導</v>
      </c>
      <c r="G1790" s="17" t="s">
        <v>1674</v>
      </c>
      <c r="H1790" s="17" t="str">
        <f t="shared" si="55"/>
        <v>晃栄プランニング株式会社</v>
      </c>
    </row>
    <row r="1791" spans="2:8">
      <c r="B1791" s="14">
        <v>1783</v>
      </c>
      <c r="C1791" s="15">
        <v>1445240171</v>
      </c>
      <c r="D1791" s="16" t="s">
        <v>1675</v>
      </c>
      <c r="E1791" s="17" t="s">
        <v>185</v>
      </c>
      <c r="F1791" s="17" t="str">
        <f t="shared" si="54"/>
        <v>1445240171居宅療養管理指導</v>
      </c>
      <c r="G1791" s="17" t="s">
        <v>1676</v>
      </c>
      <c r="H1791" s="17" t="str">
        <f t="shared" si="55"/>
        <v>有限会社総合医療企画</v>
      </c>
    </row>
    <row r="1792" spans="2:8">
      <c r="B1792" s="14">
        <v>1784</v>
      </c>
      <c r="C1792" s="15">
        <v>1445240205</v>
      </c>
      <c r="D1792" s="16" t="s">
        <v>1424</v>
      </c>
      <c r="E1792" s="17" t="s">
        <v>185</v>
      </c>
      <c r="F1792" s="17" t="str">
        <f t="shared" si="54"/>
        <v>1445240205居宅療養管理指導</v>
      </c>
      <c r="G1792" s="17" t="s">
        <v>1677</v>
      </c>
      <c r="H1792" s="17" t="str">
        <f t="shared" si="55"/>
        <v>株式会社アインファーマシーズ</v>
      </c>
    </row>
    <row r="1793" spans="2:8">
      <c r="B1793" s="14">
        <v>1785</v>
      </c>
      <c r="C1793" s="15">
        <v>1445240221</v>
      </c>
      <c r="D1793" s="16" t="s">
        <v>1678</v>
      </c>
      <c r="E1793" s="17" t="s">
        <v>185</v>
      </c>
      <c r="F1793" s="17" t="str">
        <f t="shared" si="54"/>
        <v>1445240221居宅療養管理指導</v>
      </c>
      <c r="G1793" s="17" t="s">
        <v>1679</v>
      </c>
      <c r="H1793" s="17" t="str">
        <f t="shared" si="55"/>
        <v>ミアヘルサ株式会社</v>
      </c>
    </row>
    <row r="1794" spans="2:8">
      <c r="B1794" s="14">
        <v>1786</v>
      </c>
      <c r="C1794" s="15">
        <v>1445240239</v>
      </c>
      <c r="D1794" s="16" t="s">
        <v>1680</v>
      </c>
      <c r="E1794" s="17" t="s">
        <v>185</v>
      </c>
      <c r="F1794" s="17" t="str">
        <f t="shared" si="54"/>
        <v>1445240239居宅療養管理指導</v>
      </c>
      <c r="G1794" s="17" t="s">
        <v>1681</v>
      </c>
      <c r="H1794" s="17" t="str">
        <f t="shared" si="55"/>
        <v>株式会社ココカラファインヘルスケア</v>
      </c>
    </row>
    <row r="1795" spans="2:8">
      <c r="B1795" s="14">
        <v>1787</v>
      </c>
      <c r="C1795" s="15">
        <v>1445240247</v>
      </c>
      <c r="D1795" s="16" t="s">
        <v>1487</v>
      </c>
      <c r="E1795" s="17" t="s">
        <v>185</v>
      </c>
      <c r="F1795" s="17" t="str">
        <f t="shared" si="54"/>
        <v>1445240247居宅療養管理指導</v>
      </c>
      <c r="G1795" s="17" t="s">
        <v>1682</v>
      </c>
      <c r="H1795" s="17" t="str">
        <f t="shared" si="55"/>
        <v>日本調剤株式会社</v>
      </c>
    </row>
    <row r="1796" spans="2:8">
      <c r="B1796" s="14">
        <v>1788</v>
      </c>
      <c r="C1796" s="15">
        <v>1445240262</v>
      </c>
      <c r="D1796" s="16" t="s">
        <v>1663</v>
      </c>
      <c r="E1796" s="17" t="s">
        <v>185</v>
      </c>
      <c r="F1796" s="17" t="str">
        <f t="shared" si="54"/>
        <v>1445240262居宅療養管理指導</v>
      </c>
      <c r="G1796" s="17" t="s">
        <v>1683</v>
      </c>
      <c r="H1796" s="17" t="str">
        <f t="shared" si="55"/>
        <v>株式会社トモズ</v>
      </c>
    </row>
    <row r="1797" spans="2:8">
      <c r="B1797" s="14">
        <v>1789</v>
      </c>
      <c r="C1797" s="15">
        <v>1445240270</v>
      </c>
      <c r="D1797" s="16" t="s">
        <v>1410</v>
      </c>
      <c r="E1797" s="17" t="s">
        <v>185</v>
      </c>
      <c r="F1797" s="17" t="str">
        <f t="shared" si="54"/>
        <v>1445240270居宅療養管理指導</v>
      </c>
      <c r="G1797" s="17" t="s">
        <v>1684</v>
      </c>
      <c r="H1797" s="17" t="str">
        <f t="shared" si="55"/>
        <v>株式会社ファーマみらい</v>
      </c>
    </row>
    <row r="1798" spans="2:8">
      <c r="B1798" s="14">
        <v>1790</v>
      </c>
      <c r="C1798" s="15">
        <v>1445240288</v>
      </c>
      <c r="D1798" s="16" t="s">
        <v>1685</v>
      </c>
      <c r="E1798" s="17" t="s">
        <v>185</v>
      </c>
      <c r="F1798" s="17" t="str">
        <f t="shared" si="54"/>
        <v>1445240288居宅療養管理指導</v>
      </c>
      <c r="G1798" s="17" t="s">
        <v>1686</v>
      </c>
      <c r="H1798" s="17" t="str">
        <f t="shared" si="55"/>
        <v>株式会社ヤマグチ薬局</v>
      </c>
    </row>
    <row r="1799" spans="2:8">
      <c r="B1799" s="14">
        <v>1791</v>
      </c>
      <c r="C1799" s="15">
        <v>1445240304</v>
      </c>
      <c r="D1799" s="16" t="s">
        <v>1687</v>
      </c>
      <c r="E1799" s="17" t="s">
        <v>185</v>
      </c>
      <c r="F1799" s="17" t="str">
        <f t="shared" si="54"/>
        <v>1445240304居宅療養管理指導</v>
      </c>
      <c r="G1799" s="17" t="s">
        <v>1688</v>
      </c>
      <c r="H1799" s="17" t="str">
        <f t="shared" si="55"/>
        <v>株式会社さくら調剤</v>
      </c>
    </row>
    <row r="1800" spans="2:8">
      <c r="B1800" s="14">
        <v>1792</v>
      </c>
      <c r="C1800" s="15">
        <v>1445240320</v>
      </c>
      <c r="D1800" s="16" t="s">
        <v>1689</v>
      </c>
      <c r="E1800" s="17" t="s">
        <v>185</v>
      </c>
      <c r="F1800" s="17" t="str">
        <f t="shared" si="54"/>
        <v>1445240320居宅療養管理指導</v>
      </c>
      <c r="G1800" s="17" t="s">
        <v>1690</v>
      </c>
      <c r="H1800" s="17" t="str">
        <f t="shared" si="55"/>
        <v>株式会社Ｅｘｃｅｌｌｅｎｔ　Ｌｉｇｈｔ</v>
      </c>
    </row>
    <row r="1801" spans="2:8">
      <c r="B1801" s="14">
        <v>1793</v>
      </c>
      <c r="C1801" s="15">
        <v>1445240338</v>
      </c>
      <c r="D1801" s="16" t="s">
        <v>1436</v>
      </c>
      <c r="E1801" s="17" t="s">
        <v>185</v>
      </c>
      <c r="F1801" s="17" t="str">
        <f t="shared" si="54"/>
        <v>1445240338居宅療養管理指導</v>
      </c>
      <c r="G1801" s="17" t="s">
        <v>1691</v>
      </c>
      <c r="H1801" s="17" t="str">
        <f t="shared" si="55"/>
        <v>ウエルシア薬局株式会社</v>
      </c>
    </row>
    <row r="1802" spans="2:8">
      <c r="B1802" s="14">
        <v>1794</v>
      </c>
      <c r="C1802" s="15">
        <v>1445240346</v>
      </c>
      <c r="D1802" s="16" t="s">
        <v>1438</v>
      </c>
      <c r="E1802" s="17" t="s">
        <v>185</v>
      </c>
      <c r="F1802" s="17" t="str">
        <f t="shared" ref="F1802:F1865" si="56">+C1802&amp;E1802</f>
        <v>1445240346居宅療養管理指導</v>
      </c>
      <c r="G1802" s="17" t="s">
        <v>1692</v>
      </c>
      <c r="H1802" s="17" t="str">
        <f t="shared" ref="H1802:H1865" si="57">D1802</f>
        <v>株式会社アイセイ薬局</v>
      </c>
    </row>
    <row r="1803" spans="2:8">
      <c r="B1803" s="14">
        <v>1795</v>
      </c>
      <c r="C1803" s="15">
        <v>1445240353</v>
      </c>
      <c r="D1803" s="16" t="s">
        <v>1438</v>
      </c>
      <c r="E1803" s="17" t="s">
        <v>185</v>
      </c>
      <c r="F1803" s="17" t="str">
        <f t="shared" si="56"/>
        <v>1445240353居宅療養管理指導</v>
      </c>
      <c r="G1803" s="17" t="s">
        <v>1693</v>
      </c>
      <c r="H1803" s="17" t="str">
        <f t="shared" si="57"/>
        <v>株式会社アイセイ薬局</v>
      </c>
    </row>
    <row r="1804" spans="2:8">
      <c r="B1804" s="14">
        <v>1796</v>
      </c>
      <c r="C1804" s="15">
        <v>1445240361</v>
      </c>
      <c r="D1804" s="16" t="s">
        <v>1438</v>
      </c>
      <c r="E1804" s="17" t="s">
        <v>185</v>
      </c>
      <c r="F1804" s="17" t="str">
        <f t="shared" si="56"/>
        <v>1445240361居宅療養管理指導</v>
      </c>
      <c r="G1804" s="17" t="s">
        <v>1694</v>
      </c>
      <c r="H1804" s="17" t="str">
        <f t="shared" si="57"/>
        <v>株式会社アイセイ薬局</v>
      </c>
    </row>
    <row r="1805" spans="2:8">
      <c r="B1805" s="14">
        <v>1797</v>
      </c>
      <c r="C1805" s="15">
        <v>1445240395</v>
      </c>
      <c r="D1805" s="16" t="s">
        <v>1695</v>
      </c>
      <c r="E1805" s="17" t="s">
        <v>185</v>
      </c>
      <c r="F1805" s="17" t="str">
        <f t="shared" si="56"/>
        <v>1445240395居宅療養管理指導</v>
      </c>
      <c r="G1805" s="17" t="s">
        <v>1696</v>
      </c>
      <c r="H1805" s="17" t="str">
        <f t="shared" si="57"/>
        <v>株式会社アポステータス</v>
      </c>
    </row>
    <row r="1806" spans="2:8">
      <c r="B1806" s="14">
        <v>1798</v>
      </c>
      <c r="C1806" s="15">
        <v>1445240403</v>
      </c>
      <c r="D1806" s="16" t="s">
        <v>1501</v>
      </c>
      <c r="E1806" s="17" t="s">
        <v>185</v>
      </c>
      <c r="F1806" s="17" t="str">
        <f t="shared" si="56"/>
        <v>1445240403居宅療養管理指導</v>
      </c>
      <c r="G1806" s="17" t="s">
        <v>1697</v>
      </c>
      <c r="H1806" s="17" t="str">
        <f t="shared" si="57"/>
        <v>ひまわり調剤薬局株式会社</v>
      </c>
    </row>
    <row r="1807" spans="2:8">
      <c r="B1807" s="14">
        <v>1799</v>
      </c>
      <c r="C1807" s="15">
        <v>1445240411</v>
      </c>
      <c r="D1807" s="16" t="s">
        <v>1698</v>
      </c>
      <c r="E1807" s="17" t="s">
        <v>185</v>
      </c>
      <c r="F1807" s="17" t="str">
        <f t="shared" si="56"/>
        <v>1445240411居宅療養管理指導</v>
      </c>
      <c r="G1807" s="17" t="s">
        <v>1699</v>
      </c>
      <c r="H1807" s="17" t="str">
        <f t="shared" si="57"/>
        <v>有限会社ケーエムファーマシー</v>
      </c>
    </row>
    <row r="1808" spans="2:8">
      <c r="B1808" s="14">
        <v>1800</v>
      </c>
      <c r="C1808" s="15">
        <v>1445240429</v>
      </c>
      <c r="D1808" s="16" t="s">
        <v>1700</v>
      </c>
      <c r="E1808" s="17" t="s">
        <v>185</v>
      </c>
      <c r="F1808" s="17" t="str">
        <f t="shared" si="56"/>
        <v>1445240429居宅療養管理指導</v>
      </c>
      <c r="G1808" s="17" t="s">
        <v>1701</v>
      </c>
      <c r="H1808" s="17" t="str">
        <f t="shared" si="57"/>
        <v>合同会社Ｄｒａｃａｅｎａ</v>
      </c>
    </row>
    <row r="1809" spans="2:8">
      <c r="B1809" s="14">
        <v>1801</v>
      </c>
      <c r="C1809" s="15">
        <v>1445240437</v>
      </c>
      <c r="D1809" s="16" t="s">
        <v>1702</v>
      </c>
      <c r="E1809" s="17" t="s">
        <v>185</v>
      </c>
      <c r="F1809" s="17" t="str">
        <f t="shared" si="56"/>
        <v>1445240437居宅療養管理指導</v>
      </c>
      <c r="G1809" s="17" t="s">
        <v>1620</v>
      </c>
      <c r="H1809" s="17" t="str">
        <f t="shared" si="57"/>
        <v>株式会社ディー・シー・トレーディング</v>
      </c>
    </row>
    <row r="1810" spans="2:8">
      <c r="B1810" s="14">
        <v>1802</v>
      </c>
      <c r="C1810" s="15">
        <v>1445240445</v>
      </c>
      <c r="D1810" s="16" t="s">
        <v>1685</v>
      </c>
      <c r="E1810" s="17" t="s">
        <v>185</v>
      </c>
      <c r="F1810" s="17" t="str">
        <f t="shared" si="56"/>
        <v>1445240445居宅療養管理指導</v>
      </c>
      <c r="G1810" s="17" t="s">
        <v>1703</v>
      </c>
      <c r="H1810" s="17" t="str">
        <f t="shared" si="57"/>
        <v>株式会社ヤマグチ薬局</v>
      </c>
    </row>
    <row r="1811" spans="2:8">
      <c r="B1811" s="14">
        <v>1803</v>
      </c>
      <c r="C1811" s="15">
        <v>1445240452</v>
      </c>
      <c r="D1811" s="16" t="s">
        <v>1704</v>
      </c>
      <c r="E1811" s="17" t="s">
        <v>185</v>
      </c>
      <c r="F1811" s="17" t="str">
        <f t="shared" si="56"/>
        <v>1445240452居宅療養管理指導</v>
      </c>
      <c r="G1811" s="17" t="s">
        <v>1705</v>
      </c>
      <c r="H1811" s="17" t="str">
        <f t="shared" si="57"/>
        <v>昇栄プランニング株式会社</v>
      </c>
    </row>
    <row r="1812" spans="2:8">
      <c r="B1812" s="14">
        <v>1804</v>
      </c>
      <c r="C1812" s="15">
        <v>1445240460</v>
      </c>
      <c r="D1812" s="16" t="s">
        <v>1663</v>
      </c>
      <c r="E1812" s="17" t="s">
        <v>185</v>
      </c>
      <c r="F1812" s="17" t="str">
        <f t="shared" si="56"/>
        <v>1445240460居宅療養管理指導</v>
      </c>
      <c r="G1812" s="17" t="s">
        <v>1706</v>
      </c>
      <c r="H1812" s="17" t="str">
        <f t="shared" si="57"/>
        <v>株式会社トモズ</v>
      </c>
    </row>
    <row r="1813" spans="2:8">
      <c r="B1813" s="14">
        <v>1805</v>
      </c>
      <c r="C1813" s="15">
        <v>1445240478</v>
      </c>
      <c r="D1813" s="16" t="s">
        <v>1449</v>
      </c>
      <c r="E1813" s="17" t="s">
        <v>185</v>
      </c>
      <c r="F1813" s="17" t="str">
        <f t="shared" si="56"/>
        <v>1445240478居宅療養管理指導</v>
      </c>
      <c r="G1813" s="17" t="s">
        <v>1707</v>
      </c>
      <c r="H1813" s="17" t="str">
        <f t="shared" si="57"/>
        <v>株式会社スギ薬局</v>
      </c>
    </row>
    <row r="1814" spans="2:8">
      <c r="B1814" s="14">
        <v>1806</v>
      </c>
      <c r="C1814" s="15">
        <v>1445240486</v>
      </c>
      <c r="D1814" s="16" t="s">
        <v>1708</v>
      </c>
      <c r="E1814" s="17" t="s">
        <v>185</v>
      </c>
      <c r="F1814" s="17" t="str">
        <f t="shared" si="56"/>
        <v>1445240486居宅療養管理指導</v>
      </c>
      <c r="G1814" s="17" t="s">
        <v>1709</v>
      </c>
      <c r="H1814" s="17" t="str">
        <f t="shared" si="57"/>
        <v>株式会社エアリーファーマシー</v>
      </c>
    </row>
    <row r="1815" spans="2:8">
      <c r="B1815" s="14">
        <v>1807</v>
      </c>
      <c r="C1815" s="15">
        <v>1445240494</v>
      </c>
      <c r="D1815" s="16" t="s">
        <v>1710</v>
      </c>
      <c r="E1815" s="17" t="s">
        <v>185</v>
      </c>
      <c r="F1815" s="17" t="str">
        <f t="shared" si="56"/>
        <v>1445240494居宅療養管理指導</v>
      </c>
      <c r="G1815" s="17" t="s">
        <v>1711</v>
      </c>
      <c r="H1815" s="17" t="str">
        <f t="shared" si="57"/>
        <v>株式会社ジェムス</v>
      </c>
    </row>
    <row r="1816" spans="2:8">
      <c r="B1816" s="14">
        <v>1808</v>
      </c>
      <c r="C1816" s="15">
        <v>1445240502</v>
      </c>
      <c r="D1816" s="16" t="s">
        <v>1475</v>
      </c>
      <c r="E1816" s="17" t="s">
        <v>185</v>
      </c>
      <c r="F1816" s="17" t="str">
        <f t="shared" si="56"/>
        <v>1445240502居宅療養管理指導</v>
      </c>
      <c r="G1816" s="17" t="s">
        <v>1712</v>
      </c>
      <c r="H1816" s="17" t="str">
        <f t="shared" si="57"/>
        <v>薬樹株式会社</v>
      </c>
    </row>
    <row r="1817" spans="2:8">
      <c r="B1817" s="14">
        <v>1809</v>
      </c>
      <c r="C1817" s="15">
        <v>1445240510</v>
      </c>
      <c r="D1817" s="16" t="s">
        <v>1713</v>
      </c>
      <c r="E1817" s="17" t="s">
        <v>185</v>
      </c>
      <c r="F1817" s="17" t="str">
        <f t="shared" si="56"/>
        <v>1445240510居宅療養管理指導</v>
      </c>
      <c r="G1817" s="17" t="s">
        <v>1714</v>
      </c>
      <c r="H1817" s="17" t="str">
        <f t="shared" si="57"/>
        <v>株式会社ＢｌｏｏｍｉｎｇＳｏｕｌ</v>
      </c>
    </row>
    <row r="1818" spans="2:8">
      <c r="B1818" s="14">
        <v>1810</v>
      </c>
      <c r="C1818" s="15">
        <v>1445240528</v>
      </c>
      <c r="D1818" s="16" t="s">
        <v>1455</v>
      </c>
      <c r="E1818" s="17" t="s">
        <v>185</v>
      </c>
      <c r="F1818" s="17" t="str">
        <f t="shared" si="56"/>
        <v>1445240528居宅療養管理指導</v>
      </c>
      <c r="G1818" s="17" t="s">
        <v>1715</v>
      </c>
      <c r="H1818" s="17" t="str">
        <f t="shared" si="57"/>
        <v>クオール株式会社</v>
      </c>
    </row>
    <row r="1819" spans="2:8">
      <c r="B1819" s="14">
        <v>1811</v>
      </c>
      <c r="C1819" s="15">
        <v>1445240536</v>
      </c>
      <c r="D1819" s="16" t="s">
        <v>1716</v>
      </c>
      <c r="E1819" s="17" t="s">
        <v>185</v>
      </c>
      <c r="F1819" s="17" t="str">
        <f t="shared" si="56"/>
        <v>1445240536居宅療養管理指導</v>
      </c>
      <c r="G1819" s="17" t="s">
        <v>1717</v>
      </c>
      <c r="H1819" s="17" t="str">
        <f t="shared" si="57"/>
        <v>株式会社メディコ・ジャパン</v>
      </c>
    </row>
    <row r="1820" spans="2:8">
      <c r="B1820" s="14">
        <v>1812</v>
      </c>
      <c r="C1820" s="15">
        <v>1445240544</v>
      </c>
      <c r="D1820" s="16"/>
      <c r="E1820" s="17" t="s">
        <v>185</v>
      </c>
      <c r="F1820" s="17" t="str">
        <f t="shared" si="56"/>
        <v>1445240544居宅療養管理指導</v>
      </c>
      <c r="G1820" s="17" t="s">
        <v>1718</v>
      </c>
      <c r="H1820" s="17">
        <f t="shared" si="57"/>
        <v>0</v>
      </c>
    </row>
    <row r="1821" spans="2:8">
      <c r="B1821" s="14">
        <v>1813</v>
      </c>
      <c r="C1821" s="15">
        <v>1445240577</v>
      </c>
      <c r="D1821" s="16" t="s">
        <v>1719</v>
      </c>
      <c r="E1821" s="17" t="s">
        <v>185</v>
      </c>
      <c r="F1821" s="17" t="str">
        <f t="shared" si="56"/>
        <v>1445240577居宅療養管理指導</v>
      </c>
      <c r="G1821" s="17" t="s">
        <v>1720</v>
      </c>
      <c r="H1821" s="17" t="str">
        <f t="shared" si="57"/>
        <v>クラフト株式会社</v>
      </c>
    </row>
    <row r="1822" spans="2:8">
      <c r="B1822" s="14">
        <v>1814</v>
      </c>
      <c r="C1822" s="15">
        <v>1445240585</v>
      </c>
      <c r="D1822" s="16" t="s">
        <v>1721</v>
      </c>
      <c r="E1822" s="17" t="s">
        <v>185</v>
      </c>
      <c r="F1822" s="17" t="str">
        <f t="shared" si="56"/>
        <v>1445240585居宅療養管理指導</v>
      </c>
      <c r="G1822" s="17" t="s">
        <v>1722</v>
      </c>
      <c r="H1822" s="17" t="str">
        <f t="shared" si="57"/>
        <v>I＆H株式会社</v>
      </c>
    </row>
    <row r="1823" spans="2:8">
      <c r="B1823" s="14">
        <v>1815</v>
      </c>
      <c r="C1823" s="15">
        <v>1445240619</v>
      </c>
      <c r="D1823" s="16" t="s">
        <v>1414</v>
      </c>
      <c r="E1823" s="17" t="s">
        <v>185</v>
      </c>
      <c r="F1823" s="17" t="str">
        <f t="shared" si="56"/>
        <v>1445240619居宅療養管理指導</v>
      </c>
      <c r="G1823" s="17" t="s">
        <v>1723</v>
      </c>
      <c r="H1823" s="17" t="str">
        <f t="shared" si="57"/>
        <v>株式会社クリエイトエス・ディー</v>
      </c>
    </row>
    <row r="1824" spans="2:8">
      <c r="B1824" s="14">
        <v>1816</v>
      </c>
      <c r="C1824" s="15">
        <v>1445240627</v>
      </c>
      <c r="D1824" s="16" t="s">
        <v>1724</v>
      </c>
      <c r="E1824" s="17" t="s">
        <v>185</v>
      </c>
      <c r="F1824" s="17" t="str">
        <f t="shared" si="56"/>
        <v>1445240627居宅療養管理指導</v>
      </c>
      <c r="G1824" s="17" t="s">
        <v>1725</v>
      </c>
      <c r="H1824" s="17" t="str">
        <f t="shared" si="57"/>
        <v>株式会社クスリのナカヤマ</v>
      </c>
    </row>
    <row r="1825" spans="2:8">
      <c r="B1825" s="14">
        <v>1817</v>
      </c>
      <c r="C1825" s="15">
        <v>1445240635</v>
      </c>
      <c r="D1825" s="16" t="s">
        <v>1726</v>
      </c>
      <c r="E1825" s="17" t="s">
        <v>185</v>
      </c>
      <c r="F1825" s="17" t="str">
        <f t="shared" si="56"/>
        <v>1445240635居宅療養管理指導</v>
      </c>
      <c r="G1825" s="17" t="s">
        <v>1727</v>
      </c>
      <c r="H1825" s="17" t="str">
        <f t="shared" si="57"/>
        <v>さくら薬局株式会社</v>
      </c>
    </row>
    <row r="1826" spans="2:8">
      <c r="B1826" s="14">
        <v>1818</v>
      </c>
      <c r="C1826" s="15">
        <v>1445240643</v>
      </c>
      <c r="D1826" s="16" t="s">
        <v>1726</v>
      </c>
      <c r="E1826" s="17" t="s">
        <v>185</v>
      </c>
      <c r="F1826" s="17" t="str">
        <f t="shared" si="56"/>
        <v>1445240643居宅療養管理指導</v>
      </c>
      <c r="G1826" s="17" t="s">
        <v>1728</v>
      </c>
      <c r="H1826" s="17" t="str">
        <f t="shared" si="57"/>
        <v>さくら薬局株式会社</v>
      </c>
    </row>
    <row r="1827" spans="2:8">
      <c r="B1827" s="14">
        <v>1819</v>
      </c>
      <c r="C1827" s="15">
        <v>1445240650</v>
      </c>
      <c r="D1827" s="16" t="s">
        <v>1729</v>
      </c>
      <c r="E1827" s="17" t="s">
        <v>185</v>
      </c>
      <c r="F1827" s="17" t="str">
        <f t="shared" si="56"/>
        <v>1445240650居宅療養管理指導</v>
      </c>
      <c r="G1827" s="17" t="s">
        <v>4575</v>
      </c>
      <c r="H1827" s="17" t="str">
        <f t="shared" si="57"/>
        <v>ｓｏｌａ株式会社</v>
      </c>
    </row>
    <row r="1828" spans="2:8">
      <c r="B1828" s="14">
        <v>1820</v>
      </c>
      <c r="C1828" s="15">
        <v>1445240668</v>
      </c>
      <c r="D1828" s="16" t="s">
        <v>1729</v>
      </c>
      <c r="E1828" s="17" t="s">
        <v>185</v>
      </c>
      <c r="F1828" s="17" t="str">
        <f t="shared" si="56"/>
        <v>1445240668居宅療養管理指導</v>
      </c>
      <c r="G1828" s="17" t="s">
        <v>4576</v>
      </c>
      <c r="H1828" s="17" t="str">
        <f t="shared" si="57"/>
        <v>ｓｏｌａ株式会社</v>
      </c>
    </row>
    <row r="1829" spans="2:8">
      <c r="B1829" s="14">
        <v>1821</v>
      </c>
      <c r="C1829" s="15">
        <v>1445240676</v>
      </c>
      <c r="D1829" s="16" t="s">
        <v>1487</v>
      </c>
      <c r="E1829" s="17" t="s">
        <v>185</v>
      </c>
      <c r="F1829" s="17" t="str">
        <f t="shared" si="56"/>
        <v>1445240676居宅療養管理指導</v>
      </c>
      <c r="G1829" s="17" t="s">
        <v>1730</v>
      </c>
      <c r="H1829" s="17" t="str">
        <f t="shared" si="57"/>
        <v>日本調剤株式会社</v>
      </c>
    </row>
    <row r="1830" spans="2:8">
      <c r="B1830" s="14">
        <v>1822</v>
      </c>
      <c r="C1830" s="15">
        <v>1445240684</v>
      </c>
      <c r="D1830" s="16" t="s">
        <v>1414</v>
      </c>
      <c r="E1830" s="17" t="s">
        <v>185</v>
      </c>
      <c r="F1830" s="17" t="str">
        <f t="shared" si="56"/>
        <v>1445240684居宅療養管理指導</v>
      </c>
      <c r="G1830" s="17" t="s">
        <v>1731</v>
      </c>
      <c r="H1830" s="17" t="str">
        <f t="shared" si="57"/>
        <v>株式会社クリエイトエス・ディー</v>
      </c>
    </row>
    <row r="1831" spans="2:8">
      <c r="B1831" s="14">
        <v>1823</v>
      </c>
      <c r="C1831" s="15">
        <v>1445240692</v>
      </c>
      <c r="D1831" s="16" t="s">
        <v>1436</v>
      </c>
      <c r="E1831" s="17" t="s">
        <v>185</v>
      </c>
      <c r="F1831" s="17" t="str">
        <f t="shared" si="56"/>
        <v>1445240692居宅療養管理指導</v>
      </c>
      <c r="G1831" s="17" t="s">
        <v>1732</v>
      </c>
      <c r="H1831" s="17" t="str">
        <f t="shared" si="57"/>
        <v>ウエルシア薬局株式会社</v>
      </c>
    </row>
    <row r="1832" spans="2:8">
      <c r="B1832" s="14">
        <v>1824</v>
      </c>
      <c r="C1832" s="15">
        <v>1445240700</v>
      </c>
      <c r="D1832" s="16" t="s">
        <v>1733</v>
      </c>
      <c r="E1832" s="17" t="s">
        <v>185</v>
      </c>
      <c r="F1832" s="17" t="str">
        <f t="shared" si="56"/>
        <v>1445240700居宅療養管理指導</v>
      </c>
      <c r="G1832" s="17" t="s">
        <v>1734</v>
      </c>
      <c r="H1832" s="17" t="str">
        <f t="shared" si="57"/>
        <v>株式会社サニタ</v>
      </c>
    </row>
    <row r="1833" spans="2:8">
      <c r="B1833" s="14">
        <v>1825</v>
      </c>
      <c r="C1833" s="15">
        <v>1445240718</v>
      </c>
      <c r="D1833" s="16" t="s">
        <v>1487</v>
      </c>
      <c r="E1833" s="17" t="s">
        <v>185</v>
      </c>
      <c r="F1833" s="17" t="str">
        <f t="shared" si="56"/>
        <v>1445240718居宅療養管理指導</v>
      </c>
      <c r="G1833" s="17" t="s">
        <v>1735</v>
      </c>
      <c r="H1833" s="17" t="str">
        <f t="shared" si="57"/>
        <v>日本調剤株式会社</v>
      </c>
    </row>
    <row r="1834" spans="2:8">
      <c r="B1834" s="14">
        <v>1826</v>
      </c>
      <c r="C1834" s="15">
        <v>1445240726</v>
      </c>
      <c r="D1834" s="16" t="s">
        <v>1455</v>
      </c>
      <c r="E1834" s="17" t="s">
        <v>185</v>
      </c>
      <c r="F1834" s="17" t="str">
        <f t="shared" si="56"/>
        <v>1445240726居宅療養管理指導</v>
      </c>
      <c r="G1834" s="17" t="s">
        <v>1736</v>
      </c>
      <c r="H1834" s="17" t="str">
        <f t="shared" si="57"/>
        <v>クオール株式会社</v>
      </c>
    </row>
    <row r="1835" spans="2:8">
      <c r="B1835" s="14">
        <v>1827</v>
      </c>
      <c r="C1835" s="15">
        <v>1445243696</v>
      </c>
      <c r="D1835" s="16" t="s">
        <v>1737</v>
      </c>
      <c r="E1835" s="17" t="s">
        <v>185</v>
      </c>
      <c r="F1835" s="17" t="str">
        <f t="shared" si="56"/>
        <v>1445243696居宅療養管理指導</v>
      </c>
      <c r="G1835" s="17" t="s">
        <v>1738</v>
      </c>
      <c r="H1835" s="17" t="str">
        <f t="shared" si="57"/>
        <v>ルナ調剤株式会社</v>
      </c>
    </row>
    <row r="1836" spans="2:8">
      <c r="B1836" s="14">
        <v>1828</v>
      </c>
      <c r="C1836" s="15">
        <v>1445243704</v>
      </c>
      <c r="D1836" s="16" t="s">
        <v>1737</v>
      </c>
      <c r="E1836" s="17" t="s">
        <v>185</v>
      </c>
      <c r="F1836" s="17" t="str">
        <f t="shared" si="56"/>
        <v>1445243704居宅療養管理指導</v>
      </c>
      <c r="G1836" s="17" t="s">
        <v>1739</v>
      </c>
      <c r="H1836" s="17" t="str">
        <f t="shared" si="57"/>
        <v>ルナ調剤株式会社</v>
      </c>
    </row>
    <row r="1837" spans="2:8">
      <c r="B1837" s="14">
        <v>1829</v>
      </c>
      <c r="C1837" s="15">
        <v>1445243712</v>
      </c>
      <c r="D1837" s="16" t="s">
        <v>1673</v>
      </c>
      <c r="E1837" s="17" t="s">
        <v>185</v>
      </c>
      <c r="F1837" s="17" t="str">
        <f t="shared" si="56"/>
        <v>1445243712居宅療養管理指導</v>
      </c>
      <c r="G1837" s="17" t="s">
        <v>1740</v>
      </c>
      <c r="H1837" s="17" t="str">
        <f t="shared" si="57"/>
        <v>晃栄プランニング株式会社</v>
      </c>
    </row>
    <row r="1838" spans="2:8">
      <c r="B1838" s="14">
        <v>1830</v>
      </c>
      <c r="C1838" s="15">
        <v>1445243720</v>
      </c>
      <c r="D1838" s="16" t="s">
        <v>1487</v>
      </c>
      <c r="E1838" s="17" t="s">
        <v>185</v>
      </c>
      <c r="F1838" s="17" t="str">
        <f t="shared" si="56"/>
        <v>1445243720居宅療養管理指導</v>
      </c>
      <c r="G1838" s="17" t="s">
        <v>1741</v>
      </c>
      <c r="H1838" s="17" t="str">
        <f t="shared" si="57"/>
        <v>日本調剤株式会社</v>
      </c>
    </row>
    <row r="1839" spans="2:8">
      <c r="B1839" s="14">
        <v>1831</v>
      </c>
      <c r="C1839" s="15">
        <v>1445243738</v>
      </c>
      <c r="D1839" s="16" t="s">
        <v>1455</v>
      </c>
      <c r="E1839" s="17" t="s">
        <v>185</v>
      </c>
      <c r="F1839" s="17" t="str">
        <f t="shared" si="56"/>
        <v>1445243738居宅療養管理指導</v>
      </c>
      <c r="G1839" s="17" t="s">
        <v>1742</v>
      </c>
      <c r="H1839" s="17" t="str">
        <f t="shared" si="57"/>
        <v>クオール株式会社</v>
      </c>
    </row>
    <row r="1840" spans="2:8">
      <c r="B1840" s="14">
        <v>1832</v>
      </c>
      <c r="C1840" s="15">
        <v>1445243746</v>
      </c>
      <c r="D1840" s="16" t="s">
        <v>1449</v>
      </c>
      <c r="E1840" s="17" t="s">
        <v>185</v>
      </c>
      <c r="F1840" s="17" t="str">
        <f t="shared" si="56"/>
        <v>1445243746居宅療養管理指導</v>
      </c>
      <c r="G1840" s="17" t="s">
        <v>1743</v>
      </c>
      <c r="H1840" s="17" t="str">
        <f t="shared" si="57"/>
        <v>株式会社スギ薬局</v>
      </c>
    </row>
    <row r="1841" spans="2:8">
      <c r="B1841" s="14">
        <v>1833</v>
      </c>
      <c r="C1841" s="15">
        <v>1445243753</v>
      </c>
      <c r="D1841" s="16" t="s">
        <v>1744</v>
      </c>
      <c r="E1841" s="17" t="s">
        <v>185</v>
      </c>
      <c r="F1841" s="17" t="str">
        <f t="shared" si="56"/>
        <v>1445243753居宅療養管理指導</v>
      </c>
      <c r="G1841" s="17" t="s">
        <v>1745</v>
      </c>
      <c r="H1841" s="17" t="str">
        <f t="shared" si="57"/>
        <v>株式会社湘南ケアサポート</v>
      </c>
    </row>
    <row r="1842" spans="2:8">
      <c r="B1842" s="14">
        <v>1834</v>
      </c>
      <c r="C1842" s="15">
        <v>1445281274</v>
      </c>
      <c r="D1842" s="16"/>
      <c r="E1842" s="17" t="s">
        <v>185</v>
      </c>
      <c r="F1842" s="17" t="str">
        <f t="shared" si="56"/>
        <v>1445281274居宅療養管理指導</v>
      </c>
      <c r="G1842" s="17" t="s">
        <v>1746</v>
      </c>
      <c r="H1842" s="17">
        <f t="shared" si="57"/>
        <v>0</v>
      </c>
    </row>
    <row r="1843" spans="2:8">
      <c r="B1843" s="14">
        <v>1835</v>
      </c>
      <c r="C1843" s="15">
        <v>1445281308</v>
      </c>
      <c r="D1843" s="16" t="s">
        <v>1636</v>
      </c>
      <c r="E1843" s="17" t="s">
        <v>185</v>
      </c>
      <c r="F1843" s="17" t="str">
        <f t="shared" si="56"/>
        <v>1445281308居宅療養管理指導</v>
      </c>
      <c r="G1843" s="17" t="s">
        <v>1637</v>
      </c>
      <c r="H1843" s="17" t="str">
        <f t="shared" si="57"/>
        <v>株式会社成川薬局</v>
      </c>
    </row>
    <row r="1844" spans="2:8">
      <c r="B1844" s="14">
        <v>1836</v>
      </c>
      <c r="C1844" s="15">
        <v>1445281316</v>
      </c>
      <c r="D1844" s="16" t="s">
        <v>1487</v>
      </c>
      <c r="E1844" s="17" t="s">
        <v>185</v>
      </c>
      <c r="F1844" s="17" t="str">
        <f t="shared" si="56"/>
        <v>1445281316居宅療養管理指導</v>
      </c>
      <c r="G1844" s="17" t="s">
        <v>1747</v>
      </c>
      <c r="H1844" s="17" t="str">
        <f t="shared" si="57"/>
        <v>日本調剤株式会社</v>
      </c>
    </row>
    <row r="1845" spans="2:8">
      <c r="B1845" s="14">
        <v>1837</v>
      </c>
      <c r="C1845" s="15">
        <v>1445281332</v>
      </c>
      <c r="D1845" s="16"/>
      <c r="E1845" s="17" t="s">
        <v>185</v>
      </c>
      <c r="F1845" s="17" t="str">
        <f t="shared" si="56"/>
        <v>1445281332居宅療養管理指導</v>
      </c>
      <c r="G1845" s="17" t="s">
        <v>1748</v>
      </c>
      <c r="H1845" s="17">
        <f t="shared" si="57"/>
        <v>0</v>
      </c>
    </row>
    <row r="1846" spans="2:8">
      <c r="B1846" s="14">
        <v>1838</v>
      </c>
      <c r="C1846" s="15">
        <v>1445281340</v>
      </c>
      <c r="D1846" s="16"/>
      <c r="E1846" s="17" t="s">
        <v>185</v>
      </c>
      <c r="F1846" s="17" t="str">
        <f t="shared" si="56"/>
        <v>1445281340居宅療養管理指導</v>
      </c>
      <c r="G1846" s="17" t="s">
        <v>1749</v>
      </c>
      <c r="H1846" s="17">
        <f t="shared" si="57"/>
        <v>0</v>
      </c>
    </row>
    <row r="1847" spans="2:8">
      <c r="B1847" s="14">
        <v>1839</v>
      </c>
      <c r="C1847" s="15">
        <v>1445281357</v>
      </c>
      <c r="D1847" s="16"/>
      <c r="E1847" s="17" t="s">
        <v>185</v>
      </c>
      <c r="F1847" s="17" t="str">
        <f t="shared" si="56"/>
        <v>1445281357居宅療養管理指導</v>
      </c>
      <c r="G1847" s="17" t="s">
        <v>1750</v>
      </c>
      <c r="H1847" s="17">
        <f t="shared" si="57"/>
        <v>0</v>
      </c>
    </row>
    <row r="1848" spans="2:8">
      <c r="B1848" s="14">
        <v>1840</v>
      </c>
      <c r="C1848" s="15">
        <v>1445281423</v>
      </c>
      <c r="D1848" s="16"/>
      <c r="E1848" s="17" t="s">
        <v>185</v>
      </c>
      <c r="F1848" s="17" t="str">
        <f t="shared" si="56"/>
        <v>1445281423居宅療養管理指導</v>
      </c>
      <c r="G1848" s="17" t="s">
        <v>1751</v>
      </c>
      <c r="H1848" s="17">
        <f t="shared" si="57"/>
        <v>0</v>
      </c>
    </row>
    <row r="1849" spans="2:8">
      <c r="B1849" s="14">
        <v>1841</v>
      </c>
      <c r="C1849" s="15">
        <v>1445281530</v>
      </c>
      <c r="D1849" s="16" t="s">
        <v>1752</v>
      </c>
      <c r="E1849" s="17" t="s">
        <v>185</v>
      </c>
      <c r="F1849" s="17" t="str">
        <f t="shared" si="56"/>
        <v>1445281530居宅療養管理指導</v>
      </c>
      <c r="G1849" s="17" t="s">
        <v>1753</v>
      </c>
      <c r="H1849" s="17" t="str">
        <f t="shared" si="57"/>
        <v>有限会社ケンシン・ファルマ</v>
      </c>
    </row>
    <row r="1850" spans="2:8">
      <c r="B1850" s="14">
        <v>1842</v>
      </c>
      <c r="C1850" s="15">
        <v>1445281548</v>
      </c>
      <c r="D1850" s="16"/>
      <c r="E1850" s="17" t="s">
        <v>185</v>
      </c>
      <c r="F1850" s="17" t="str">
        <f t="shared" si="56"/>
        <v>1445281548居宅療養管理指導</v>
      </c>
      <c r="G1850" s="17" t="s">
        <v>1754</v>
      </c>
      <c r="H1850" s="17">
        <f t="shared" si="57"/>
        <v>0</v>
      </c>
    </row>
    <row r="1851" spans="2:8">
      <c r="B1851" s="14">
        <v>1843</v>
      </c>
      <c r="C1851" s="15">
        <v>1445281555</v>
      </c>
      <c r="D1851" s="16" t="s">
        <v>1475</v>
      </c>
      <c r="E1851" s="17" t="s">
        <v>185</v>
      </c>
      <c r="F1851" s="17" t="str">
        <f t="shared" si="56"/>
        <v>1445281555居宅療養管理指導</v>
      </c>
      <c r="G1851" s="17" t="s">
        <v>1755</v>
      </c>
      <c r="H1851" s="17" t="str">
        <f t="shared" si="57"/>
        <v>薬樹株式会社</v>
      </c>
    </row>
    <row r="1852" spans="2:8">
      <c r="B1852" s="14">
        <v>1844</v>
      </c>
      <c r="C1852" s="15">
        <v>1445281563</v>
      </c>
      <c r="D1852" s="16" t="s">
        <v>1670</v>
      </c>
      <c r="E1852" s="17" t="s">
        <v>185</v>
      </c>
      <c r="F1852" s="17" t="str">
        <f t="shared" si="56"/>
        <v>1445281563居宅療養管理指導</v>
      </c>
      <c r="G1852" s="17" t="s">
        <v>1756</v>
      </c>
      <c r="H1852" s="17" t="str">
        <f t="shared" si="57"/>
        <v>アポクリート株式会社</v>
      </c>
    </row>
    <row r="1853" spans="2:8">
      <c r="B1853" s="14">
        <v>1845</v>
      </c>
      <c r="C1853" s="15">
        <v>1445281571</v>
      </c>
      <c r="D1853" s="16" t="s">
        <v>1673</v>
      </c>
      <c r="E1853" s="17" t="s">
        <v>185</v>
      </c>
      <c r="F1853" s="17" t="str">
        <f t="shared" si="56"/>
        <v>1445281571居宅療養管理指導</v>
      </c>
      <c r="G1853" s="17" t="s">
        <v>1757</v>
      </c>
      <c r="H1853" s="17" t="str">
        <f t="shared" si="57"/>
        <v>晃栄プランニング株式会社</v>
      </c>
    </row>
    <row r="1854" spans="2:8">
      <c r="B1854" s="14">
        <v>1846</v>
      </c>
      <c r="C1854" s="15">
        <v>1445281597</v>
      </c>
      <c r="D1854" s="16" t="s">
        <v>1758</v>
      </c>
      <c r="E1854" s="17" t="s">
        <v>185</v>
      </c>
      <c r="F1854" s="17" t="str">
        <f t="shared" si="56"/>
        <v>1445281597居宅療養管理指導</v>
      </c>
      <c r="G1854" s="17" t="s">
        <v>1759</v>
      </c>
      <c r="H1854" s="17" t="str">
        <f t="shared" si="57"/>
        <v>株式会社　矢野調剤薬局</v>
      </c>
    </row>
    <row r="1855" spans="2:8">
      <c r="B1855" s="14">
        <v>1847</v>
      </c>
      <c r="C1855" s="15">
        <v>1445281670</v>
      </c>
      <c r="D1855" s="16"/>
      <c r="E1855" s="17" t="s">
        <v>185</v>
      </c>
      <c r="F1855" s="17" t="str">
        <f t="shared" si="56"/>
        <v>1445281670居宅療養管理指導</v>
      </c>
      <c r="G1855" s="17" t="s">
        <v>1760</v>
      </c>
      <c r="H1855" s="17">
        <f t="shared" si="57"/>
        <v>0</v>
      </c>
    </row>
    <row r="1856" spans="2:8">
      <c r="B1856" s="14">
        <v>1848</v>
      </c>
      <c r="C1856" s="15">
        <v>1445281712</v>
      </c>
      <c r="D1856" s="16" t="s">
        <v>1761</v>
      </c>
      <c r="E1856" s="17" t="s">
        <v>185</v>
      </c>
      <c r="F1856" s="17" t="str">
        <f t="shared" si="56"/>
        <v>1445281712居宅療養管理指導</v>
      </c>
      <c r="G1856" s="17" t="s">
        <v>1761</v>
      </c>
      <c r="H1856" s="17" t="str">
        <f t="shared" si="57"/>
        <v>りんご薬局　武蔵小杉店</v>
      </c>
    </row>
    <row r="1857" spans="2:8">
      <c r="B1857" s="14">
        <v>1849</v>
      </c>
      <c r="C1857" s="15">
        <v>1445281845</v>
      </c>
      <c r="D1857" s="16"/>
      <c r="E1857" s="17" t="s">
        <v>185</v>
      </c>
      <c r="F1857" s="17" t="str">
        <f t="shared" si="56"/>
        <v>1445281845居宅療養管理指導</v>
      </c>
      <c r="G1857" s="17" t="s">
        <v>1762</v>
      </c>
      <c r="H1857" s="17">
        <f t="shared" si="57"/>
        <v>0</v>
      </c>
    </row>
    <row r="1858" spans="2:8">
      <c r="B1858" s="14">
        <v>1850</v>
      </c>
      <c r="C1858" s="15">
        <v>1445281886</v>
      </c>
      <c r="D1858" s="16" t="s">
        <v>1763</v>
      </c>
      <c r="E1858" s="17" t="s">
        <v>185</v>
      </c>
      <c r="F1858" s="17" t="str">
        <f t="shared" si="56"/>
        <v>1445281886居宅療養管理指導</v>
      </c>
      <c r="G1858" s="17" t="s">
        <v>1764</v>
      </c>
      <c r="H1858" s="17" t="str">
        <f t="shared" si="57"/>
        <v>株式会社あけぼの</v>
      </c>
    </row>
    <row r="1859" spans="2:8">
      <c r="B1859" s="14">
        <v>1851</v>
      </c>
      <c r="C1859" s="15">
        <v>1445281894</v>
      </c>
      <c r="D1859" s="16" t="s">
        <v>1475</v>
      </c>
      <c r="E1859" s="17" t="s">
        <v>185</v>
      </c>
      <c r="F1859" s="17" t="str">
        <f t="shared" si="56"/>
        <v>1445281894居宅療養管理指導</v>
      </c>
      <c r="G1859" s="17" t="s">
        <v>1765</v>
      </c>
      <c r="H1859" s="17" t="str">
        <f t="shared" si="57"/>
        <v>薬樹株式会社</v>
      </c>
    </row>
    <row r="1860" spans="2:8">
      <c r="B1860" s="14">
        <v>1852</v>
      </c>
      <c r="C1860" s="15">
        <v>1445281944</v>
      </c>
      <c r="D1860" s="16" t="s">
        <v>1501</v>
      </c>
      <c r="E1860" s="17" t="s">
        <v>185</v>
      </c>
      <c r="F1860" s="17" t="str">
        <f t="shared" si="56"/>
        <v>1445281944居宅療養管理指導</v>
      </c>
      <c r="G1860" s="17" t="s">
        <v>1766</v>
      </c>
      <c r="H1860" s="17" t="str">
        <f t="shared" si="57"/>
        <v>ひまわり調剤薬局株式会社</v>
      </c>
    </row>
    <row r="1861" spans="2:8">
      <c r="B1861" s="14">
        <v>1853</v>
      </c>
      <c r="C1861" s="15">
        <v>1445281977</v>
      </c>
      <c r="D1861" s="16" t="s">
        <v>1763</v>
      </c>
      <c r="E1861" s="17" t="s">
        <v>185</v>
      </c>
      <c r="F1861" s="17" t="str">
        <f t="shared" si="56"/>
        <v>1445281977居宅療養管理指導</v>
      </c>
      <c r="G1861" s="17" t="s">
        <v>1767</v>
      </c>
      <c r="H1861" s="17" t="str">
        <f t="shared" si="57"/>
        <v>株式会社あけぼの</v>
      </c>
    </row>
    <row r="1862" spans="2:8">
      <c r="B1862" s="14">
        <v>1854</v>
      </c>
      <c r="C1862" s="15">
        <v>1445281985</v>
      </c>
      <c r="D1862" s="16" t="s">
        <v>1768</v>
      </c>
      <c r="E1862" s="17" t="s">
        <v>185</v>
      </c>
      <c r="F1862" s="17" t="str">
        <f t="shared" si="56"/>
        <v>1445281985居宅療養管理指導</v>
      </c>
      <c r="G1862" s="17" t="s">
        <v>1769</v>
      </c>
      <c r="H1862" s="17" t="str">
        <f t="shared" si="57"/>
        <v>株式会社アヴァンス</v>
      </c>
    </row>
    <row r="1863" spans="2:8">
      <c r="B1863" s="14">
        <v>1855</v>
      </c>
      <c r="C1863" s="15">
        <v>1445282017</v>
      </c>
      <c r="D1863" s="16"/>
      <c r="E1863" s="17" t="s">
        <v>185</v>
      </c>
      <c r="F1863" s="17" t="str">
        <f t="shared" si="56"/>
        <v>1445282017居宅療養管理指導</v>
      </c>
      <c r="G1863" s="17" t="s">
        <v>1770</v>
      </c>
      <c r="H1863" s="17">
        <f t="shared" si="57"/>
        <v>0</v>
      </c>
    </row>
    <row r="1864" spans="2:8">
      <c r="B1864" s="14">
        <v>1856</v>
      </c>
      <c r="C1864" s="15">
        <v>1445282025</v>
      </c>
      <c r="D1864" s="16" t="s">
        <v>1507</v>
      </c>
      <c r="E1864" s="17" t="s">
        <v>185</v>
      </c>
      <c r="F1864" s="17" t="str">
        <f t="shared" si="56"/>
        <v>1445282025居宅療養管理指導</v>
      </c>
      <c r="G1864" s="17" t="s">
        <v>1771</v>
      </c>
      <c r="H1864" s="17" t="str">
        <f t="shared" si="57"/>
        <v>株式会社コクミン</v>
      </c>
    </row>
    <row r="1865" spans="2:8">
      <c r="B1865" s="14">
        <v>1857</v>
      </c>
      <c r="C1865" s="15">
        <v>1445282033</v>
      </c>
      <c r="D1865" s="16"/>
      <c r="E1865" s="17" t="s">
        <v>185</v>
      </c>
      <c r="F1865" s="17" t="str">
        <f t="shared" si="56"/>
        <v>1445282033居宅療養管理指導</v>
      </c>
      <c r="G1865" s="17" t="s">
        <v>1772</v>
      </c>
      <c r="H1865" s="17">
        <f t="shared" si="57"/>
        <v>0</v>
      </c>
    </row>
    <row r="1866" spans="2:8">
      <c r="B1866" s="14">
        <v>1858</v>
      </c>
      <c r="C1866" s="15">
        <v>1445282066</v>
      </c>
      <c r="D1866" s="16" t="s">
        <v>1629</v>
      </c>
      <c r="E1866" s="17" t="s">
        <v>185</v>
      </c>
      <c r="F1866" s="17" t="str">
        <f t="shared" ref="F1866:F1929" si="58">+C1866&amp;E1866</f>
        <v>1445282066居宅療養管理指導</v>
      </c>
      <c r="G1866" s="17" t="s">
        <v>1773</v>
      </c>
      <c r="H1866" s="17" t="str">
        <f t="shared" ref="H1866:H1929" si="59">D1866</f>
        <v>株式会社なの花東日本</v>
      </c>
    </row>
    <row r="1867" spans="2:8">
      <c r="B1867" s="14">
        <v>1859</v>
      </c>
      <c r="C1867" s="15">
        <v>1445282108</v>
      </c>
      <c r="D1867" s="16" t="s">
        <v>1673</v>
      </c>
      <c r="E1867" s="17" t="s">
        <v>185</v>
      </c>
      <c r="F1867" s="17" t="str">
        <f t="shared" si="58"/>
        <v>1445282108居宅療養管理指導</v>
      </c>
      <c r="G1867" s="17" t="s">
        <v>1429</v>
      </c>
      <c r="H1867" s="17" t="str">
        <f t="shared" si="59"/>
        <v>晃栄プランニング株式会社</v>
      </c>
    </row>
    <row r="1868" spans="2:8">
      <c r="B1868" s="14">
        <v>1860</v>
      </c>
      <c r="C1868" s="15">
        <v>1445282116</v>
      </c>
      <c r="D1868" s="16"/>
      <c r="E1868" s="17" t="s">
        <v>185</v>
      </c>
      <c r="F1868" s="17" t="str">
        <f t="shared" si="58"/>
        <v>1445282116居宅療養管理指導</v>
      </c>
      <c r="G1868" s="17" t="s">
        <v>1774</v>
      </c>
      <c r="H1868" s="17">
        <f t="shared" si="59"/>
        <v>0</v>
      </c>
    </row>
    <row r="1869" spans="2:8">
      <c r="B1869" s="14">
        <v>1861</v>
      </c>
      <c r="C1869" s="15">
        <v>1445282132</v>
      </c>
      <c r="D1869" s="16" t="s">
        <v>1775</v>
      </c>
      <c r="E1869" s="17" t="s">
        <v>185</v>
      </c>
      <c r="F1869" s="17" t="str">
        <f t="shared" si="58"/>
        <v>1445282132居宅療養管理指導</v>
      </c>
      <c r="G1869" s="17" t="s">
        <v>1776</v>
      </c>
      <c r="H1869" s="17" t="str">
        <f t="shared" si="59"/>
        <v>有限会社　エイエス</v>
      </c>
    </row>
    <row r="1870" spans="2:8">
      <c r="B1870" s="14">
        <v>1862</v>
      </c>
      <c r="C1870" s="15">
        <v>1445282157</v>
      </c>
      <c r="D1870" s="16" t="s">
        <v>1777</v>
      </c>
      <c r="E1870" s="17" t="s">
        <v>185</v>
      </c>
      <c r="F1870" s="17" t="str">
        <f t="shared" si="58"/>
        <v>1445282157居宅療養管理指導</v>
      </c>
      <c r="G1870" s="17" t="s">
        <v>1778</v>
      </c>
      <c r="H1870" s="17" t="str">
        <f t="shared" si="59"/>
        <v>株式会社マルゼン</v>
      </c>
    </row>
    <row r="1871" spans="2:8">
      <c r="B1871" s="14">
        <v>1863</v>
      </c>
      <c r="C1871" s="15">
        <v>1445282173</v>
      </c>
      <c r="D1871" s="16" t="s">
        <v>1779</v>
      </c>
      <c r="E1871" s="17" t="s">
        <v>185</v>
      </c>
      <c r="F1871" s="17" t="str">
        <f t="shared" si="58"/>
        <v>1445282173居宅療養管理指導</v>
      </c>
      <c r="G1871" s="17" t="s">
        <v>1780</v>
      </c>
      <c r="H1871" s="17" t="str">
        <f t="shared" si="59"/>
        <v>株式会社　ウィーズ</v>
      </c>
    </row>
    <row r="1872" spans="2:8">
      <c r="B1872" s="14">
        <v>1864</v>
      </c>
      <c r="C1872" s="15">
        <v>1445282181</v>
      </c>
      <c r="D1872" s="16" t="s">
        <v>1781</v>
      </c>
      <c r="E1872" s="17" t="s">
        <v>185</v>
      </c>
      <c r="F1872" s="17" t="str">
        <f t="shared" si="58"/>
        <v>1445282181居宅療養管理指導</v>
      </c>
      <c r="G1872" s="17" t="s">
        <v>1782</v>
      </c>
      <c r="H1872" s="17" t="str">
        <f t="shared" si="59"/>
        <v>株式会社ウィーズ</v>
      </c>
    </row>
    <row r="1873" spans="2:8">
      <c r="B1873" s="14">
        <v>1865</v>
      </c>
      <c r="C1873" s="15">
        <v>1445282199</v>
      </c>
      <c r="D1873" s="16" t="s">
        <v>1783</v>
      </c>
      <c r="E1873" s="17" t="s">
        <v>185</v>
      </c>
      <c r="F1873" s="17" t="str">
        <f t="shared" si="58"/>
        <v>1445282199居宅療養管理指導</v>
      </c>
      <c r="G1873" s="17" t="s">
        <v>1784</v>
      </c>
      <c r="H1873" s="17" t="str">
        <f t="shared" si="59"/>
        <v>株式会社エスケー</v>
      </c>
    </row>
    <row r="1874" spans="2:8">
      <c r="B1874" s="14">
        <v>1866</v>
      </c>
      <c r="C1874" s="15">
        <v>1445282207</v>
      </c>
      <c r="D1874" s="16" t="s">
        <v>1785</v>
      </c>
      <c r="E1874" s="17" t="s">
        <v>185</v>
      </c>
      <c r="F1874" s="17" t="str">
        <f t="shared" si="58"/>
        <v>1445282207居宅療養管理指導</v>
      </c>
      <c r="G1874" s="17" t="s">
        <v>1786</v>
      </c>
      <c r="H1874" s="17" t="str">
        <f t="shared" si="59"/>
        <v>株式会社　トモズ</v>
      </c>
    </row>
    <row r="1875" spans="2:8">
      <c r="B1875" s="14">
        <v>1867</v>
      </c>
      <c r="C1875" s="15">
        <v>1445282215</v>
      </c>
      <c r="D1875" s="16" t="s">
        <v>1785</v>
      </c>
      <c r="E1875" s="17" t="s">
        <v>185</v>
      </c>
      <c r="F1875" s="17" t="str">
        <f t="shared" si="58"/>
        <v>1445282215居宅療養管理指導</v>
      </c>
      <c r="G1875" s="17" t="s">
        <v>1787</v>
      </c>
      <c r="H1875" s="17" t="str">
        <f t="shared" si="59"/>
        <v>株式会社　トモズ</v>
      </c>
    </row>
    <row r="1876" spans="2:8">
      <c r="B1876" s="14">
        <v>1868</v>
      </c>
      <c r="C1876" s="15">
        <v>1445282223</v>
      </c>
      <c r="D1876" s="16" t="s">
        <v>1785</v>
      </c>
      <c r="E1876" s="17" t="s">
        <v>185</v>
      </c>
      <c r="F1876" s="17" t="str">
        <f t="shared" si="58"/>
        <v>1445282223居宅療養管理指導</v>
      </c>
      <c r="G1876" s="17" t="s">
        <v>1788</v>
      </c>
      <c r="H1876" s="17" t="str">
        <f t="shared" si="59"/>
        <v>株式会社　トモズ</v>
      </c>
    </row>
    <row r="1877" spans="2:8">
      <c r="B1877" s="14">
        <v>1869</v>
      </c>
      <c r="C1877" s="15">
        <v>1445282249</v>
      </c>
      <c r="D1877" s="16" t="s">
        <v>1789</v>
      </c>
      <c r="E1877" s="17" t="s">
        <v>185</v>
      </c>
      <c r="F1877" s="17" t="str">
        <f t="shared" si="58"/>
        <v>1445282249居宅療養管理指導</v>
      </c>
      <c r="G1877" s="17" t="s">
        <v>1790</v>
      </c>
      <c r="H1877" s="17" t="str">
        <f t="shared" si="59"/>
        <v>有限会社　イシダ薬局</v>
      </c>
    </row>
    <row r="1878" spans="2:8">
      <c r="B1878" s="14">
        <v>1870</v>
      </c>
      <c r="C1878" s="15">
        <v>1445282264</v>
      </c>
      <c r="D1878" s="16" t="s">
        <v>1791</v>
      </c>
      <c r="E1878" s="17" t="s">
        <v>185</v>
      </c>
      <c r="F1878" s="17" t="str">
        <f t="shared" si="58"/>
        <v>1445282264居宅療養管理指導</v>
      </c>
      <c r="G1878" s="17" t="s">
        <v>1792</v>
      </c>
      <c r="H1878" s="17" t="str">
        <f t="shared" si="59"/>
        <v>株式会社メディ・ファ</v>
      </c>
    </row>
    <row r="1879" spans="2:8">
      <c r="B1879" s="14">
        <v>1871</v>
      </c>
      <c r="C1879" s="15">
        <v>1445282298</v>
      </c>
      <c r="D1879" s="16" t="s">
        <v>1451</v>
      </c>
      <c r="E1879" s="17" t="s">
        <v>185</v>
      </c>
      <c r="F1879" s="17" t="str">
        <f t="shared" si="58"/>
        <v>1445282298居宅療養管理指導</v>
      </c>
      <c r="G1879" s="17" t="s">
        <v>1793</v>
      </c>
      <c r="H1879" s="17" t="str">
        <f t="shared" si="59"/>
        <v>株式会社　スギ薬局</v>
      </c>
    </row>
    <row r="1880" spans="2:8">
      <c r="B1880" s="14">
        <v>1872</v>
      </c>
      <c r="C1880" s="15">
        <v>1445282306</v>
      </c>
      <c r="D1880" s="16" t="s">
        <v>1794</v>
      </c>
      <c r="E1880" s="17" t="s">
        <v>185</v>
      </c>
      <c r="F1880" s="17" t="str">
        <f t="shared" si="58"/>
        <v>1445282306居宅療養管理指導</v>
      </c>
      <c r="G1880" s="17" t="s">
        <v>1795</v>
      </c>
      <c r="H1880" s="17" t="str">
        <f t="shared" si="59"/>
        <v>株式会社プリエール</v>
      </c>
    </row>
    <row r="1881" spans="2:8">
      <c r="B1881" s="14">
        <v>1873</v>
      </c>
      <c r="C1881" s="15">
        <v>1445282330</v>
      </c>
      <c r="D1881" s="16" t="s">
        <v>1457</v>
      </c>
      <c r="E1881" s="17" t="s">
        <v>185</v>
      </c>
      <c r="F1881" s="17" t="str">
        <f t="shared" si="58"/>
        <v>1445282330居宅療養管理指導</v>
      </c>
      <c r="G1881" s="17" t="s">
        <v>1796</v>
      </c>
      <c r="H1881" s="17" t="str">
        <f t="shared" si="59"/>
        <v>株式会社フロンティアファーマシー</v>
      </c>
    </row>
    <row r="1882" spans="2:8">
      <c r="B1882" s="14">
        <v>1874</v>
      </c>
      <c r="C1882" s="15">
        <v>1445282348</v>
      </c>
      <c r="D1882" s="16" t="s">
        <v>1797</v>
      </c>
      <c r="E1882" s="17" t="s">
        <v>185</v>
      </c>
      <c r="F1882" s="17" t="str">
        <f t="shared" si="58"/>
        <v>1445282348居宅療養管理指導</v>
      </c>
      <c r="G1882" s="17" t="s">
        <v>1798</v>
      </c>
      <c r="H1882" s="17" t="str">
        <f t="shared" si="59"/>
        <v>有限会社ファルマシー企画</v>
      </c>
    </row>
    <row r="1883" spans="2:8">
      <c r="B1883" s="14">
        <v>1875</v>
      </c>
      <c r="C1883" s="15">
        <v>1445282355</v>
      </c>
      <c r="D1883" s="16" t="s">
        <v>1799</v>
      </c>
      <c r="E1883" s="17" t="s">
        <v>185</v>
      </c>
      <c r="F1883" s="17" t="str">
        <f t="shared" si="58"/>
        <v>1445282355居宅療養管理指導</v>
      </c>
      <c r="G1883" s="17" t="s">
        <v>1800</v>
      </c>
      <c r="H1883" s="17" t="str">
        <f t="shared" si="59"/>
        <v>株式会社　ふくおか薬局</v>
      </c>
    </row>
    <row r="1884" spans="2:8">
      <c r="B1884" s="14">
        <v>1876</v>
      </c>
      <c r="C1884" s="15">
        <v>1445282371</v>
      </c>
      <c r="D1884" s="16" t="s">
        <v>1801</v>
      </c>
      <c r="E1884" s="17" t="s">
        <v>185</v>
      </c>
      <c r="F1884" s="17" t="str">
        <f t="shared" si="58"/>
        <v>1445282371居宅療養管理指導</v>
      </c>
      <c r="G1884" s="17" t="s">
        <v>1802</v>
      </c>
      <c r="H1884" s="17" t="str">
        <f t="shared" si="59"/>
        <v>株式会社　ＳｏＲｕｎ</v>
      </c>
    </row>
    <row r="1885" spans="2:8">
      <c r="B1885" s="14">
        <v>1877</v>
      </c>
      <c r="C1885" s="15">
        <v>1445282397</v>
      </c>
      <c r="D1885" s="16" t="s">
        <v>1487</v>
      </c>
      <c r="E1885" s="17" t="s">
        <v>185</v>
      </c>
      <c r="F1885" s="17" t="str">
        <f t="shared" si="58"/>
        <v>1445282397居宅療養管理指導</v>
      </c>
      <c r="G1885" s="17" t="s">
        <v>1803</v>
      </c>
      <c r="H1885" s="17" t="str">
        <f t="shared" si="59"/>
        <v>日本調剤株式会社</v>
      </c>
    </row>
    <row r="1886" spans="2:8">
      <c r="B1886" s="14">
        <v>1878</v>
      </c>
      <c r="C1886" s="15">
        <v>1445282405</v>
      </c>
      <c r="D1886" s="16" t="s">
        <v>1804</v>
      </c>
      <c r="E1886" s="17" t="s">
        <v>185</v>
      </c>
      <c r="F1886" s="17" t="str">
        <f t="shared" si="58"/>
        <v>1445282405居宅療養管理指導</v>
      </c>
      <c r="G1886" s="17" t="s">
        <v>1805</v>
      </c>
      <c r="H1886" s="17" t="str">
        <f t="shared" si="59"/>
        <v>株式会社　エスシーグループ</v>
      </c>
    </row>
    <row r="1887" spans="2:8">
      <c r="B1887" s="14">
        <v>1879</v>
      </c>
      <c r="C1887" s="15">
        <v>1445282439</v>
      </c>
      <c r="D1887" s="16" t="s">
        <v>1806</v>
      </c>
      <c r="E1887" s="17" t="s">
        <v>185</v>
      </c>
      <c r="F1887" s="17" t="str">
        <f t="shared" si="58"/>
        <v>1445282439居宅療養管理指導</v>
      </c>
      <c r="G1887" s="17" t="s">
        <v>1807</v>
      </c>
      <c r="H1887" s="17" t="str">
        <f t="shared" si="59"/>
        <v>株式会社　ぱぱす</v>
      </c>
    </row>
    <row r="1888" spans="2:8">
      <c r="B1888" s="14">
        <v>1880</v>
      </c>
      <c r="C1888" s="15">
        <v>1445282462</v>
      </c>
      <c r="D1888" s="16" t="s">
        <v>1475</v>
      </c>
      <c r="E1888" s="17" t="s">
        <v>185</v>
      </c>
      <c r="F1888" s="17" t="str">
        <f t="shared" si="58"/>
        <v>1445282462居宅療養管理指導</v>
      </c>
      <c r="G1888" s="17" t="s">
        <v>1808</v>
      </c>
      <c r="H1888" s="17" t="str">
        <f t="shared" si="59"/>
        <v>薬樹株式会社</v>
      </c>
    </row>
    <row r="1889" spans="2:8">
      <c r="B1889" s="14">
        <v>1881</v>
      </c>
      <c r="C1889" s="15">
        <v>1445282488</v>
      </c>
      <c r="D1889" s="16" t="s">
        <v>1809</v>
      </c>
      <c r="E1889" s="17" t="s">
        <v>185</v>
      </c>
      <c r="F1889" s="17" t="str">
        <f t="shared" si="58"/>
        <v>1445282488居宅療養管理指導</v>
      </c>
      <c r="G1889" s="17" t="s">
        <v>1810</v>
      </c>
      <c r="H1889" s="17" t="str">
        <f t="shared" si="59"/>
        <v>株式会社Ｍ＆Ｕヘルスプラン</v>
      </c>
    </row>
    <row r="1890" spans="2:8">
      <c r="B1890" s="14">
        <v>1882</v>
      </c>
      <c r="C1890" s="15">
        <v>1445282496</v>
      </c>
      <c r="D1890" s="16" t="s">
        <v>1811</v>
      </c>
      <c r="E1890" s="17" t="s">
        <v>185</v>
      </c>
      <c r="F1890" s="17" t="str">
        <f t="shared" si="58"/>
        <v>1445282496居宅療養管理指導</v>
      </c>
      <c r="G1890" s="17" t="s">
        <v>1812</v>
      </c>
      <c r="H1890" s="17" t="str">
        <f t="shared" si="59"/>
        <v>有限会社下田調剤センター</v>
      </c>
    </row>
    <row r="1891" spans="2:8">
      <c r="B1891" s="14">
        <v>1883</v>
      </c>
      <c r="C1891" s="15">
        <v>1445282504</v>
      </c>
      <c r="D1891" s="16" t="s">
        <v>1813</v>
      </c>
      <c r="E1891" s="17" t="s">
        <v>185</v>
      </c>
      <c r="F1891" s="17" t="str">
        <f t="shared" si="58"/>
        <v>1445282504居宅療養管理指導</v>
      </c>
      <c r="G1891" s="17" t="s">
        <v>1814</v>
      </c>
      <c r="H1891" s="17" t="str">
        <f t="shared" si="59"/>
        <v>株式会社パイン</v>
      </c>
    </row>
    <row r="1892" spans="2:8">
      <c r="B1892" s="14">
        <v>1884</v>
      </c>
      <c r="C1892" s="15">
        <v>1445282538</v>
      </c>
      <c r="D1892" s="16" t="s">
        <v>1815</v>
      </c>
      <c r="E1892" s="17" t="s">
        <v>185</v>
      </c>
      <c r="F1892" s="17" t="str">
        <f t="shared" si="58"/>
        <v>1445282538居宅療養管理指導</v>
      </c>
      <c r="G1892" s="17" t="s">
        <v>1816</v>
      </c>
      <c r="H1892" s="17" t="str">
        <f t="shared" si="59"/>
        <v>株式会社Ｓ２Ｇ</v>
      </c>
    </row>
    <row r="1893" spans="2:8">
      <c r="B1893" s="14">
        <v>1885</v>
      </c>
      <c r="C1893" s="15">
        <v>1445282546</v>
      </c>
      <c r="D1893" s="16" t="s">
        <v>1768</v>
      </c>
      <c r="E1893" s="17" t="s">
        <v>185</v>
      </c>
      <c r="F1893" s="17" t="str">
        <f t="shared" si="58"/>
        <v>1445282546居宅療養管理指導</v>
      </c>
      <c r="G1893" s="17" t="s">
        <v>1817</v>
      </c>
      <c r="H1893" s="17" t="str">
        <f t="shared" si="59"/>
        <v>株式会社アヴァンス</v>
      </c>
    </row>
    <row r="1894" spans="2:8">
      <c r="B1894" s="14">
        <v>1886</v>
      </c>
      <c r="C1894" s="15">
        <v>1445300272</v>
      </c>
      <c r="D1894" s="16"/>
      <c r="E1894" s="17" t="s">
        <v>185</v>
      </c>
      <c r="F1894" s="17" t="str">
        <f t="shared" si="58"/>
        <v>1445300272居宅療養管理指導</v>
      </c>
      <c r="G1894" s="17" t="s">
        <v>1818</v>
      </c>
      <c r="H1894" s="17">
        <f t="shared" si="59"/>
        <v>0</v>
      </c>
    </row>
    <row r="1895" spans="2:8">
      <c r="B1895" s="14">
        <v>1887</v>
      </c>
      <c r="C1895" s="15">
        <v>1445300363</v>
      </c>
      <c r="D1895" s="16"/>
      <c r="E1895" s="17" t="s">
        <v>185</v>
      </c>
      <c r="F1895" s="17" t="str">
        <f t="shared" si="58"/>
        <v>1445300363居宅療養管理指導</v>
      </c>
      <c r="G1895" s="17" t="s">
        <v>1819</v>
      </c>
      <c r="H1895" s="17">
        <f t="shared" si="59"/>
        <v>0</v>
      </c>
    </row>
    <row r="1896" spans="2:8">
      <c r="B1896" s="14">
        <v>1888</v>
      </c>
      <c r="C1896" s="15">
        <v>1445300637</v>
      </c>
      <c r="D1896" s="16"/>
      <c r="E1896" s="17" t="s">
        <v>185</v>
      </c>
      <c r="F1896" s="17" t="str">
        <f t="shared" si="58"/>
        <v>1445300637居宅療養管理指導</v>
      </c>
      <c r="G1896" s="17" t="s">
        <v>1820</v>
      </c>
      <c r="H1896" s="17">
        <f t="shared" si="59"/>
        <v>0</v>
      </c>
    </row>
    <row r="1897" spans="2:8">
      <c r="B1897" s="14">
        <v>1889</v>
      </c>
      <c r="C1897" s="15">
        <v>1445300652</v>
      </c>
      <c r="D1897" s="16"/>
      <c r="E1897" s="17" t="s">
        <v>185</v>
      </c>
      <c r="F1897" s="17" t="str">
        <f t="shared" si="58"/>
        <v>1445300652居宅療養管理指導</v>
      </c>
      <c r="G1897" s="17" t="s">
        <v>1821</v>
      </c>
      <c r="H1897" s="17">
        <f t="shared" si="59"/>
        <v>0</v>
      </c>
    </row>
    <row r="1898" spans="2:8">
      <c r="B1898" s="14">
        <v>1890</v>
      </c>
      <c r="C1898" s="15">
        <v>1445300694</v>
      </c>
      <c r="D1898" s="16"/>
      <c r="E1898" s="17" t="s">
        <v>185</v>
      </c>
      <c r="F1898" s="17" t="str">
        <f t="shared" si="58"/>
        <v>1445300694居宅療養管理指導</v>
      </c>
      <c r="G1898" s="17" t="s">
        <v>1822</v>
      </c>
      <c r="H1898" s="17">
        <f t="shared" si="59"/>
        <v>0</v>
      </c>
    </row>
    <row r="1899" spans="2:8">
      <c r="B1899" s="14">
        <v>1891</v>
      </c>
      <c r="C1899" s="15">
        <v>1445300777</v>
      </c>
      <c r="D1899" s="16" t="s">
        <v>1823</v>
      </c>
      <c r="E1899" s="17" t="s">
        <v>185</v>
      </c>
      <c r="F1899" s="17" t="str">
        <f t="shared" si="58"/>
        <v>1445300777居宅療養管理指導</v>
      </c>
      <c r="G1899" s="17" t="s">
        <v>1824</v>
      </c>
      <c r="H1899" s="17" t="str">
        <f t="shared" si="59"/>
        <v>有限会社大和商事</v>
      </c>
    </row>
    <row r="1900" spans="2:8">
      <c r="B1900" s="14">
        <v>1892</v>
      </c>
      <c r="C1900" s="15">
        <v>1445300843</v>
      </c>
      <c r="D1900" s="16"/>
      <c r="E1900" s="17" t="s">
        <v>185</v>
      </c>
      <c r="F1900" s="17" t="str">
        <f t="shared" si="58"/>
        <v>1445300843居宅療養管理指導</v>
      </c>
      <c r="G1900" s="17" t="s">
        <v>1825</v>
      </c>
      <c r="H1900" s="17">
        <f t="shared" si="59"/>
        <v>0</v>
      </c>
    </row>
    <row r="1901" spans="2:8">
      <c r="B1901" s="14">
        <v>1893</v>
      </c>
      <c r="C1901" s="15">
        <v>1445300892</v>
      </c>
      <c r="D1901" s="16"/>
      <c r="E1901" s="17" t="s">
        <v>185</v>
      </c>
      <c r="F1901" s="17" t="str">
        <f t="shared" si="58"/>
        <v>1445300892居宅療養管理指導</v>
      </c>
      <c r="G1901" s="17" t="s">
        <v>1826</v>
      </c>
      <c r="H1901" s="17">
        <f t="shared" si="59"/>
        <v>0</v>
      </c>
    </row>
    <row r="1902" spans="2:8">
      <c r="B1902" s="14">
        <v>1894</v>
      </c>
      <c r="C1902" s="15">
        <v>1445300967</v>
      </c>
      <c r="D1902" s="16"/>
      <c r="E1902" s="17" t="s">
        <v>185</v>
      </c>
      <c r="F1902" s="17" t="str">
        <f t="shared" si="58"/>
        <v>1445300967居宅療養管理指導</v>
      </c>
      <c r="G1902" s="17" t="s">
        <v>1827</v>
      </c>
      <c r="H1902" s="17">
        <f t="shared" si="59"/>
        <v>0</v>
      </c>
    </row>
    <row r="1903" spans="2:8">
      <c r="B1903" s="14">
        <v>1895</v>
      </c>
      <c r="C1903" s="15">
        <v>1445300991</v>
      </c>
      <c r="D1903" s="16" t="s">
        <v>1828</v>
      </c>
      <c r="E1903" s="17" t="s">
        <v>185</v>
      </c>
      <c r="F1903" s="17" t="str">
        <f t="shared" si="58"/>
        <v>1445300991居宅療養管理指導</v>
      </c>
      <c r="G1903" s="17" t="s">
        <v>1829</v>
      </c>
      <c r="H1903" s="17" t="str">
        <f t="shared" si="59"/>
        <v>有限会社　丈夫屋</v>
      </c>
    </row>
    <row r="1904" spans="2:8">
      <c r="B1904" s="14">
        <v>1896</v>
      </c>
      <c r="C1904" s="15">
        <v>1445340005</v>
      </c>
      <c r="D1904" s="16" t="s">
        <v>1830</v>
      </c>
      <c r="E1904" s="17" t="s">
        <v>185</v>
      </c>
      <c r="F1904" s="17" t="str">
        <f t="shared" si="58"/>
        <v>1445340005居宅療養管理指導</v>
      </c>
      <c r="G1904" s="17" t="s">
        <v>1831</v>
      </c>
      <c r="H1904" s="17" t="str">
        <f t="shared" si="59"/>
        <v>有限会社カバヤ</v>
      </c>
    </row>
    <row r="1905" spans="2:8">
      <c r="B1905" s="14">
        <v>1897</v>
      </c>
      <c r="C1905" s="15">
        <v>1445340021</v>
      </c>
      <c r="D1905" s="16" t="s">
        <v>1832</v>
      </c>
      <c r="E1905" s="17" t="s">
        <v>185</v>
      </c>
      <c r="F1905" s="17" t="str">
        <f t="shared" si="58"/>
        <v>1445340021居宅療養管理指導</v>
      </c>
      <c r="G1905" s="17" t="s">
        <v>1833</v>
      </c>
      <c r="H1905" s="17" t="str">
        <f t="shared" si="59"/>
        <v>株式会社　ＳＦ・インフォネット</v>
      </c>
    </row>
    <row r="1906" spans="2:8">
      <c r="B1906" s="14">
        <v>1898</v>
      </c>
      <c r="C1906" s="15">
        <v>1445340039</v>
      </c>
      <c r="D1906" s="16" t="s">
        <v>1828</v>
      </c>
      <c r="E1906" s="17" t="s">
        <v>185</v>
      </c>
      <c r="F1906" s="17" t="str">
        <f t="shared" si="58"/>
        <v>1445340039居宅療養管理指導</v>
      </c>
      <c r="G1906" s="17" t="s">
        <v>1834</v>
      </c>
      <c r="H1906" s="17" t="str">
        <f t="shared" si="59"/>
        <v>有限会社　丈夫屋</v>
      </c>
    </row>
    <row r="1907" spans="2:8">
      <c r="B1907" s="14">
        <v>1899</v>
      </c>
      <c r="C1907" s="15">
        <v>1445340047</v>
      </c>
      <c r="D1907" s="16" t="s">
        <v>1571</v>
      </c>
      <c r="E1907" s="17" t="s">
        <v>185</v>
      </c>
      <c r="F1907" s="17" t="str">
        <f t="shared" si="58"/>
        <v>1445340047居宅療養管理指導</v>
      </c>
      <c r="G1907" s="17" t="s">
        <v>1835</v>
      </c>
      <c r="H1907" s="17" t="str">
        <f t="shared" si="59"/>
        <v>株式会社ＳＦ・インフォネット</v>
      </c>
    </row>
    <row r="1908" spans="2:8">
      <c r="B1908" s="14">
        <v>1900</v>
      </c>
      <c r="C1908" s="15">
        <v>1445340070</v>
      </c>
      <c r="D1908" s="16" t="s">
        <v>1424</v>
      </c>
      <c r="E1908" s="17" t="s">
        <v>185</v>
      </c>
      <c r="F1908" s="17" t="str">
        <f t="shared" si="58"/>
        <v>1445340070居宅療養管理指導</v>
      </c>
      <c r="G1908" s="17" t="s">
        <v>1836</v>
      </c>
      <c r="H1908" s="17" t="str">
        <f t="shared" si="59"/>
        <v>株式会社アインファーマシーズ</v>
      </c>
    </row>
    <row r="1909" spans="2:8">
      <c r="B1909" s="14">
        <v>1901</v>
      </c>
      <c r="C1909" s="15">
        <v>1445340088</v>
      </c>
      <c r="D1909" s="16" t="s">
        <v>1837</v>
      </c>
      <c r="E1909" s="17" t="s">
        <v>185</v>
      </c>
      <c r="F1909" s="17" t="str">
        <f t="shared" si="58"/>
        <v>1445340088居宅療養管理指導</v>
      </c>
      <c r="G1909" s="17" t="s">
        <v>1838</v>
      </c>
      <c r="H1909" s="17" t="str">
        <f t="shared" si="59"/>
        <v>有限会社　カバヤ</v>
      </c>
    </row>
    <row r="1910" spans="2:8">
      <c r="B1910" s="14">
        <v>1902</v>
      </c>
      <c r="C1910" s="15">
        <v>1445340104</v>
      </c>
      <c r="D1910" s="16"/>
      <c r="E1910" s="17" t="s">
        <v>185</v>
      </c>
      <c r="F1910" s="17" t="str">
        <f t="shared" si="58"/>
        <v>1445340104居宅療養管理指導</v>
      </c>
      <c r="G1910" s="17" t="s">
        <v>1839</v>
      </c>
      <c r="H1910" s="17">
        <f t="shared" si="59"/>
        <v>0</v>
      </c>
    </row>
    <row r="1911" spans="2:8">
      <c r="B1911" s="14">
        <v>1903</v>
      </c>
      <c r="C1911" s="15">
        <v>1445340112</v>
      </c>
      <c r="D1911" s="16" t="s">
        <v>1582</v>
      </c>
      <c r="E1911" s="17" t="s">
        <v>185</v>
      </c>
      <c r="F1911" s="17" t="str">
        <f t="shared" si="58"/>
        <v>1445340112居宅療養管理指導</v>
      </c>
      <c r="G1911" s="17" t="s">
        <v>1840</v>
      </c>
      <c r="H1911" s="17" t="str">
        <f t="shared" si="59"/>
        <v>総合メディカル株式会社</v>
      </c>
    </row>
    <row r="1912" spans="2:8">
      <c r="B1912" s="14">
        <v>1904</v>
      </c>
      <c r="C1912" s="15">
        <v>1445340120</v>
      </c>
      <c r="D1912" s="16" t="s">
        <v>1438</v>
      </c>
      <c r="E1912" s="17" t="s">
        <v>185</v>
      </c>
      <c r="F1912" s="17" t="str">
        <f t="shared" si="58"/>
        <v>1445340120居宅療養管理指導</v>
      </c>
      <c r="G1912" s="17" t="s">
        <v>1841</v>
      </c>
      <c r="H1912" s="17" t="str">
        <f t="shared" si="59"/>
        <v>株式会社アイセイ薬局</v>
      </c>
    </row>
    <row r="1913" spans="2:8">
      <c r="B1913" s="14">
        <v>1905</v>
      </c>
      <c r="C1913" s="15">
        <v>1445340138</v>
      </c>
      <c r="D1913" s="16" t="s">
        <v>1438</v>
      </c>
      <c r="E1913" s="17" t="s">
        <v>185</v>
      </c>
      <c r="F1913" s="17" t="str">
        <f t="shared" si="58"/>
        <v>1445340138居宅療養管理指導</v>
      </c>
      <c r="G1913" s="17" t="s">
        <v>1842</v>
      </c>
      <c r="H1913" s="17" t="str">
        <f t="shared" si="59"/>
        <v>株式会社アイセイ薬局</v>
      </c>
    </row>
    <row r="1914" spans="2:8">
      <c r="B1914" s="14">
        <v>1906</v>
      </c>
      <c r="C1914" s="15">
        <v>1445340146</v>
      </c>
      <c r="D1914" s="16" t="s">
        <v>1438</v>
      </c>
      <c r="E1914" s="17" t="s">
        <v>185</v>
      </c>
      <c r="F1914" s="17" t="str">
        <f t="shared" si="58"/>
        <v>1445340146居宅療養管理指導</v>
      </c>
      <c r="G1914" s="17" t="s">
        <v>1843</v>
      </c>
      <c r="H1914" s="17" t="str">
        <f t="shared" si="59"/>
        <v>株式会社アイセイ薬局</v>
      </c>
    </row>
    <row r="1915" spans="2:8">
      <c r="B1915" s="14">
        <v>1907</v>
      </c>
      <c r="C1915" s="15">
        <v>1445340153</v>
      </c>
      <c r="D1915" s="16" t="s">
        <v>1844</v>
      </c>
      <c r="E1915" s="17" t="s">
        <v>185</v>
      </c>
      <c r="F1915" s="17" t="str">
        <f t="shared" si="58"/>
        <v>1445340153居宅療養管理指導</v>
      </c>
      <c r="G1915" s="17" t="s">
        <v>1845</v>
      </c>
      <c r="H1915" s="17" t="str">
        <f t="shared" si="59"/>
        <v>株式会社灰吹屋薬局</v>
      </c>
    </row>
    <row r="1916" spans="2:8">
      <c r="B1916" s="14">
        <v>1908</v>
      </c>
      <c r="C1916" s="15">
        <v>1445340161</v>
      </c>
      <c r="D1916" s="16" t="s">
        <v>1424</v>
      </c>
      <c r="E1916" s="17" t="s">
        <v>185</v>
      </c>
      <c r="F1916" s="17" t="str">
        <f t="shared" si="58"/>
        <v>1445340161居宅療養管理指導</v>
      </c>
      <c r="G1916" s="17" t="s">
        <v>1846</v>
      </c>
      <c r="H1916" s="17" t="str">
        <f t="shared" si="59"/>
        <v>株式会社アインファーマシーズ</v>
      </c>
    </row>
    <row r="1917" spans="2:8">
      <c r="B1917" s="14">
        <v>1909</v>
      </c>
      <c r="C1917" s="15">
        <v>1445340179</v>
      </c>
      <c r="D1917" s="16" t="s">
        <v>1847</v>
      </c>
      <c r="E1917" s="17" t="s">
        <v>185</v>
      </c>
      <c r="F1917" s="17" t="str">
        <f t="shared" si="58"/>
        <v>1445340179居宅療養管理指導</v>
      </c>
      <c r="G1917" s="17" t="s">
        <v>1848</v>
      </c>
      <c r="H1917" s="17" t="str">
        <f t="shared" si="59"/>
        <v>株式会社三祐産業</v>
      </c>
    </row>
    <row r="1918" spans="2:8">
      <c r="B1918" s="14">
        <v>1910</v>
      </c>
      <c r="C1918" s="15">
        <v>1445340195</v>
      </c>
      <c r="D1918" s="16" t="s">
        <v>1847</v>
      </c>
      <c r="E1918" s="17" t="s">
        <v>185</v>
      </c>
      <c r="F1918" s="17" t="str">
        <f t="shared" si="58"/>
        <v>1445340195居宅療養管理指導</v>
      </c>
      <c r="G1918" s="17" t="s">
        <v>1849</v>
      </c>
      <c r="H1918" s="17" t="str">
        <f t="shared" si="59"/>
        <v>株式会社三祐産業</v>
      </c>
    </row>
    <row r="1919" spans="2:8">
      <c r="B1919" s="14">
        <v>1911</v>
      </c>
      <c r="C1919" s="15">
        <v>1445340203</v>
      </c>
      <c r="D1919" s="16" t="s">
        <v>1719</v>
      </c>
      <c r="E1919" s="17" t="s">
        <v>185</v>
      </c>
      <c r="F1919" s="17" t="str">
        <f t="shared" si="58"/>
        <v>1445340203居宅療養管理指導</v>
      </c>
      <c r="G1919" s="17" t="s">
        <v>1850</v>
      </c>
      <c r="H1919" s="17" t="str">
        <f t="shared" si="59"/>
        <v>クラフト株式会社</v>
      </c>
    </row>
    <row r="1920" spans="2:8">
      <c r="B1920" s="14">
        <v>1912</v>
      </c>
      <c r="C1920" s="15">
        <v>1445340211</v>
      </c>
      <c r="D1920" s="16" t="s">
        <v>1851</v>
      </c>
      <c r="E1920" s="17" t="s">
        <v>185</v>
      </c>
      <c r="F1920" s="17" t="str">
        <f t="shared" si="58"/>
        <v>1445340211居宅療養管理指導</v>
      </c>
      <c r="G1920" s="17" t="s">
        <v>1852</v>
      </c>
      <c r="H1920" s="17" t="str">
        <f t="shared" si="59"/>
        <v>株式会社ムラタうなね薬局</v>
      </c>
    </row>
    <row r="1921" spans="2:8">
      <c r="B1921" s="14">
        <v>1913</v>
      </c>
      <c r="C1921" s="15">
        <v>1445340229</v>
      </c>
      <c r="D1921" s="16" t="s">
        <v>1516</v>
      </c>
      <c r="E1921" s="17" t="s">
        <v>185</v>
      </c>
      <c r="F1921" s="17" t="str">
        <f t="shared" si="58"/>
        <v>1445340229居宅療養管理指導</v>
      </c>
      <c r="G1921" s="17" t="s">
        <v>1853</v>
      </c>
      <c r="H1921" s="17" t="str">
        <f t="shared" si="59"/>
        <v>株式会社わかば</v>
      </c>
    </row>
    <row r="1922" spans="2:8">
      <c r="B1922" s="14">
        <v>1914</v>
      </c>
      <c r="C1922" s="15">
        <v>1445340245</v>
      </c>
      <c r="D1922" s="16" t="s">
        <v>1854</v>
      </c>
      <c r="E1922" s="17" t="s">
        <v>185</v>
      </c>
      <c r="F1922" s="17" t="str">
        <f t="shared" si="58"/>
        <v>1445340245居宅療養管理指導</v>
      </c>
      <c r="G1922" s="17" t="s">
        <v>1855</v>
      </c>
      <c r="H1922" s="17" t="str">
        <f t="shared" si="59"/>
        <v>株式会社一本松</v>
      </c>
    </row>
    <row r="1923" spans="2:8">
      <c r="B1923" s="14">
        <v>1915</v>
      </c>
      <c r="C1923" s="15">
        <v>1445340252</v>
      </c>
      <c r="D1923" s="16" t="s">
        <v>1856</v>
      </c>
      <c r="E1923" s="17" t="s">
        <v>185</v>
      </c>
      <c r="F1923" s="17" t="str">
        <f t="shared" si="58"/>
        <v>1445340252居宅療養管理指導</v>
      </c>
      <c r="G1923" s="17" t="s">
        <v>1857</v>
      </c>
      <c r="H1923" s="17" t="str">
        <f t="shared" si="59"/>
        <v>株式会社ケータツ</v>
      </c>
    </row>
    <row r="1924" spans="2:8">
      <c r="B1924" s="14">
        <v>1916</v>
      </c>
      <c r="C1924" s="15">
        <v>1445340260</v>
      </c>
      <c r="D1924" s="16" t="s">
        <v>1858</v>
      </c>
      <c r="E1924" s="17" t="s">
        <v>185</v>
      </c>
      <c r="F1924" s="17" t="str">
        <f t="shared" si="58"/>
        <v>1445340260居宅療養管理指導</v>
      </c>
      <c r="G1924" s="17" t="s">
        <v>1859</v>
      </c>
      <c r="H1924" s="17" t="str">
        <f t="shared" si="59"/>
        <v>株式会社ブルーファーマシー</v>
      </c>
    </row>
    <row r="1925" spans="2:8">
      <c r="B1925" s="14">
        <v>1917</v>
      </c>
      <c r="C1925" s="15">
        <v>1445340278</v>
      </c>
      <c r="D1925" s="16" t="s">
        <v>1432</v>
      </c>
      <c r="E1925" s="17" t="s">
        <v>185</v>
      </c>
      <c r="F1925" s="17" t="str">
        <f t="shared" si="58"/>
        <v>1445340278居宅療養管理指導</v>
      </c>
      <c r="G1925" s="17" t="s">
        <v>1860</v>
      </c>
      <c r="H1925" s="17" t="str">
        <f t="shared" si="59"/>
        <v>株式会社ファーコス</v>
      </c>
    </row>
    <row r="1926" spans="2:8">
      <c r="B1926" s="14">
        <v>1918</v>
      </c>
      <c r="C1926" s="15">
        <v>1445340286</v>
      </c>
      <c r="D1926" s="16" t="s">
        <v>1466</v>
      </c>
      <c r="E1926" s="17" t="s">
        <v>185</v>
      </c>
      <c r="F1926" s="17" t="str">
        <f t="shared" si="58"/>
        <v>1445340286居宅療養管理指導</v>
      </c>
      <c r="G1926" s="17" t="s">
        <v>1861</v>
      </c>
      <c r="H1926" s="17" t="str">
        <f t="shared" si="59"/>
        <v>株式会社富士薬品</v>
      </c>
    </row>
    <row r="1927" spans="2:8">
      <c r="B1927" s="14">
        <v>1919</v>
      </c>
      <c r="C1927" s="15">
        <v>1445340294</v>
      </c>
      <c r="D1927" s="16" t="s">
        <v>1862</v>
      </c>
      <c r="E1927" s="17" t="s">
        <v>185</v>
      </c>
      <c r="F1927" s="17" t="str">
        <f t="shared" si="58"/>
        <v>1445340294居宅療養管理指導</v>
      </c>
      <c r="G1927" s="17" t="s">
        <v>1863</v>
      </c>
      <c r="H1927" s="17" t="str">
        <f t="shared" si="59"/>
        <v>株式会社矢野調剤薬局</v>
      </c>
    </row>
    <row r="1928" spans="2:8">
      <c r="B1928" s="14">
        <v>1920</v>
      </c>
      <c r="C1928" s="15">
        <v>1445340310</v>
      </c>
      <c r="D1928" s="16" t="s">
        <v>1862</v>
      </c>
      <c r="E1928" s="17" t="s">
        <v>185</v>
      </c>
      <c r="F1928" s="17" t="str">
        <f t="shared" si="58"/>
        <v>1445340310居宅療養管理指導</v>
      </c>
      <c r="G1928" s="17" t="s">
        <v>1864</v>
      </c>
      <c r="H1928" s="17" t="str">
        <f t="shared" si="59"/>
        <v>株式会社矢野調剤薬局</v>
      </c>
    </row>
    <row r="1929" spans="2:8">
      <c r="B1929" s="14">
        <v>1921</v>
      </c>
      <c r="C1929" s="15">
        <v>1445340328</v>
      </c>
      <c r="D1929" s="16" t="s">
        <v>1862</v>
      </c>
      <c r="E1929" s="17" t="s">
        <v>185</v>
      </c>
      <c r="F1929" s="17" t="str">
        <f t="shared" si="58"/>
        <v>1445340328居宅療養管理指導</v>
      </c>
      <c r="G1929" s="17" t="s">
        <v>1865</v>
      </c>
      <c r="H1929" s="17" t="str">
        <f t="shared" si="59"/>
        <v>株式会社矢野調剤薬局</v>
      </c>
    </row>
    <row r="1930" spans="2:8">
      <c r="B1930" s="14">
        <v>1922</v>
      </c>
      <c r="C1930" s="15">
        <v>1445340336</v>
      </c>
      <c r="D1930" s="16" t="s">
        <v>1866</v>
      </c>
      <c r="E1930" s="17" t="s">
        <v>185</v>
      </c>
      <c r="F1930" s="17" t="str">
        <f t="shared" ref="F1930:F1993" si="60">+C1930&amp;E1930</f>
        <v>1445340336居宅療養管理指導</v>
      </c>
      <c r="G1930" s="17" t="s">
        <v>1866</v>
      </c>
      <c r="H1930" s="17" t="str">
        <f t="shared" ref="H1930:H1993" si="61">D1930</f>
        <v>有限会社二子薬局</v>
      </c>
    </row>
    <row r="1931" spans="2:8">
      <c r="B1931" s="14">
        <v>1923</v>
      </c>
      <c r="C1931" s="15">
        <v>1445340344</v>
      </c>
      <c r="D1931" s="16" t="s">
        <v>1867</v>
      </c>
      <c r="E1931" s="17" t="s">
        <v>185</v>
      </c>
      <c r="F1931" s="17" t="str">
        <f t="shared" si="60"/>
        <v>1445340344居宅療養管理指導</v>
      </c>
      <c r="G1931" s="17" t="s">
        <v>1868</v>
      </c>
      <c r="H1931" s="17" t="str">
        <f t="shared" si="61"/>
        <v>有限会社ナカハラ</v>
      </c>
    </row>
    <row r="1932" spans="2:8">
      <c r="B1932" s="14">
        <v>1924</v>
      </c>
      <c r="C1932" s="15">
        <v>1445340351</v>
      </c>
      <c r="D1932" s="16" t="s">
        <v>1695</v>
      </c>
      <c r="E1932" s="17" t="s">
        <v>185</v>
      </c>
      <c r="F1932" s="17" t="str">
        <f t="shared" si="60"/>
        <v>1445340351居宅療養管理指導</v>
      </c>
      <c r="G1932" s="17" t="s">
        <v>1869</v>
      </c>
      <c r="H1932" s="17" t="str">
        <f t="shared" si="61"/>
        <v>株式会社アポステータス</v>
      </c>
    </row>
    <row r="1933" spans="2:8">
      <c r="B1933" s="14">
        <v>1925</v>
      </c>
      <c r="C1933" s="15">
        <v>1445340369</v>
      </c>
      <c r="D1933" s="16" t="s">
        <v>1436</v>
      </c>
      <c r="E1933" s="17" t="s">
        <v>185</v>
      </c>
      <c r="F1933" s="17" t="str">
        <f t="shared" si="60"/>
        <v>1445340369居宅療養管理指導</v>
      </c>
      <c r="G1933" s="17" t="s">
        <v>1870</v>
      </c>
      <c r="H1933" s="17" t="str">
        <f t="shared" si="61"/>
        <v>ウエルシア薬局株式会社</v>
      </c>
    </row>
    <row r="1934" spans="2:8">
      <c r="B1934" s="14">
        <v>1926</v>
      </c>
      <c r="C1934" s="15">
        <v>1445340377</v>
      </c>
      <c r="D1934" s="16" t="s">
        <v>1726</v>
      </c>
      <c r="E1934" s="17" t="s">
        <v>185</v>
      </c>
      <c r="F1934" s="17" t="str">
        <f t="shared" si="60"/>
        <v>1445340377居宅療養管理指導</v>
      </c>
      <c r="G1934" s="17" t="s">
        <v>1871</v>
      </c>
      <c r="H1934" s="17" t="str">
        <f t="shared" si="61"/>
        <v>さくら薬局株式会社</v>
      </c>
    </row>
    <row r="1935" spans="2:8">
      <c r="B1935" s="14">
        <v>1927</v>
      </c>
      <c r="C1935" s="15">
        <v>1445340385</v>
      </c>
      <c r="D1935" s="16" t="s">
        <v>1872</v>
      </c>
      <c r="E1935" s="17" t="s">
        <v>185</v>
      </c>
      <c r="F1935" s="17" t="str">
        <f t="shared" si="60"/>
        <v>1445340385居宅療養管理指導</v>
      </c>
      <c r="G1935" s="17" t="s">
        <v>1873</v>
      </c>
      <c r="H1935" s="17" t="str">
        <f t="shared" si="61"/>
        <v>株式会社コスモス薬品</v>
      </c>
    </row>
    <row r="1936" spans="2:8">
      <c r="B1936" s="14">
        <v>1928</v>
      </c>
      <c r="C1936" s="15">
        <v>1445340393</v>
      </c>
      <c r="D1936" s="16" t="s">
        <v>1874</v>
      </c>
      <c r="E1936" s="17" t="s">
        <v>185</v>
      </c>
      <c r="F1936" s="17" t="str">
        <f t="shared" si="60"/>
        <v>1445340393居宅療養管理指導</v>
      </c>
      <c r="G1936" s="17" t="s">
        <v>1875</v>
      </c>
      <c r="H1936" s="17" t="str">
        <f t="shared" si="61"/>
        <v>有限会社丈夫屋</v>
      </c>
    </row>
    <row r="1937" spans="2:8">
      <c r="B1937" s="14">
        <v>1929</v>
      </c>
      <c r="C1937" s="15">
        <v>1445340401</v>
      </c>
      <c r="D1937" s="16" t="s">
        <v>1525</v>
      </c>
      <c r="E1937" s="17" t="s">
        <v>185</v>
      </c>
      <c r="F1937" s="17" t="str">
        <f t="shared" si="60"/>
        <v>1445340401居宅療養管理指導</v>
      </c>
      <c r="G1937" s="17" t="s">
        <v>1932</v>
      </c>
      <c r="H1937" s="17" t="str">
        <f t="shared" si="61"/>
        <v>株式会社イノン</v>
      </c>
    </row>
    <row r="1938" spans="2:8">
      <c r="B1938" s="14">
        <v>1930</v>
      </c>
      <c r="C1938" s="15">
        <v>1445340419</v>
      </c>
      <c r="D1938" s="16" t="s">
        <v>1475</v>
      </c>
      <c r="E1938" s="17" t="s">
        <v>185</v>
      </c>
      <c r="F1938" s="17" t="str">
        <f t="shared" si="60"/>
        <v>1445340419居宅療養管理指導</v>
      </c>
      <c r="G1938" s="17" t="s">
        <v>4577</v>
      </c>
      <c r="H1938" s="17" t="str">
        <f t="shared" si="61"/>
        <v>薬樹株式会社</v>
      </c>
    </row>
    <row r="1939" spans="2:8">
      <c r="B1939" s="14">
        <v>1931</v>
      </c>
      <c r="C1939" s="15">
        <v>1445342456</v>
      </c>
      <c r="D1939" s="16" t="s">
        <v>1424</v>
      </c>
      <c r="E1939" s="17" t="s">
        <v>185</v>
      </c>
      <c r="F1939" s="17" t="str">
        <f t="shared" si="60"/>
        <v>1445342456居宅療養管理指導</v>
      </c>
      <c r="G1939" s="17" t="s">
        <v>1876</v>
      </c>
      <c r="H1939" s="17" t="str">
        <f t="shared" si="61"/>
        <v>株式会社アインファーマシーズ</v>
      </c>
    </row>
    <row r="1940" spans="2:8">
      <c r="B1940" s="14">
        <v>1932</v>
      </c>
      <c r="C1940" s="15">
        <v>1445342464</v>
      </c>
      <c r="D1940" s="16" t="s">
        <v>1724</v>
      </c>
      <c r="E1940" s="17" t="s">
        <v>185</v>
      </c>
      <c r="F1940" s="17" t="str">
        <f t="shared" si="60"/>
        <v>1445342464居宅療養管理指導</v>
      </c>
      <c r="G1940" s="17" t="s">
        <v>1877</v>
      </c>
      <c r="H1940" s="17" t="str">
        <f t="shared" si="61"/>
        <v>株式会社クスリのナカヤマ</v>
      </c>
    </row>
    <row r="1941" spans="2:8">
      <c r="B1941" s="14">
        <v>1933</v>
      </c>
      <c r="C1941" s="15">
        <v>1445342472</v>
      </c>
      <c r="D1941" s="16" t="s">
        <v>1878</v>
      </c>
      <c r="E1941" s="17" t="s">
        <v>185</v>
      </c>
      <c r="F1941" s="17" t="str">
        <f t="shared" si="60"/>
        <v>1445342472居宅療養管理指導</v>
      </c>
      <c r="G1941" s="17" t="s">
        <v>1879</v>
      </c>
      <c r="H1941" s="17" t="str">
        <f t="shared" si="61"/>
        <v>株式会社みなと商事</v>
      </c>
    </row>
    <row r="1942" spans="2:8">
      <c r="B1942" s="14">
        <v>1934</v>
      </c>
      <c r="C1942" s="15">
        <v>1445342480</v>
      </c>
      <c r="D1942" s="16" t="s">
        <v>1880</v>
      </c>
      <c r="E1942" s="17" t="s">
        <v>185</v>
      </c>
      <c r="F1942" s="17" t="str">
        <f t="shared" si="60"/>
        <v>1445342480居宅療養管理指導</v>
      </c>
      <c r="G1942" s="17" t="s">
        <v>1881</v>
      </c>
      <c r="H1942" s="17" t="str">
        <f t="shared" si="61"/>
        <v>株式会社ＡＴファーマシー</v>
      </c>
    </row>
    <row r="1943" spans="2:8">
      <c r="B1943" s="14">
        <v>1935</v>
      </c>
      <c r="C1943" s="15">
        <v>1445342498</v>
      </c>
      <c r="D1943" s="16" t="s">
        <v>1487</v>
      </c>
      <c r="E1943" s="17" t="s">
        <v>185</v>
      </c>
      <c r="F1943" s="17" t="str">
        <f t="shared" si="60"/>
        <v>1445342498居宅療養管理指導</v>
      </c>
      <c r="G1943" s="17" t="s">
        <v>1882</v>
      </c>
      <c r="H1943" s="17" t="str">
        <f t="shared" si="61"/>
        <v>日本調剤株式会社</v>
      </c>
    </row>
    <row r="1944" spans="2:8">
      <c r="B1944" s="14">
        <v>1936</v>
      </c>
      <c r="C1944" s="15">
        <v>1445342506</v>
      </c>
      <c r="D1944" s="16" t="s">
        <v>1844</v>
      </c>
      <c r="E1944" s="17" t="s">
        <v>185</v>
      </c>
      <c r="F1944" s="17" t="str">
        <f t="shared" si="60"/>
        <v>1445342506居宅療養管理指導</v>
      </c>
      <c r="G1944" s="17" t="s">
        <v>1883</v>
      </c>
      <c r="H1944" s="17" t="str">
        <f t="shared" si="61"/>
        <v>株式会社灰吹屋薬局</v>
      </c>
    </row>
    <row r="1945" spans="2:8">
      <c r="B1945" s="14">
        <v>1937</v>
      </c>
      <c r="C1945" s="15">
        <v>1445342514</v>
      </c>
      <c r="D1945" s="16" t="s">
        <v>1884</v>
      </c>
      <c r="E1945" s="17" t="s">
        <v>185</v>
      </c>
      <c r="F1945" s="17" t="str">
        <f t="shared" si="60"/>
        <v>1445342514居宅療養管理指導</v>
      </c>
      <c r="G1945" s="17" t="s">
        <v>1885</v>
      </c>
      <c r="H1945" s="17" t="str">
        <f t="shared" si="61"/>
        <v>株式会社グリーンエイト</v>
      </c>
    </row>
    <row r="1946" spans="2:8">
      <c r="B1946" s="14">
        <v>1938</v>
      </c>
      <c r="C1946" s="15">
        <v>1445342522</v>
      </c>
      <c r="D1946" s="16" t="s">
        <v>1874</v>
      </c>
      <c r="E1946" s="17" t="s">
        <v>185</v>
      </c>
      <c r="F1946" s="17" t="str">
        <f t="shared" si="60"/>
        <v>1445342522居宅療養管理指導</v>
      </c>
      <c r="G1946" s="17" t="s">
        <v>1886</v>
      </c>
      <c r="H1946" s="17" t="str">
        <f t="shared" si="61"/>
        <v>有限会社丈夫屋</v>
      </c>
    </row>
    <row r="1947" spans="2:8">
      <c r="B1947" s="14">
        <v>1939</v>
      </c>
      <c r="C1947" s="15">
        <v>1445381033</v>
      </c>
      <c r="D1947" s="16"/>
      <c r="E1947" s="17" t="s">
        <v>185</v>
      </c>
      <c r="F1947" s="17" t="str">
        <f t="shared" si="60"/>
        <v>1445381033居宅療養管理指導</v>
      </c>
      <c r="G1947" s="17" t="s">
        <v>1887</v>
      </c>
      <c r="H1947" s="17">
        <f t="shared" si="61"/>
        <v>0</v>
      </c>
    </row>
    <row r="1948" spans="2:8">
      <c r="B1948" s="14">
        <v>1940</v>
      </c>
      <c r="C1948" s="15">
        <v>1445381041</v>
      </c>
      <c r="D1948" s="16" t="s">
        <v>1475</v>
      </c>
      <c r="E1948" s="17" t="s">
        <v>185</v>
      </c>
      <c r="F1948" s="17" t="str">
        <f t="shared" si="60"/>
        <v>1445381041居宅療養管理指導</v>
      </c>
      <c r="G1948" s="17" t="s">
        <v>1888</v>
      </c>
      <c r="H1948" s="17" t="str">
        <f t="shared" si="61"/>
        <v>薬樹株式会社</v>
      </c>
    </row>
    <row r="1949" spans="2:8">
      <c r="B1949" s="14">
        <v>1941</v>
      </c>
      <c r="C1949" s="15">
        <v>1445381066</v>
      </c>
      <c r="D1949" s="16" t="s">
        <v>1889</v>
      </c>
      <c r="E1949" s="17" t="s">
        <v>185</v>
      </c>
      <c r="F1949" s="17" t="str">
        <f t="shared" si="60"/>
        <v>1445381066居宅療養管理指導</v>
      </c>
      <c r="G1949" s="17" t="s">
        <v>1890</v>
      </c>
      <c r="H1949" s="17" t="str">
        <f t="shared" si="61"/>
        <v>有限会社サンブライト</v>
      </c>
    </row>
    <row r="1950" spans="2:8">
      <c r="B1950" s="14">
        <v>1942</v>
      </c>
      <c r="C1950" s="15">
        <v>1445381074</v>
      </c>
      <c r="D1950" s="16"/>
      <c r="E1950" s="17" t="s">
        <v>185</v>
      </c>
      <c r="F1950" s="17" t="str">
        <f t="shared" si="60"/>
        <v>1445381074居宅療養管理指導</v>
      </c>
      <c r="G1950" s="17" t="s">
        <v>1891</v>
      </c>
      <c r="H1950" s="17">
        <f t="shared" si="61"/>
        <v>0</v>
      </c>
    </row>
    <row r="1951" spans="2:8">
      <c r="B1951" s="14">
        <v>1943</v>
      </c>
      <c r="C1951" s="15">
        <v>1445381082</v>
      </c>
      <c r="D1951" s="16" t="s">
        <v>1892</v>
      </c>
      <c r="E1951" s="17" t="s">
        <v>185</v>
      </c>
      <c r="F1951" s="17" t="str">
        <f t="shared" si="60"/>
        <v>1445381082居宅療養管理指導</v>
      </c>
      <c r="G1951" s="17" t="s">
        <v>1893</v>
      </c>
      <c r="H1951" s="17" t="str">
        <f t="shared" si="61"/>
        <v>株式会社　クリエイトエス・ディー</v>
      </c>
    </row>
    <row r="1952" spans="2:8">
      <c r="B1952" s="14">
        <v>1944</v>
      </c>
      <c r="C1952" s="15">
        <v>1445381108</v>
      </c>
      <c r="D1952" s="16" t="s">
        <v>1837</v>
      </c>
      <c r="E1952" s="17" t="s">
        <v>185</v>
      </c>
      <c r="F1952" s="17" t="str">
        <f t="shared" si="60"/>
        <v>1445381108居宅療養管理指導</v>
      </c>
      <c r="G1952" s="17" t="s">
        <v>1894</v>
      </c>
      <c r="H1952" s="17" t="str">
        <f t="shared" si="61"/>
        <v>有限会社　カバヤ</v>
      </c>
    </row>
    <row r="1953" spans="2:8">
      <c r="B1953" s="14">
        <v>1945</v>
      </c>
      <c r="C1953" s="15">
        <v>1445381124</v>
      </c>
      <c r="D1953" s="16"/>
      <c r="E1953" s="17" t="s">
        <v>185</v>
      </c>
      <c r="F1953" s="17" t="str">
        <f t="shared" si="60"/>
        <v>1445381124居宅療養管理指導</v>
      </c>
      <c r="G1953" s="17" t="s">
        <v>1895</v>
      </c>
      <c r="H1953" s="17">
        <f t="shared" si="61"/>
        <v>0</v>
      </c>
    </row>
    <row r="1954" spans="2:8">
      <c r="B1954" s="14">
        <v>1946</v>
      </c>
      <c r="C1954" s="15">
        <v>1445381157</v>
      </c>
      <c r="D1954" s="16"/>
      <c r="E1954" s="17" t="s">
        <v>185</v>
      </c>
      <c r="F1954" s="17" t="str">
        <f t="shared" si="60"/>
        <v>1445381157居宅療養管理指導</v>
      </c>
      <c r="G1954" s="17" t="s">
        <v>1896</v>
      </c>
      <c r="H1954" s="17">
        <f t="shared" si="61"/>
        <v>0</v>
      </c>
    </row>
    <row r="1955" spans="2:8">
      <c r="B1955" s="14">
        <v>1947</v>
      </c>
      <c r="C1955" s="15">
        <v>1445381181</v>
      </c>
      <c r="D1955" s="16" t="s">
        <v>1432</v>
      </c>
      <c r="E1955" s="17" t="s">
        <v>185</v>
      </c>
      <c r="F1955" s="17" t="str">
        <f t="shared" si="60"/>
        <v>1445381181居宅療養管理指導</v>
      </c>
      <c r="G1955" s="17" t="s">
        <v>1897</v>
      </c>
      <c r="H1955" s="17" t="str">
        <f t="shared" si="61"/>
        <v>株式会社ファーコス</v>
      </c>
    </row>
    <row r="1956" spans="2:8">
      <c r="B1956" s="14">
        <v>1948</v>
      </c>
      <c r="C1956" s="15">
        <v>1445381181</v>
      </c>
      <c r="D1956" s="16" t="s">
        <v>1432</v>
      </c>
      <c r="E1956" s="17" t="s">
        <v>447</v>
      </c>
      <c r="F1956" s="17" t="str">
        <f t="shared" si="60"/>
        <v>1445381181居宅介護支援</v>
      </c>
      <c r="G1956" s="17" t="s">
        <v>1897</v>
      </c>
      <c r="H1956" s="17" t="str">
        <f t="shared" si="61"/>
        <v>株式会社ファーコス</v>
      </c>
    </row>
    <row r="1957" spans="2:8">
      <c r="B1957" s="14">
        <v>1949</v>
      </c>
      <c r="C1957" s="15">
        <v>1445381231</v>
      </c>
      <c r="D1957" s="16" t="s">
        <v>1898</v>
      </c>
      <c r="E1957" s="17" t="s">
        <v>185</v>
      </c>
      <c r="F1957" s="17" t="str">
        <f t="shared" si="60"/>
        <v>1445381231居宅療養管理指導</v>
      </c>
      <c r="G1957" s="17" t="s">
        <v>1899</v>
      </c>
      <c r="H1957" s="17" t="str">
        <f t="shared" si="61"/>
        <v>株式会社　灰吹屋薬局</v>
      </c>
    </row>
    <row r="1958" spans="2:8">
      <c r="B1958" s="14">
        <v>1950</v>
      </c>
      <c r="C1958" s="15">
        <v>1445381256</v>
      </c>
      <c r="D1958" s="16" t="s">
        <v>1828</v>
      </c>
      <c r="E1958" s="17" t="s">
        <v>185</v>
      </c>
      <c r="F1958" s="17" t="str">
        <f t="shared" si="60"/>
        <v>1445381256居宅療養管理指導</v>
      </c>
      <c r="G1958" s="17" t="s">
        <v>1900</v>
      </c>
      <c r="H1958" s="17" t="str">
        <f t="shared" si="61"/>
        <v>有限会社　丈夫屋</v>
      </c>
    </row>
    <row r="1959" spans="2:8">
      <c r="B1959" s="14">
        <v>1951</v>
      </c>
      <c r="C1959" s="15">
        <v>1445381272</v>
      </c>
      <c r="D1959" s="16"/>
      <c r="E1959" s="17" t="s">
        <v>185</v>
      </c>
      <c r="F1959" s="17" t="str">
        <f t="shared" si="60"/>
        <v>1445381272居宅療養管理指導</v>
      </c>
      <c r="G1959" s="17" t="s">
        <v>1901</v>
      </c>
      <c r="H1959" s="17">
        <f t="shared" si="61"/>
        <v>0</v>
      </c>
    </row>
    <row r="1960" spans="2:8">
      <c r="B1960" s="14">
        <v>1952</v>
      </c>
      <c r="C1960" s="15">
        <v>1445381280</v>
      </c>
      <c r="D1960" s="16" t="s">
        <v>1830</v>
      </c>
      <c r="E1960" s="17" t="s">
        <v>185</v>
      </c>
      <c r="F1960" s="17" t="str">
        <f t="shared" si="60"/>
        <v>1445381280居宅療養管理指導</v>
      </c>
      <c r="G1960" s="17" t="s">
        <v>1902</v>
      </c>
      <c r="H1960" s="17" t="str">
        <f t="shared" si="61"/>
        <v>有限会社カバヤ</v>
      </c>
    </row>
    <row r="1961" spans="2:8">
      <c r="B1961" s="14">
        <v>1953</v>
      </c>
      <c r="C1961" s="15">
        <v>1445381298</v>
      </c>
      <c r="D1961" s="16" t="s">
        <v>1903</v>
      </c>
      <c r="E1961" s="17" t="s">
        <v>185</v>
      </c>
      <c r="F1961" s="17" t="str">
        <f t="shared" si="60"/>
        <v>1445381298居宅療養管理指導</v>
      </c>
      <c r="G1961" s="17" t="s">
        <v>1904</v>
      </c>
      <c r="H1961" s="17" t="str">
        <f t="shared" si="61"/>
        <v>合資会社めぐみ薬品</v>
      </c>
    </row>
    <row r="1962" spans="2:8">
      <c r="B1962" s="14">
        <v>1954</v>
      </c>
      <c r="C1962" s="15">
        <v>1445381330</v>
      </c>
      <c r="D1962" s="16"/>
      <c r="E1962" s="17" t="s">
        <v>185</v>
      </c>
      <c r="F1962" s="17" t="str">
        <f t="shared" si="60"/>
        <v>1445381330居宅療養管理指導</v>
      </c>
      <c r="G1962" s="17" t="s">
        <v>1905</v>
      </c>
      <c r="H1962" s="17">
        <f t="shared" si="61"/>
        <v>0</v>
      </c>
    </row>
    <row r="1963" spans="2:8">
      <c r="B1963" s="14">
        <v>1955</v>
      </c>
      <c r="C1963" s="15">
        <v>1445381397</v>
      </c>
      <c r="D1963" s="16" t="s">
        <v>1830</v>
      </c>
      <c r="E1963" s="17" t="s">
        <v>185</v>
      </c>
      <c r="F1963" s="17" t="str">
        <f t="shared" si="60"/>
        <v>1445381397居宅療養管理指導</v>
      </c>
      <c r="G1963" s="17" t="s">
        <v>1906</v>
      </c>
      <c r="H1963" s="17" t="str">
        <f t="shared" si="61"/>
        <v>有限会社カバヤ</v>
      </c>
    </row>
    <row r="1964" spans="2:8">
      <c r="B1964" s="14">
        <v>1956</v>
      </c>
      <c r="C1964" s="15">
        <v>1445381405</v>
      </c>
      <c r="D1964" s="16" t="s">
        <v>1898</v>
      </c>
      <c r="E1964" s="17" t="s">
        <v>185</v>
      </c>
      <c r="F1964" s="17" t="str">
        <f t="shared" si="60"/>
        <v>1445381405居宅療養管理指導</v>
      </c>
      <c r="G1964" s="17" t="s">
        <v>1907</v>
      </c>
      <c r="H1964" s="17" t="str">
        <f t="shared" si="61"/>
        <v>株式会社　灰吹屋薬局</v>
      </c>
    </row>
    <row r="1965" spans="2:8">
      <c r="B1965" s="14">
        <v>1957</v>
      </c>
      <c r="C1965" s="15">
        <v>1445381421</v>
      </c>
      <c r="D1965" s="16"/>
      <c r="E1965" s="17" t="s">
        <v>185</v>
      </c>
      <c r="F1965" s="17" t="str">
        <f t="shared" si="60"/>
        <v>1445381421居宅療養管理指導</v>
      </c>
      <c r="G1965" s="17" t="s">
        <v>1908</v>
      </c>
      <c r="H1965" s="17">
        <f t="shared" si="61"/>
        <v>0</v>
      </c>
    </row>
    <row r="1966" spans="2:8">
      <c r="B1966" s="14">
        <v>1958</v>
      </c>
      <c r="C1966" s="15">
        <v>1445381439</v>
      </c>
      <c r="D1966" s="16"/>
      <c r="E1966" s="17" t="s">
        <v>185</v>
      </c>
      <c r="F1966" s="17" t="str">
        <f t="shared" si="60"/>
        <v>1445381439居宅療養管理指導</v>
      </c>
      <c r="G1966" s="17" t="s">
        <v>1909</v>
      </c>
      <c r="H1966" s="17">
        <f t="shared" si="61"/>
        <v>0</v>
      </c>
    </row>
    <row r="1967" spans="2:8">
      <c r="B1967" s="14">
        <v>1959</v>
      </c>
      <c r="C1967" s="15">
        <v>1445381447</v>
      </c>
      <c r="D1967" s="16" t="s">
        <v>1910</v>
      </c>
      <c r="E1967" s="17" t="s">
        <v>185</v>
      </c>
      <c r="F1967" s="17" t="str">
        <f t="shared" si="60"/>
        <v>1445381447居宅療養管理指導</v>
      </c>
      <c r="G1967" s="17" t="s">
        <v>1911</v>
      </c>
      <c r="H1967" s="17" t="str">
        <f t="shared" si="61"/>
        <v>有限会社アイバ薬局</v>
      </c>
    </row>
    <row r="1968" spans="2:8">
      <c r="B1968" s="14">
        <v>1960</v>
      </c>
      <c r="C1968" s="15">
        <v>1445381496</v>
      </c>
      <c r="D1968" s="16"/>
      <c r="E1968" s="17" t="s">
        <v>185</v>
      </c>
      <c r="F1968" s="17" t="str">
        <f t="shared" si="60"/>
        <v>1445381496居宅療養管理指導</v>
      </c>
      <c r="G1968" s="17" t="s">
        <v>1912</v>
      </c>
      <c r="H1968" s="17">
        <f t="shared" si="61"/>
        <v>0</v>
      </c>
    </row>
    <row r="1969" spans="2:8">
      <c r="B1969" s="14">
        <v>1961</v>
      </c>
      <c r="C1969" s="15">
        <v>1445381504</v>
      </c>
      <c r="D1969" s="16" t="s">
        <v>1468</v>
      </c>
      <c r="E1969" s="17" t="s">
        <v>185</v>
      </c>
      <c r="F1969" s="17" t="str">
        <f t="shared" si="60"/>
        <v>1445381504居宅療養管理指導</v>
      </c>
      <c r="G1969" s="17" t="s">
        <v>1913</v>
      </c>
      <c r="H1969" s="17" t="str">
        <f t="shared" si="61"/>
        <v>株式会社サンドラッグ</v>
      </c>
    </row>
    <row r="1970" spans="2:8">
      <c r="B1970" s="14">
        <v>1962</v>
      </c>
      <c r="C1970" s="15">
        <v>1445381546</v>
      </c>
      <c r="D1970" s="16" t="s">
        <v>1914</v>
      </c>
      <c r="E1970" s="17" t="s">
        <v>185</v>
      </c>
      <c r="F1970" s="17" t="str">
        <f t="shared" si="60"/>
        <v>1445381546居宅療養管理指導</v>
      </c>
      <c r="G1970" s="17" t="s">
        <v>1915</v>
      </c>
      <c r="H1970" s="17" t="str">
        <f t="shared" si="61"/>
        <v>株式会社髙橋衛生堂</v>
      </c>
    </row>
    <row r="1971" spans="2:8">
      <c r="B1971" s="14">
        <v>1963</v>
      </c>
      <c r="C1971" s="15">
        <v>1445381561</v>
      </c>
      <c r="D1971" s="16" t="s">
        <v>1916</v>
      </c>
      <c r="E1971" s="17" t="s">
        <v>185</v>
      </c>
      <c r="F1971" s="17" t="str">
        <f t="shared" si="60"/>
        <v>1445381561居宅療養管理指導</v>
      </c>
      <c r="G1971" s="17" t="s">
        <v>1917</v>
      </c>
      <c r="H1971" s="17" t="str">
        <f t="shared" si="61"/>
        <v>有限会社アットメディカル</v>
      </c>
    </row>
    <row r="1972" spans="2:8">
      <c r="B1972" s="14">
        <v>1964</v>
      </c>
      <c r="C1972" s="15">
        <v>1445381587</v>
      </c>
      <c r="D1972" s="16" t="s">
        <v>1828</v>
      </c>
      <c r="E1972" s="17" t="s">
        <v>185</v>
      </c>
      <c r="F1972" s="17" t="str">
        <f t="shared" si="60"/>
        <v>1445381587居宅療養管理指導</v>
      </c>
      <c r="G1972" s="17" t="s">
        <v>1918</v>
      </c>
      <c r="H1972" s="17" t="str">
        <f t="shared" si="61"/>
        <v>有限会社　丈夫屋</v>
      </c>
    </row>
    <row r="1973" spans="2:8">
      <c r="B1973" s="14">
        <v>1965</v>
      </c>
      <c r="C1973" s="15">
        <v>1445381595</v>
      </c>
      <c r="D1973" s="16" t="s">
        <v>1410</v>
      </c>
      <c r="E1973" s="17" t="s">
        <v>185</v>
      </c>
      <c r="F1973" s="17" t="str">
        <f t="shared" si="60"/>
        <v>1445381595居宅療養管理指導</v>
      </c>
      <c r="G1973" s="17" t="s">
        <v>1919</v>
      </c>
      <c r="H1973" s="17" t="str">
        <f t="shared" si="61"/>
        <v>株式会社ファーマみらい</v>
      </c>
    </row>
    <row r="1974" spans="2:8">
      <c r="B1974" s="14">
        <v>1966</v>
      </c>
      <c r="C1974" s="15">
        <v>1445381611</v>
      </c>
      <c r="D1974" s="16" t="s">
        <v>1916</v>
      </c>
      <c r="E1974" s="17" t="s">
        <v>185</v>
      </c>
      <c r="F1974" s="17" t="str">
        <f t="shared" si="60"/>
        <v>1445381611居宅療養管理指導</v>
      </c>
      <c r="G1974" s="17" t="s">
        <v>1908</v>
      </c>
      <c r="H1974" s="17" t="str">
        <f t="shared" si="61"/>
        <v>有限会社アットメディカル</v>
      </c>
    </row>
    <row r="1975" spans="2:8">
      <c r="B1975" s="14">
        <v>1967</v>
      </c>
      <c r="C1975" s="15">
        <v>1445381629</v>
      </c>
      <c r="D1975" s="16" t="s">
        <v>1920</v>
      </c>
      <c r="E1975" s="17" t="s">
        <v>185</v>
      </c>
      <c r="F1975" s="17" t="str">
        <f t="shared" si="60"/>
        <v>1445381629居宅療養管理指導</v>
      </c>
      <c r="G1975" s="17" t="s">
        <v>1921</v>
      </c>
      <c r="H1975" s="17" t="str">
        <f t="shared" si="61"/>
        <v>株式会社アイアイファーマシー</v>
      </c>
    </row>
    <row r="1976" spans="2:8">
      <c r="B1976" s="14">
        <v>1968</v>
      </c>
      <c r="C1976" s="15">
        <v>1445381637</v>
      </c>
      <c r="D1976" s="16" t="s">
        <v>1898</v>
      </c>
      <c r="E1976" s="17" t="s">
        <v>185</v>
      </c>
      <c r="F1976" s="17" t="str">
        <f t="shared" si="60"/>
        <v>1445381637居宅療養管理指導</v>
      </c>
      <c r="G1976" s="17" t="s">
        <v>1922</v>
      </c>
      <c r="H1976" s="17" t="str">
        <f t="shared" si="61"/>
        <v>株式会社　灰吹屋薬局</v>
      </c>
    </row>
    <row r="1977" spans="2:8">
      <c r="B1977" s="14">
        <v>1969</v>
      </c>
      <c r="C1977" s="15">
        <v>1445381652</v>
      </c>
      <c r="D1977" s="16" t="s">
        <v>1923</v>
      </c>
      <c r="E1977" s="17" t="s">
        <v>185</v>
      </c>
      <c r="F1977" s="17" t="str">
        <f t="shared" si="60"/>
        <v>1445381652居宅療養管理指導</v>
      </c>
      <c r="G1977" s="17" t="s">
        <v>1924</v>
      </c>
      <c r="H1977" s="17" t="str">
        <f t="shared" si="61"/>
        <v>株式会社アイメディカル</v>
      </c>
    </row>
    <row r="1978" spans="2:8">
      <c r="B1978" s="14">
        <v>1970</v>
      </c>
      <c r="C1978" s="15">
        <v>1445381678</v>
      </c>
      <c r="D1978" s="16" t="s">
        <v>1925</v>
      </c>
      <c r="E1978" s="17" t="s">
        <v>185</v>
      </c>
      <c r="F1978" s="17" t="str">
        <f t="shared" si="60"/>
        <v>1445381678居宅療養管理指導</v>
      </c>
      <c r="G1978" s="17" t="s">
        <v>1926</v>
      </c>
      <c r="H1978" s="17" t="str">
        <f t="shared" si="61"/>
        <v>田辺薬局株式会社</v>
      </c>
    </row>
    <row r="1979" spans="2:8">
      <c r="B1979" s="14">
        <v>1971</v>
      </c>
      <c r="C1979" s="15">
        <v>1445381710</v>
      </c>
      <c r="D1979" s="16" t="s">
        <v>1582</v>
      </c>
      <c r="E1979" s="17" t="s">
        <v>185</v>
      </c>
      <c r="F1979" s="17" t="str">
        <f t="shared" si="60"/>
        <v>1445381710居宅療養管理指導</v>
      </c>
      <c r="G1979" s="17" t="s">
        <v>1927</v>
      </c>
      <c r="H1979" s="17" t="str">
        <f t="shared" si="61"/>
        <v>総合メディカル株式会社</v>
      </c>
    </row>
    <row r="1980" spans="2:8">
      <c r="B1980" s="14">
        <v>1972</v>
      </c>
      <c r="C1980" s="15">
        <v>1445381728</v>
      </c>
      <c r="D1980" s="16" t="s">
        <v>1928</v>
      </c>
      <c r="E1980" s="17" t="s">
        <v>185</v>
      </c>
      <c r="F1980" s="17" t="str">
        <f t="shared" si="60"/>
        <v>1445381728居宅療養管理指導</v>
      </c>
      <c r="G1980" s="17" t="s">
        <v>1929</v>
      </c>
      <c r="H1980" s="17" t="str">
        <f t="shared" si="61"/>
        <v>みよの台薬局株式会社</v>
      </c>
    </row>
    <row r="1981" spans="2:8">
      <c r="B1981" s="14">
        <v>1973</v>
      </c>
      <c r="C1981" s="15">
        <v>1445381744</v>
      </c>
      <c r="D1981" s="16" t="s">
        <v>1930</v>
      </c>
      <c r="E1981" s="17" t="s">
        <v>185</v>
      </c>
      <c r="F1981" s="17" t="str">
        <f t="shared" si="60"/>
        <v>1445381744居宅療養管理指導</v>
      </c>
      <c r="G1981" s="17" t="s">
        <v>1931</v>
      </c>
      <c r="H1981" s="17" t="str">
        <f t="shared" si="61"/>
        <v>株式会社日本ブレイス</v>
      </c>
    </row>
    <row r="1982" spans="2:8">
      <c r="B1982" s="14">
        <v>1974</v>
      </c>
      <c r="C1982" s="15">
        <v>1445381777</v>
      </c>
      <c r="D1982" s="16" t="s">
        <v>1528</v>
      </c>
      <c r="E1982" s="17" t="s">
        <v>185</v>
      </c>
      <c r="F1982" s="17" t="str">
        <f t="shared" si="60"/>
        <v>1445381777居宅療養管理指導</v>
      </c>
      <c r="G1982" s="17" t="s">
        <v>1933</v>
      </c>
      <c r="H1982" s="17" t="str">
        <f t="shared" si="61"/>
        <v>一般社団法人メディホープかながわ</v>
      </c>
    </row>
    <row r="1983" spans="2:8">
      <c r="B1983" s="14">
        <v>1975</v>
      </c>
      <c r="C1983" s="15">
        <v>1445400015</v>
      </c>
      <c r="D1983" s="16" t="s">
        <v>1934</v>
      </c>
      <c r="E1983" s="17" t="s">
        <v>185</v>
      </c>
      <c r="F1983" s="17" t="str">
        <f t="shared" si="60"/>
        <v>1445400015居宅療養管理指導</v>
      </c>
      <c r="G1983" s="17" t="s">
        <v>1935</v>
      </c>
      <c r="H1983" s="17" t="str">
        <f t="shared" si="61"/>
        <v>有限会社今村薬局</v>
      </c>
    </row>
    <row r="1984" spans="2:8">
      <c r="B1984" s="14">
        <v>1976</v>
      </c>
      <c r="C1984" s="15">
        <v>1445400023</v>
      </c>
      <c r="D1984" s="16"/>
      <c r="E1984" s="17" t="s">
        <v>185</v>
      </c>
      <c r="F1984" s="17" t="str">
        <f t="shared" si="60"/>
        <v>1445400023居宅療養管理指導</v>
      </c>
      <c r="G1984" s="17" t="s">
        <v>1936</v>
      </c>
      <c r="H1984" s="17">
        <f t="shared" si="61"/>
        <v>0</v>
      </c>
    </row>
    <row r="1985" spans="2:8">
      <c r="B1985" s="14">
        <v>1977</v>
      </c>
      <c r="C1985" s="15">
        <v>1445400189</v>
      </c>
      <c r="D1985" s="16"/>
      <c r="E1985" s="17" t="s">
        <v>185</v>
      </c>
      <c r="F1985" s="17" t="str">
        <f t="shared" si="60"/>
        <v>1445400189居宅療養管理指導</v>
      </c>
      <c r="G1985" s="17" t="s">
        <v>1937</v>
      </c>
      <c r="H1985" s="17">
        <f t="shared" si="61"/>
        <v>0</v>
      </c>
    </row>
    <row r="1986" spans="2:8">
      <c r="B1986" s="14">
        <v>1978</v>
      </c>
      <c r="C1986" s="15">
        <v>1445400437</v>
      </c>
      <c r="D1986" s="16"/>
      <c r="E1986" s="17" t="s">
        <v>185</v>
      </c>
      <c r="F1986" s="17" t="str">
        <f t="shared" si="60"/>
        <v>1445400437居宅療養管理指導</v>
      </c>
      <c r="G1986" s="17" t="s">
        <v>1938</v>
      </c>
      <c r="H1986" s="17">
        <f t="shared" si="61"/>
        <v>0</v>
      </c>
    </row>
    <row r="1987" spans="2:8">
      <c r="B1987" s="14">
        <v>1979</v>
      </c>
      <c r="C1987" s="15">
        <v>1445400676</v>
      </c>
      <c r="D1987" s="16"/>
      <c r="E1987" s="17" t="s">
        <v>185</v>
      </c>
      <c r="F1987" s="17" t="str">
        <f t="shared" si="60"/>
        <v>1445400676居宅療養管理指導</v>
      </c>
      <c r="G1987" s="17" t="s">
        <v>1939</v>
      </c>
      <c r="H1987" s="17">
        <f t="shared" si="61"/>
        <v>0</v>
      </c>
    </row>
    <row r="1988" spans="2:8">
      <c r="B1988" s="14">
        <v>1980</v>
      </c>
      <c r="C1988" s="15">
        <v>1445400684</v>
      </c>
      <c r="D1988" s="16"/>
      <c r="E1988" s="17" t="s">
        <v>185</v>
      </c>
      <c r="F1988" s="17" t="str">
        <f t="shared" si="60"/>
        <v>1445400684居宅療養管理指導</v>
      </c>
      <c r="G1988" s="17" t="s">
        <v>1940</v>
      </c>
      <c r="H1988" s="17">
        <f t="shared" si="61"/>
        <v>0</v>
      </c>
    </row>
    <row r="1989" spans="2:8">
      <c r="B1989" s="14">
        <v>1981</v>
      </c>
      <c r="C1989" s="15">
        <v>1445400692</v>
      </c>
      <c r="D1989" s="16"/>
      <c r="E1989" s="17" t="s">
        <v>185</v>
      </c>
      <c r="F1989" s="17" t="str">
        <f t="shared" si="60"/>
        <v>1445400692居宅療養管理指導</v>
      </c>
      <c r="G1989" s="17" t="s">
        <v>1941</v>
      </c>
      <c r="H1989" s="17">
        <f t="shared" si="61"/>
        <v>0</v>
      </c>
    </row>
    <row r="1990" spans="2:8">
      <c r="B1990" s="14">
        <v>1982</v>
      </c>
      <c r="C1990" s="15">
        <v>1445400734</v>
      </c>
      <c r="D1990" s="16"/>
      <c r="E1990" s="17" t="s">
        <v>185</v>
      </c>
      <c r="F1990" s="17" t="str">
        <f t="shared" si="60"/>
        <v>1445400734居宅療養管理指導</v>
      </c>
      <c r="G1990" s="17" t="s">
        <v>1942</v>
      </c>
      <c r="H1990" s="17">
        <f t="shared" si="61"/>
        <v>0</v>
      </c>
    </row>
    <row r="1991" spans="2:8">
      <c r="B1991" s="14">
        <v>1983</v>
      </c>
      <c r="C1991" s="15">
        <v>1445400759</v>
      </c>
      <c r="D1991" s="16"/>
      <c r="E1991" s="17" t="s">
        <v>185</v>
      </c>
      <c r="F1991" s="17" t="str">
        <f t="shared" si="60"/>
        <v>1445400759居宅療養管理指導</v>
      </c>
      <c r="G1991" s="17" t="s">
        <v>1943</v>
      </c>
      <c r="H1991" s="17">
        <f t="shared" si="61"/>
        <v>0</v>
      </c>
    </row>
    <row r="1992" spans="2:8">
      <c r="B1992" s="14">
        <v>1984</v>
      </c>
      <c r="C1992" s="15">
        <v>1445400775</v>
      </c>
      <c r="D1992" s="16"/>
      <c r="E1992" s="17" t="s">
        <v>185</v>
      </c>
      <c r="F1992" s="17" t="str">
        <f t="shared" si="60"/>
        <v>1445400775居宅療養管理指導</v>
      </c>
      <c r="G1992" s="17" t="s">
        <v>1944</v>
      </c>
      <c r="H1992" s="17">
        <f t="shared" si="61"/>
        <v>0</v>
      </c>
    </row>
    <row r="1993" spans="2:8">
      <c r="B1993" s="14">
        <v>1985</v>
      </c>
      <c r="C1993" s="15">
        <v>1445400791</v>
      </c>
      <c r="D1993" s="16"/>
      <c r="E1993" s="17" t="s">
        <v>185</v>
      </c>
      <c r="F1993" s="17" t="str">
        <f t="shared" si="60"/>
        <v>1445400791居宅療養管理指導</v>
      </c>
      <c r="G1993" s="17" t="s">
        <v>1945</v>
      </c>
      <c r="H1993" s="17">
        <f t="shared" si="61"/>
        <v>0</v>
      </c>
    </row>
    <row r="1994" spans="2:8">
      <c r="B1994" s="14">
        <v>1986</v>
      </c>
      <c r="C1994" s="15">
        <v>1445400841</v>
      </c>
      <c r="D1994" s="16"/>
      <c r="E1994" s="17" t="s">
        <v>185</v>
      </c>
      <c r="F1994" s="17" t="str">
        <f t="shared" ref="F1994:F2057" si="62">+C1994&amp;E1994</f>
        <v>1445400841居宅療養管理指導</v>
      </c>
      <c r="G1994" s="17" t="s">
        <v>1946</v>
      </c>
      <c r="H1994" s="17">
        <f t="shared" ref="H1994:H2057" si="63">D1994</f>
        <v>0</v>
      </c>
    </row>
    <row r="1995" spans="2:8">
      <c r="B1995" s="14">
        <v>1987</v>
      </c>
      <c r="C1995" s="15">
        <v>1445400866</v>
      </c>
      <c r="D1995" s="16"/>
      <c r="E1995" s="17" t="s">
        <v>185</v>
      </c>
      <c r="F1995" s="17" t="str">
        <f t="shared" si="62"/>
        <v>1445400866居宅療養管理指導</v>
      </c>
      <c r="G1995" s="17" t="s">
        <v>1947</v>
      </c>
      <c r="H1995" s="17">
        <f t="shared" si="63"/>
        <v>0</v>
      </c>
    </row>
    <row r="1996" spans="2:8">
      <c r="B1996" s="14">
        <v>1988</v>
      </c>
      <c r="C1996" s="15">
        <v>1445400874</v>
      </c>
      <c r="D1996" s="16"/>
      <c r="E1996" s="17" t="s">
        <v>185</v>
      </c>
      <c r="F1996" s="17" t="str">
        <f t="shared" si="62"/>
        <v>1445400874居宅療養管理指導</v>
      </c>
      <c r="G1996" s="17" t="s">
        <v>1948</v>
      </c>
      <c r="H1996" s="17">
        <f t="shared" si="63"/>
        <v>0</v>
      </c>
    </row>
    <row r="1997" spans="2:8">
      <c r="B1997" s="14">
        <v>1989</v>
      </c>
      <c r="C1997" s="15">
        <v>1445400932</v>
      </c>
      <c r="D1997" s="16"/>
      <c r="E1997" s="17" t="s">
        <v>185</v>
      </c>
      <c r="F1997" s="17" t="str">
        <f t="shared" si="62"/>
        <v>1445400932居宅療養管理指導</v>
      </c>
      <c r="G1997" s="17" t="s">
        <v>1949</v>
      </c>
      <c r="H1997" s="17">
        <f t="shared" si="63"/>
        <v>0</v>
      </c>
    </row>
    <row r="1998" spans="2:8">
      <c r="B1998" s="14">
        <v>1990</v>
      </c>
      <c r="C1998" s="15">
        <v>1445400981</v>
      </c>
      <c r="D1998" s="16" t="s">
        <v>1950</v>
      </c>
      <c r="E1998" s="17" t="s">
        <v>185</v>
      </c>
      <c r="F1998" s="17" t="str">
        <f t="shared" si="62"/>
        <v>1445400981居宅療養管理指導</v>
      </c>
      <c r="G1998" s="17" t="s">
        <v>1950</v>
      </c>
      <c r="H1998" s="17" t="str">
        <f t="shared" si="63"/>
        <v>有限会社葵調剤薬局</v>
      </c>
    </row>
    <row r="1999" spans="2:8">
      <c r="B1999" s="14">
        <v>1991</v>
      </c>
      <c r="C1999" s="15">
        <v>1445401088</v>
      </c>
      <c r="D1999" s="16"/>
      <c r="E1999" s="17" t="s">
        <v>185</v>
      </c>
      <c r="F1999" s="17" t="str">
        <f t="shared" si="62"/>
        <v>1445401088居宅療養管理指導</v>
      </c>
      <c r="G1999" s="17" t="s">
        <v>1951</v>
      </c>
      <c r="H1999" s="17">
        <f t="shared" si="63"/>
        <v>0</v>
      </c>
    </row>
    <row r="2000" spans="2:8">
      <c r="B2000" s="14">
        <v>1992</v>
      </c>
      <c r="C2000" s="15">
        <v>1445401112</v>
      </c>
      <c r="D2000" s="16"/>
      <c r="E2000" s="17" t="s">
        <v>185</v>
      </c>
      <c r="F2000" s="17" t="str">
        <f t="shared" si="62"/>
        <v>1445401112居宅療養管理指導</v>
      </c>
      <c r="G2000" s="17" t="s">
        <v>1952</v>
      </c>
      <c r="H2000" s="17">
        <f t="shared" si="63"/>
        <v>0</v>
      </c>
    </row>
    <row r="2001" spans="2:8">
      <c r="B2001" s="14">
        <v>1993</v>
      </c>
      <c r="C2001" s="15">
        <v>1445401138</v>
      </c>
      <c r="D2001" s="16"/>
      <c r="E2001" s="17" t="s">
        <v>185</v>
      </c>
      <c r="F2001" s="17" t="str">
        <f t="shared" si="62"/>
        <v>1445401138居宅療養管理指導</v>
      </c>
      <c r="G2001" s="17" t="s">
        <v>1953</v>
      </c>
      <c r="H2001" s="17">
        <f t="shared" si="63"/>
        <v>0</v>
      </c>
    </row>
    <row r="2002" spans="2:8">
      <c r="B2002" s="14">
        <v>1994</v>
      </c>
      <c r="C2002" s="15">
        <v>1445440011</v>
      </c>
      <c r="D2002" s="16" t="s">
        <v>1862</v>
      </c>
      <c r="E2002" s="17" t="s">
        <v>185</v>
      </c>
      <c r="F2002" s="17" t="str">
        <f t="shared" si="62"/>
        <v>1445440011居宅療養管理指導</v>
      </c>
      <c r="G2002" s="17" t="s">
        <v>1954</v>
      </c>
      <c r="H2002" s="17" t="str">
        <f t="shared" si="63"/>
        <v>株式会社矢野調剤薬局</v>
      </c>
    </row>
    <row r="2003" spans="2:8">
      <c r="B2003" s="14">
        <v>1995</v>
      </c>
      <c r="C2003" s="15">
        <v>1445440029</v>
      </c>
      <c r="D2003" s="16" t="s">
        <v>1955</v>
      </c>
      <c r="E2003" s="17" t="s">
        <v>185</v>
      </c>
      <c r="F2003" s="17" t="str">
        <f t="shared" si="62"/>
        <v>1445440029居宅療養管理指導</v>
      </c>
      <c r="G2003" s="17" t="s">
        <v>1956</v>
      </c>
      <c r="H2003" s="17" t="str">
        <f t="shared" si="63"/>
        <v>株式会社オオシマ</v>
      </c>
    </row>
    <row r="2004" spans="2:8">
      <c r="B2004" s="14">
        <v>1996</v>
      </c>
      <c r="C2004" s="15">
        <v>1445440060</v>
      </c>
      <c r="D2004" s="16" t="s">
        <v>1957</v>
      </c>
      <c r="E2004" s="17" t="s">
        <v>185</v>
      </c>
      <c r="F2004" s="17" t="str">
        <f t="shared" si="62"/>
        <v>1445440060居宅療養管理指導</v>
      </c>
      <c r="G2004" s="17" t="s">
        <v>1958</v>
      </c>
      <c r="H2004" s="17" t="str">
        <f t="shared" si="63"/>
        <v>株式会社リーフ</v>
      </c>
    </row>
    <row r="2005" spans="2:8">
      <c r="B2005" s="14">
        <v>1997</v>
      </c>
      <c r="C2005" s="15">
        <v>1445440078</v>
      </c>
      <c r="D2005" s="16" t="s">
        <v>1959</v>
      </c>
      <c r="E2005" s="17" t="s">
        <v>185</v>
      </c>
      <c r="F2005" s="17" t="str">
        <f t="shared" si="62"/>
        <v>1445440078居宅療養管理指導</v>
      </c>
      <c r="G2005" s="17" t="s">
        <v>1960</v>
      </c>
      <c r="H2005" s="17" t="str">
        <f t="shared" si="63"/>
        <v>クローバー株式会社</v>
      </c>
    </row>
    <row r="2006" spans="2:8">
      <c r="B2006" s="14">
        <v>1998</v>
      </c>
      <c r="C2006" s="15">
        <v>1445440086</v>
      </c>
      <c r="D2006" s="16" t="s">
        <v>1424</v>
      </c>
      <c r="E2006" s="17" t="s">
        <v>185</v>
      </c>
      <c r="F2006" s="17" t="str">
        <f t="shared" si="62"/>
        <v>1445440086居宅療養管理指導</v>
      </c>
      <c r="G2006" s="17" t="s">
        <v>1961</v>
      </c>
      <c r="H2006" s="17" t="str">
        <f t="shared" si="63"/>
        <v>株式会社アインファーマシーズ</v>
      </c>
    </row>
    <row r="2007" spans="2:8">
      <c r="B2007" s="14">
        <v>1999</v>
      </c>
      <c r="C2007" s="15">
        <v>1445440094</v>
      </c>
      <c r="D2007" s="16" t="s">
        <v>1414</v>
      </c>
      <c r="E2007" s="17" t="s">
        <v>185</v>
      </c>
      <c r="F2007" s="17" t="str">
        <f t="shared" si="62"/>
        <v>1445440094居宅療養管理指導</v>
      </c>
      <c r="G2007" s="17" t="s">
        <v>1962</v>
      </c>
      <c r="H2007" s="17" t="str">
        <f t="shared" si="63"/>
        <v>株式会社クリエイトエス・ディー</v>
      </c>
    </row>
    <row r="2008" spans="2:8">
      <c r="B2008" s="14">
        <v>2000</v>
      </c>
      <c r="C2008" s="15">
        <v>1445440102</v>
      </c>
      <c r="D2008" s="16" t="s">
        <v>1963</v>
      </c>
      <c r="E2008" s="17" t="s">
        <v>185</v>
      </c>
      <c r="F2008" s="17" t="str">
        <f t="shared" si="62"/>
        <v>1445440102居宅療養管理指導</v>
      </c>
      <c r="G2008" s="17" t="s">
        <v>1964</v>
      </c>
      <c r="H2008" s="17" t="str">
        <f t="shared" si="63"/>
        <v>有限会社スリーエムズ</v>
      </c>
    </row>
    <row r="2009" spans="2:8">
      <c r="B2009" s="14">
        <v>2001</v>
      </c>
      <c r="C2009" s="15">
        <v>1445440128</v>
      </c>
      <c r="D2009" s="16" t="s">
        <v>1965</v>
      </c>
      <c r="E2009" s="17" t="s">
        <v>185</v>
      </c>
      <c r="F2009" s="17" t="str">
        <f t="shared" si="62"/>
        <v>1445440128居宅療養管理指導</v>
      </c>
      <c r="G2009" s="17" t="s">
        <v>1966</v>
      </c>
      <c r="H2009" s="17" t="str">
        <f t="shared" si="63"/>
        <v>旭くすし堂株式会社</v>
      </c>
    </row>
    <row r="2010" spans="2:8">
      <c r="B2010" s="14">
        <v>2002</v>
      </c>
      <c r="C2010" s="15">
        <v>1445440136</v>
      </c>
      <c r="D2010" s="16" t="s">
        <v>1436</v>
      </c>
      <c r="E2010" s="17" t="s">
        <v>185</v>
      </c>
      <c r="F2010" s="17" t="str">
        <f t="shared" si="62"/>
        <v>1445440136居宅療養管理指導</v>
      </c>
      <c r="G2010" s="17" t="s">
        <v>1967</v>
      </c>
      <c r="H2010" s="17" t="str">
        <f t="shared" si="63"/>
        <v>ウエルシア薬局株式会社</v>
      </c>
    </row>
    <row r="2011" spans="2:8">
      <c r="B2011" s="14">
        <v>2003</v>
      </c>
      <c r="C2011" s="15">
        <v>1445440144</v>
      </c>
      <c r="D2011" s="16" t="s">
        <v>1438</v>
      </c>
      <c r="E2011" s="17" t="s">
        <v>185</v>
      </c>
      <c r="F2011" s="17" t="str">
        <f t="shared" si="62"/>
        <v>1445440144居宅療養管理指導</v>
      </c>
      <c r="G2011" s="17" t="s">
        <v>1968</v>
      </c>
      <c r="H2011" s="17" t="str">
        <f t="shared" si="63"/>
        <v>株式会社アイセイ薬局</v>
      </c>
    </row>
    <row r="2012" spans="2:8">
      <c r="B2012" s="14">
        <v>2004</v>
      </c>
      <c r="C2012" s="15">
        <v>1445440151</v>
      </c>
      <c r="D2012" s="16" t="s">
        <v>1969</v>
      </c>
      <c r="E2012" s="17" t="s">
        <v>185</v>
      </c>
      <c r="F2012" s="17" t="str">
        <f t="shared" si="62"/>
        <v>1445440151居宅療養管理指導</v>
      </c>
      <c r="G2012" s="17" t="s">
        <v>1970</v>
      </c>
      <c r="H2012" s="17" t="str">
        <f t="shared" si="63"/>
        <v>Ｈ＆Ｓ株式会社</v>
      </c>
    </row>
    <row r="2013" spans="2:8">
      <c r="B2013" s="14">
        <v>2005</v>
      </c>
      <c r="C2013" s="15">
        <v>1445440177</v>
      </c>
      <c r="D2013" s="16" t="s">
        <v>1724</v>
      </c>
      <c r="E2013" s="17" t="s">
        <v>185</v>
      </c>
      <c r="F2013" s="17" t="str">
        <f t="shared" si="62"/>
        <v>1445440177居宅療養管理指導</v>
      </c>
      <c r="G2013" s="17" t="s">
        <v>1971</v>
      </c>
      <c r="H2013" s="17" t="str">
        <f t="shared" si="63"/>
        <v>株式会社クスリのナカヤマ</v>
      </c>
    </row>
    <row r="2014" spans="2:8">
      <c r="B2014" s="14">
        <v>2006</v>
      </c>
      <c r="C2014" s="15">
        <v>1445440201</v>
      </c>
      <c r="D2014" s="16" t="s">
        <v>1724</v>
      </c>
      <c r="E2014" s="17" t="s">
        <v>185</v>
      </c>
      <c r="F2014" s="17" t="str">
        <f t="shared" si="62"/>
        <v>1445440201居宅療養管理指導</v>
      </c>
      <c r="G2014" s="17" t="s">
        <v>1972</v>
      </c>
      <c r="H2014" s="17" t="str">
        <f t="shared" si="63"/>
        <v>株式会社クスリのナカヤマ</v>
      </c>
    </row>
    <row r="2015" spans="2:8">
      <c r="B2015" s="14">
        <v>2007</v>
      </c>
      <c r="C2015" s="15">
        <v>1445440219</v>
      </c>
      <c r="D2015" s="16" t="s">
        <v>1973</v>
      </c>
      <c r="E2015" s="17" t="s">
        <v>185</v>
      </c>
      <c r="F2015" s="17" t="str">
        <f t="shared" si="62"/>
        <v>1445440219居宅療養管理指導</v>
      </c>
      <c r="G2015" s="17" t="s">
        <v>1974</v>
      </c>
      <c r="H2015" s="17" t="str">
        <f t="shared" si="63"/>
        <v>株式会社クアトロ</v>
      </c>
    </row>
    <row r="2016" spans="2:8">
      <c r="B2016" s="14">
        <v>2008</v>
      </c>
      <c r="C2016" s="15">
        <v>1445440227</v>
      </c>
      <c r="D2016" s="16" t="s">
        <v>1975</v>
      </c>
      <c r="E2016" s="17" t="s">
        <v>185</v>
      </c>
      <c r="F2016" s="17" t="str">
        <f t="shared" si="62"/>
        <v>1445440227居宅療養管理指導</v>
      </c>
      <c r="G2016" s="17" t="s">
        <v>1976</v>
      </c>
      <c r="H2016" s="17" t="str">
        <f t="shared" si="63"/>
        <v>ウェルシア薬局株式会社</v>
      </c>
    </row>
    <row r="2017" spans="2:8">
      <c r="B2017" s="14">
        <v>2009</v>
      </c>
      <c r="C2017" s="15">
        <v>1445440243</v>
      </c>
      <c r="D2017" s="16" t="s">
        <v>1719</v>
      </c>
      <c r="E2017" s="17" t="s">
        <v>185</v>
      </c>
      <c r="F2017" s="17" t="str">
        <f t="shared" si="62"/>
        <v>1445440243居宅療養管理指導</v>
      </c>
      <c r="G2017" s="17" t="s">
        <v>1977</v>
      </c>
      <c r="H2017" s="17" t="str">
        <f t="shared" si="63"/>
        <v>クラフト株式会社</v>
      </c>
    </row>
    <row r="2018" spans="2:8">
      <c r="B2018" s="14">
        <v>2010</v>
      </c>
      <c r="C2018" s="15">
        <v>1445440250</v>
      </c>
      <c r="D2018" s="16" t="s">
        <v>1978</v>
      </c>
      <c r="E2018" s="17" t="s">
        <v>185</v>
      </c>
      <c r="F2018" s="17" t="str">
        <f t="shared" si="62"/>
        <v>1445440250居宅療養管理指導</v>
      </c>
      <c r="G2018" s="17" t="s">
        <v>1979</v>
      </c>
      <c r="H2018" s="17" t="str">
        <f t="shared" si="63"/>
        <v>マスカット薬局株式会社</v>
      </c>
    </row>
    <row r="2019" spans="2:8">
      <c r="B2019" s="14">
        <v>2011</v>
      </c>
      <c r="C2019" s="15">
        <v>1445440276</v>
      </c>
      <c r="D2019" s="16" t="s">
        <v>1724</v>
      </c>
      <c r="E2019" s="17" t="s">
        <v>185</v>
      </c>
      <c r="F2019" s="17" t="str">
        <f t="shared" si="62"/>
        <v>1445440276居宅療養管理指導</v>
      </c>
      <c r="G2019" s="17" t="s">
        <v>1980</v>
      </c>
      <c r="H2019" s="17" t="str">
        <f t="shared" si="63"/>
        <v>株式会社クスリのナカヤマ</v>
      </c>
    </row>
    <row r="2020" spans="2:8">
      <c r="B2020" s="14">
        <v>2012</v>
      </c>
      <c r="C2020" s="15">
        <v>1445440284</v>
      </c>
      <c r="D2020" s="16" t="s">
        <v>1862</v>
      </c>
      <c r="E2020" s="17" t="s">
        <v>185</v>
      </c>
      <c r="F2020" s="17" t="str">
        <f t="shared" si="62"/>
        <v>1445440284居宅療養管理指導</v>
      </c>
      <c r="G2020" s="17" t="s">
        <v>1981</v>
      </c>
      <c r="H2020" s="17" t="str">
        <f t="shared" si="63"/>
        <v>株式会社矢野調剤薬局</v>
      </c>
    </row>
    <row r="2021" spans="2:8">
      <c r="B2021" s="14">
        <v>2013</v>
      </c>
      <c r="C2021" s="15">
        <v>1445440292</v>
      </c>
      <c r="D2021" s="16" t="s">
        <v>1455</v>
      </c>
      <c r="E2021" s="17" t="s">
        <v>185</v>
      </c>
      <c r="F2021" s="17" t="str">
        <f t="shared" si="62"/>
        <v>1445440292居宅療養管理指導</v>
      </c>
      <c r="G2021" s="17" t="s">
        <v>1982</v>
      </c>
      <c r="H2021" s="17" t="str">
        <f t="shared" si="63"/>
        <v>クオール株式会社</v>
      </c>
    </row>
    <row r="2022" spans="2:8">
      <c r="B2022" s="14">
        <v>2014</v>
      </c>
      <c r="C2022" s="15">
        <v>1445440300</v>
      </c>
      <c r="D2022" s="16" t="s">
        <v>1455</v>
      </c>
      <c r="E2022" s="17" t="s">
        <v>185</v>
      </c>
      <c r="F2022" s="17" t="str">
        <f t="shared" si="62"/>
        <v>1445440300居宅療養管理指導</v>
      </c>
      <c r="G2022" s="17" t="s">
        <v>1983</v>
      </c>
      <c r="H2022" s="17" t="str">
        <f t="shared" si="63"/>
        <v>クオール株式会社</v>
      </c>
    </row>
    <row r="2023" spans="2:8">
      <c r="B2023" s="14">
        <v>2015</v>
      </c>
      <c r="C2023" s="15">
        <v>1445440318</v>
      </c>
      <c r="D2023" s="16" t="s">
        <v>1724</v>
      </c>
      <c r="E2023" s="17" t="s">
        <v>185</v>
      </c>
      <c r="F2023" s="17" t="str">
        <f t="shared" si="62"/>
        <v>1445440318居宅療養管理指導</v>
      </c>
      <c r="G2023" s="17" t="s">
        <v>1984</v>
      </c>
      <c r="H2023" s="17" t="str">
        <f t="shared" si="63"/>
        <v>株式会社クスリのナカヤマ</v>
      </c>
    </row>
    <row r="2024" spans="2:8">
      <c r="B2024" s="14">
        <v>2016</v>
      </c>
      <c r="C2024" s="15">
        <v>1445440326</v>
      </c>
      <c r="D2024" s="16" t="s">
        <v>1414</v>
      </c>
      <c r="E2024" s="17" t="s">
        <v>185</v>
      </c>
      <c r="F2024" s="17" t="str">
        <f t="shared" si="62"/>
        <v>1445440326居宅療養管理指導</v>
      </c>
      <c r="G2024" s="17" t="s">
        <v>1985</v>
      </c>
      <c r="H2024" s="17" t="str">
        <f t="shared" si="63"/>
        <v>株式会社クリエイトエス・ディー</v>
      </c>
    </row>
    <row r="2025" spans="2:8">
      <c r="B2025" s="14">
        <v>2017</v>
      </c>
      <c r="C2025" s="15">
        <v>1445440334</v>
      </c>
      <c r="D2025" s="16" t="s">
        <v>1986</v>
      </c>
      <c r="E2025" s="17" t="s">
        <v>185</v>
      </c>
      <c r="F2025" s="17" t="str">
        <f t="shared" si="62"/>
        <v>1445440334居宅療養管理指導</v>
      </c>
      <c r="G2025" s="17" t="s">
        <v>1987</v>
      </c>
      <c r="H2025" s="17" t="str">
        <f t="shared" si="63"/>
        <v>株式会社アクト</v>
      </c>
    </row>
    <row r="2026" spans="2:8">
      <c r="B2026" s="14">
        <v>2018</v>
      </c>
      <c r="C2026" s="15">
        <v>1445440359</v>
      </c>
      <c r="D2026" s="16" t="s">
        <v>1988</v>
      </c>
      <c r="E2026" s="17" t="s">
        <v>185</v>
      </c>
      <c r="F2026" s="17" t="str">
        <f t="shared" si="62"/>
        <v>1445440359居宅療養管理指導</v>
      </c>
      <c r="G2026" s="17" t="s">
        <v>1989</v>
      </c>
      <c r="H2026" s="17" t="str">
        <f t="shared" si="63"/>
        <v>株式会社スカイファルマ</v>
      </c>
    </row>
    <row r="2027" spans="2:8">
      <c r="B2027" s="14">
        <v>2019</v>
      </c>
      <c r="C2027" s="15">
        <v>1445440375</v>
      </c>
      <c r="D2027" s="16" t="s">
        <v>1726</v>
      </c>
      <c r="E2027" s="17" t="s">
        <v>185</v>
      </c>
      <c r="F2027" s="17" t="str">
        <f t="shared" si="62"/>
        <v>1445440375居宅療養管理指導</v>
      </c>
      <c r="G2027" s="17" t="s">
        <v>1990</v>
      </c>
      <c r="H2027" s="17" t="str">
        <f t="shared" si="63"/>
        <v>さくら薬局株式会社</v>
      </c>
    </row>
    <row r="2028" spans="2:8">
      <c r="B2028" s="14">
        <v>2020</v>
      </c>
      <c r="C2028" s="15">
        <v>1445440391</v>
      </c>
      <c r="D2028" s="16" t="s">
        <v>1487</v>
      </c>
      <c r="E2028" s="17" t="s">
        <v>185</v>
      </c>
      <c r="F2028" s="17" t="str">
        <f t="shared" si="62"/>
        <v>1445440391居宅療養管理指導</v>
      </c>
      <c r="G2028" s="17" t="s">
        <v>1991</v>
      </c>
      <c r="H2028" s="17" t="str">
        <f t="shared" si="63"/>
        <v>日本調剤株式会社</v>
      </c>
    </row>
    <row r="2029" spans="2:8">
      <c r="B2029" s="14">
        <v>2021</v>
      </c>
      <c r="C2029" s="15">
        <v>1445440409</v>
      </c>
      <c r="D2029" s="16" t="s">
        <v>1726</v>
      </c>
      <c r="E2029" s="17" t="s">
        <v>185</v>
      </c>
      <c r="F2029" s="17" t="str">
        <f t="shared" si="62"/>
        <v>1445440409居宅療養管理指導</v>
      </c>
      <c r="G2029" s="17" t="s">
        <v>1992</v>
      </c>
      <c r="H2029" s="17" t="str">
        <f t="shared" si="63"/>
        <v>さくら薬局株式会社</v>
      </c>
    </row>
    <row r="2030" spans="2:8">
      <c r="B2030" s="14">
        <v>2022</v>
      </c>
      <c r="C2030" s="15">
        <v>1445440417</v>
      </c>
      <c r="D2030" s="16" t="s">
        <v>1726</v>
      </c>
      <c r="E2030" s="17" t="s">
        <v>185</v>
      </c>
      <c r="F2030" s="17" t="str">
        <f t="shared" si="62"/>
        <v>1445440417居宅療養管理指導</v>
      </c>
      <c r="G2030" s="17" t="s">
        <v>1993</v>
      </c>
      <c r="H2030" s="17" t="str">
        <f t="shared" si="63"/>
        <v>さくら薬局株式会社</v>
      </c>
    </row>
    <row r="2031" spans="2:8">
      <c r="B2031" s="14">
        <v>2023</v>
      </c>
      <c r="C2031" s="15">
        <v>1445440425</v>
      </c>
      <c r="D2031" s="16" t="s">
        <v>1726</v>
      </c>
      <c r="E2031" s="17" t="s">
        <v>185</v>
      </c>
      <c r="F2031" s="17" t="str">
        <f t="shared" si="62"/>
        <v>1445440425居宅療養管理指導</v>
      </c>
      <c r="G2031" s="17" t="s">
        <v>1994</v>
      </c>
      <c r="H2031" s="17" t="str">
        <f t="shared" si="63"/>
        <v>さくら薬局株式会社</v>
      </c>
    </row>
    <row r="2032" spans="2:8">
      <c r="B2032" s="14">
        <v>2024</v>
      </c>
      <c r="C2032" s="15">
        <v>1445440433</v>
      </c>
      <c r="D2032" s="16" t="s">
        <v>1724</v>
      </c>
      <c r="E2032" s="17" t="s">
        <v>185</v>
      </c>
      <c r="F2032" s="17" t="str">
        <f t="shared" si="62"/>
        <v>1445440433居宅療養管理指導</v>
      </c>
      <c r="G2032" s="17" t="s">
        <v>1995</v>
      </c>
      <c r="H2032" s="17" t="str">
        <f t="shared" si="63"/>
        <v>株式会社クスリのナカヤマ</v>
      </c>
    </row>
    <row r="2033" spans="2:8">
      <c r="B2033" s="14">
        <v>2025</v>
      </c>
      <c r="C2033" s="15">
        <v>1445440441</v>
      </c>
      <c r="D2033" s="16" t="s">
        <v>1475</v>
      </c>
      <c r="E2033" s="17" t="s">
        <v>185</v>
      </c>
      <c r="F2033" s="17" t="str">
        <f t="shared" si="62"/>
        <v>1445440441居宅療養管理指導</v>
      </c>
      <c r="G2033" s="17" t="s">
        <v>1996</v>
      </c>
      <c r="H2033" s="17" t="str">
        <f t="shared" si="63"/>
        <v>薬樹株式会社</v>
      </c>
    </row>
    <row r="2034" spans="2:8">
      <c r="B2034" s="14">
        <v>2026</v>
      </c>
      <c r="C2034" s="15">
        <v>1445440458</v>
      </c>
      <c r="D2034" s="16"/>
      <c r="E2034" s="17" t="s">
        <v>185</v>
      </c>
      <c r="F2034" s="17" t="str">
        <f t="shared" si="62"/>
        <v>1445440458居宅療養管理指導</v>
      </c>
      <c r="G2034" s="17" t="s">
        <v>1997</v>
      </c>
      <c r="H2034" s="17">
        <f t="shared" si="63"/>
        <v>0</v>
      </c>
    </row>
    <row r="2035" spans="2:8">
      <c r="B2035" s="14">
        <v>2027</v>
      </c>
      <c r="C2035" s="15">
        <v>1445440466</v>
      </c>
      <c r="D2035" s="16" t="s">
        <v>2087</v>
      </c>
      <c r="E2035" s="17" t="s">
        <v>185</v>
      </c>
      <c r="F2035" s="17" t="str">
        <f t="shared" si="62"/>
        <v>1445440466居宅療養管理指導</v>
      </c>
      <c r="G2035" s="17" t="s">
        <v>1998</v>
      </c>
      <c r="H2035" s="17" t="str">
        <f t="shared" si="63"/>
        <v>株式会社A＆M</v>
      </c>
    </row>
    <row r="2036" spans="2:8">
      <c r="B2036" s="14">
        <v>2028</v>
      </c>
      <c r="C2036" s="15">
        <v>1445440474</v>
      </c>
      <c r="D2036" s="16" t="s">
        <v>1475</v>
      </c>
      <c r="E2036" s="17" t="s">
        <v>185</v>
      </c>
      <c r="F2036" s="17" t="str">
        <f t="shared" si="62"/>
        <v>1445440474居宅療養管理指導</v>
      </c>
      <c r="G2036" s="17" t="s">
        <v>1999</v>
      </c>
      <c r="H2036" s="17" t="str">
        <f t="shared" si="63"/>
        <v>薬樹株式会社</v>
      </c>
    </row>
    <row r="2037" spans="2:8">
      <c r="B2037" s="14">
        <v>2029</v>
      </c>
      <c r="C2037" s="15">
        <v>1445440482</v>
      </c>
      <c r="D2037" s="16" t="s">
        <v>1582</v>
      </c>
      <c r="E2037" s="17" t="s">
        <v>185</v>
      </c>
      <c r="F2037" s="17" t="str">
        <f t="shared" si="62"/>
        <v>1445440482居宅療養管理指導</v>
      </c>
      <c r="G2037" s="17" t="s">
        <v>4578</v>
      </c>
      <c r="H2037" s="17" t="str">
        <f t="shared" si="63"/>
        <v>総合メディカル株式会社</v>
      </c>
    </row>
    <row r="2038" spans="2:8">
      <c r="B2038" s="14">
        <v>2030</v>
      </c>
      <c r="C2038" s="15">
        <v>1445442272</v>
      </c>
      <c r="D2038" s="16" t="s">
        <v>2000</v>
      </c>
      <c r="E2038" s="17" t="s">
        <v>185</v>
      </c>
      <c r="F2038" s="17" t="str">
        <f t="shared" si="62"/>
        <v>1445442272居宅療養管理指導</v>
      </c>
      <c r="G2038" s="17" t="s">
        <v>2001</v>
      </c>
      <c r="H2038" s="17" t="str">
        <f t="shared" si="63"/>
        <v>株式会社キタガワ</v>
      </c>
    </row>
    <row r="2039" spans="2:8">
      <c r="B2039" s="14">
        <v>2031</v>
      </c>
      <c r="C2039" s="15">
        <v>1445481171</v>
      </c>
      <c r="D2039" s="16"/>
      <c r="E2039" s="17" t="s">
        <v>185</v>
      </c>
      <c r="F2039" s="17" t="str">
        <f t="shared" si="62"/>
        <v>1445481171居宅療養管理指導</v>
      </c>
      <c r="G2039" s="17" t="s">
        <v>2002</v>
      </c>
      <c r="H2039" s="17">
        <f t="shared" si="63"/>
        <v>0</v>
      </c>
    </row>
    <row r="2040" spans="2:8">
      <c r="B2040" s="14">
        <v>2032</v>
      </c>
      <c r="C2040" s="15">
        <v>1445481189</v>
      </c>
      <c r="D2040" s="16"/>
      <c r="E2040" s="17" t="s">
        <v>185</v>
      </c>
      <c r="F2040" s="17" t="str">
        <f t="shared" si="62"/>
        <v>1445481189居宅療養管理指導</v>
      </c>
      <c r="G2040" s="17" t="s">
        <v>2003</v>
      </c>
      <c r="H2040" s="17">
        <f t="shared" si="63"/>
        <v>0</v>
      </c>
    </row>
    <row r="2041" spans="2:8">
      <c r="B2041" s="14">
        <v>2033</v>
      </c>
      <c r="C2041" s="15">
        <v>1445481197</v>
      </c>
      <c r="D2041" s="16"/>
      <c r="E2041" s="17" t="s">
        <v>185</v>
      </c>
      <c r="F2041" s="17" t="str">
        <f t="shared" si="62"/>
        <v>1445481197居宅療養管理指導</v>
      </c>
      <c r="G2041" s="17" t="s">
        <v>2004</v>
      </c>
      <c r="H2041" s="17">
        <f t="shared" si="63"/>
        <v>0</v>
      </c>
    </row>
    <row r="2042" spans="2:8">
      <c r="B2042" s="14">
        <v>2034</v>
      </c>
      <c r="C2042" s="15">
        <v>1445481262</v>
      </c>
      <c r="D2042" s="16"/>
      <c r="E2042" s="17" t="s">
        <v>185</v>
      </c>
      <c r="F2042" s="17" t="str">
        <f t="shared" si="62"/>
        <v>1445481262居宅療養管理指導</v>
      </c>
      <c r="G2042" s="17" t="s">
        <v>2005</v>
      </c>
      <c r="H2042" s="17">
        <f t="shared" si="63"/>
        <v>0</v>
      </c>
    </row>
    <row r="2043" spans="2:8">
      <c r="B2043" s="14">
        <v>2035</v>
      </c>
      <c r="C2043" s="15">
        <v>1445481270</v>
      </c>
      <c r="D2043" s="16" t="s">
        <v>1724</v>
      </c>
      <c r="E2043" s="17" t="s">
        <v>185</v>
      </c>
      <c r="F2043" s="17" t="str">
        <f t="shared" si="62"/>
        <v>1445481270居宅療養管理指導</v>
      </c>
      <c r="G2043" s="17" t="s">
        <v>2006</v>
      </c>
      <c r="H2043" s="17" t="str">
        <f t="shared" si="63"/>
        <v>株式会社クスリのナカヤマ</v>
      </c>
    </row>
    <row r="2044" spans="2:8">
      <c r="B2044" s="14">
        <v>2036</v>
      </c>
      <c r="C2044" s="15">
        <v>1445481304</v>
      </c>
      <c r="D2044" s="16"/>
      <c r="E2044" s="17" t="s">
        <v>185</v>
      </c>
      <c r="F2044" s="17" t="str">
        <f t="shared" si="62"/>
        <v>1445481304居宅療養管理指導</v>
      </c>
      <c r="G2044" s="17" t="s">
        <v>2007</v>
      </c>
      <c r="H2044" s="17">
        <f t="shared" si="63"/>
        <v>0</v>
      </c>
    </row>
    <row r="2045" spans="2:8">
      <c r="B2045" s="14">
        <v>2037</v>
      </c>
      <c r="C2045" s="15">
        <v>1445481338</v>
      </c>
      <c r="D2045" s="16" t="s">
        <v>2008</v>
      </c>
      <c r="E2045" s="17" t="s">
        <v>185</v>
      </c>
      <c r="F2045" s="17" t="str">
        <f t="shared" si="62"/>
        <v>1445481338居宅療養管理指導</v>
      </c>
      <c r="G2045" s="17" t="s">
        <v>2009</v>
      </c>
      <c r="H2045" s="17" t="str">
        <f t="shared" si="63"/>
        <v>株式会社フジ薬局</v>
      </c>
    </row>
    <row r="2046" spans="2:8">
      <c r="B2046" s="14">
        <v>2038</v>
      </c>
      <c r="C2046" s="15">
        <v>1445481387</v>
      </c>
      <c r="D2046" s="16"/>
      <c r="E2046" s="17" t="s">
        <v>185</v>
      </c>
      <c r="F2046" s="17" t="str">
        <f t="shared" si="62"/>
        <v>1445481387居宅療養管理指導</v>
      </c>
      <c r="G2046" s="17" t="s">
        <v>2010</v>
      </c>
      <c r="H2046" s="17">
        <f t="shared" si="63"/>
        <v>0</v>
      </c>
    </row>
    <row r="2047" spans="2:8">
      <c r="B2047" s="14">
        <v>2039</v>
      </c>
      <c r="C2047" s="15">
        <v>1445481411</v>
      </c>
      <c r="D2047" s="16" t="s">
        <v>1724</v>
      </c>
      <c r="E2047" s="17" t="s">
        <v>185</v>
      </c>
      <c r="F2047" s="17" t="str">
        <f t="shared" si="62"/>
        <v>1445481411居宅療養管理指導</v>
      </c>
      <c r="G2047" s="17" t="s">
        <v>2011</v>
      </c>
      <c r="H2047" s="17" t="str">
        <f t="shared" si="63"/>
        <v>株式会社クスリのナカヤマ</v>
      </c>
    </row>
    <row r="2048" spans="2:8">
      <c r="B2048" s="14">
        <v>2040</v>
      </c>
      <c r="C2048" s="15">
        <v>1445481452</v>
      </c>
      <c r="D2048" s="16" t="s">
        <v>1724</v>
      </c>
      <c r="E2048" s="17" t="s">
        <v>185</v>
      </c>
      <c r="F2048" s="17" t="str">
        <f t="shared" si="62"/>
        <v>1445481452居宅療養管理指導</v>
      </c>
      <c r="G2048" s="17" t="s">
        <v>2012</v>
      </c>
      <c r="H2048" s="17" t="str">
        <f t="shared" si="63"/>
        <v>株式会社クスリのナカヤマ</v>
      </c>
    </row>
    <row r="2049" spans="2:8">
      <c r="B2049" s="14">
        <v>2041</v>
      </c>
      <c r="C2049" s="15">
        <v>1445481460</v>
      </c>
      <c r="D2049" s="16"/>
      <c r="E2049" s="17" t="s">
        <v>185</v>
      </c>
      <c r="F2049" s="17" t="str">
        <f t="shared" si="62"/>
        <v>1445481460居宅療養管理指導</v>
      </c>
      <c r="G2049" s="17" t="s">
        <v>2013</v>
      </c>
      <c r="H2049" s="17">
        <f t="shared" si="63"/>
        <v>0</v>
      </c>
    </row>
    <row r="2050" spans="2:8">
      <c r="B2050" s="14">
        <v>2042</v>
      </c>
      <c r="C2050" s="15">
        <v>1445481478</v>
      </c>
      <c r="D2050" s="16" t="s">
        <v>2014</v>
      </c>
      <c r="E2050" s="17" t="s">
        <v>185</v>
      </c>
      <c r="F2050" s="17" t="str">
        <f t="shared" si="62"/>
        <v>1445481478居宅療養管理指導</v>
      </c>
      <c r="G2050" s="17" t="s">
        <v>2015</v>
      </c>
      <c r="H2050" s="17" t="str">
        <f t="shared" si="63"/>
        <v>日進薬局有限会社</v>
      </c>
    </row>
    <row r="2051" spans="2:8">
      <c r="B2051" s="14">
        <v>2043</v>
      </c>
      <c r="C2051" s="15">
        <v>1445481494</v>
      </c>
      <c r="D2051" s="16"/>
      <c r="E2051" s="17" t="s">
        <v>185</v>
      </c>
      <c r="F2051" s="17" t="str">
        <f t="shared" si="62"/>
        <v>1445481494居宅療養管理指導</v>
      </c>
      <c r="G2051" s="17" t="s">
        <v>2016</v>
      </c>
      <c r="H2051" s="17">
        <f t="shared" si="63"/>
        <v>0</v>
      </c>
    </row>
    <row r="2052" spans="2:8">
      <c r="B2052" s="14">
        <v>2044</v>
      </c>
      <c r="C2052" s="15">
        <v>1445481510</v>
      </c>
      <c r="D2052" s="16"/>
      <c r="E2052" s="17" t="s">
        <v>185</v>
      </c>
      <c r="F2052" s="17" t="str">
        <f t="shared" si="62"/>
        <v>1445481510居宅療養管理指導</v>
      </c>
      <c r="G2052" s="17" t="s">
        <v>2017</v>
      </c>
      <c r="H2052" s="17">
        <f t="shared" si="63"/>
        <v>0</v>
      </c>
    </row>
    <row r="2053" spans="2:8">
      <c r="B2053" s="14">
        <v>2045</v>
      </c>
      <c r="C2053" s="15">
        <v>1445481528</v>
      </c>
      <c r="D2053" s="16" t="s">
        <v>1758</v>
      </c>
      <c r="E2053" s="17" t="s">
        <v>185</v>
      </c>
      <c r="F2053" s="17" t="str">
        <f t="shared" si="62"/>
        <v>1445481528居宅療養管理指導</v>
      </c>
      <c r="G2053" s="17" t="s">
        <v>2018</v>
      </c>
      <c r="H2053" s="17" t="str">
        <f t="shared" si="63"/>
        <v>株式会社　矢野調剤薬局</v>
      </c>
    </row>
    <row r="2054" spans="2:8">
      <c r="B2054" s="14">
        <v>2046</v>
      </c>
      <c r="C2054" s="15">
        <v>1445481551</v>
      </c>
      <c r="D2054" s="16"/>
      <c r="E2054" s="17" t="s">
        <v>185</v>
      </c>
      <c r="F2054" s="17" t="str">
        <f t="shared" si="62"/>
        <v>1445481551居宅療養管理指導</v>
      </c>
      <c r="G2054" s="17" t="s">
        <v>2019</v>
      </c>
      <c r="H2054" s="17">
        <f t="shared" si="63"/>
        <v>0</v>
      </c>
    </row>
    <row r="2055" spans="2:8">
      <c r="B2055" s="14">
        <v>2047</v>
      </c>
      <c r="C2055" s="15">
        <v>1445481577</v>
      </c>
      <c r="D2055" s="16"/>
      <c r="E2055" s="17" t="s">
        <v>185</v>
      </c>
      <c r="F2055" s="17" t="str">
        <f t="shared" si="62"/>
        <v>1445481577居宅療養管理指導</v>
      </c>
      <c r="G2055" s="17" t="s">
        <v>2020</v>
      </c>
      <c r="H2055" s="17">
        <f t="shared" si="63"/>
        <v>0</v>
      </c>
    </row>
    <row r="2056" spans="2:8">
      <c r="B2056" s="14">
        <v>2048</v>
      </c>
      <c r="C2056" s="15">
        <v>1445481601</v>
      </c>
      <c r="D2056" s="16"/>
      <c r="E2056" s="17" t="s">
        <v>185</v>
      </c>
      <c r="F2056" s="17" t="str">
        <f t="shared" si="62"/>
        <v>1445481601居宅療養管理指導</v>
      </c>
      <c r="G2056" s="17" t="s">
        <v>2021</v>
      </c>
      <c r="H2056" s="17">
        <f t="shared" si="63"/>
        <v>0</v>
      </c>
    </row>
    <row r="2057" spans="2:8">
      <c r="B2057" s="14">
        <v>2049</v>
      </c>
      <c r="C2057" s="15">
        <v>1445481635</v>
      </c>
      <c r="D2057" s="16"/>
      <c r="E2057" s="17" t="s">
        <v>185</v>
      </c>
      <c r="F2057" s="17" t="str">
        <f t="shared" si="62"/>
        <v>1445481635居宅療養管理指導</v>
      </c>
      <c r="G2057" s="17" t="s">
        <v>2022</v>
      </c>
      <c r="H2057" s="17">
        <f t="shared" si="63"/>
        <v>0</v>
      </c>
    </row>
    <row r="2058" spans="2:8">
      <c r="B2058" s="14">
        <v>2050</v>
      </c>
      <c r="C2058" s="15">
        <v>1445481650</v>
      </c>
      <c r="D2058" s="16"/>
      <c r="E2058" s="17" t="s">
        <v>185</v>
      </c>
      <c r="F2058" s="17" t="str">
        <f t="shared" ref="F2058:F2121" si="64">+C2058&amp;E2058</f>
        <v>1445481650居宅療養管理指導</v>
      </c>
      <c r="G2058" s="17" t="s">
        <v>2023</v>
      </c>
      <c r="H2058" s="17">
        <f t="shared" ref="H2058:H2121" si="65">D2058</f>
        <v>0</v>
      </c>
    </row>
    <row r="2059" spans="2:8">
      <c r="B2059" s="14">
        <v>2051</v>
      </c>
      <c r="C2059" s="15">
        <v>1445481668</v>
      </c>
      <c r="D2059" s="16"/>
      <c r="E2059" s="17" t="s">
        <v>185</v>
      </c>
      <c r="F2059" s="17" t="str">
        <f t="shared" si="64"/>
        <v>1445481668居宅療養管理指導</v>
      </c>
      <c r="G2059" s="17" t="s">
        <v>2024</v>
      </c>
      <c r="H2059" s="17">
        <f t="shared" si="65"/>
        <v>0</v>
      </c>
    </row>
    <row r="2060" spans="2:8">
      <c r="B2060" s="14">
        <v>2052</v>
      </c>
      <c r="C2060" s="15">
        <v>1445481700</v>
      </c>
      <c r="D2060" s="16"/>
      <c r="E2060" s="17" t="s">
        <v>185</v>
      </c>
      <c r="F2060" s="17" t="str">
        <f t="shared" si="64"/>
        <v>1445481700居宅療養管理指導</v>
      </c>
      <c r="G2060" s="17" t="s">
        <v>2025</v>
      </c>
      <c r="H2060" s="17">
        <f t="shared" si="65"/>
        <v>0</v>
      </c>
    </row>
    <row r="2061" spans="2:8">
      <c r="B2061" s="14">
        <v>2053</v>
      </c>
      <c r="C2061" s="15">
        <v>1445481718</v>
      </c>
      <c r="D2061" s="16" t="s">
        <v>2026</v>
      </c>
      <c r="E2061" s="17" t="s">
        <v>185</v>
      </c>
      <c r="F2061" s="17" t="str">
        <f t="shared" si="64"/>
        <v>1445481718居宅療養管理指導</v>
      </c>
      <c r="G2061" s="17" t="s">
        <v>2027</v>
      </c>
      <c r="H2061" s="17" t="str">
        <f t="shared" si="65"/>
        <v>株式会社メディック</v>
      </c>
    </row>
    <row r="2062" spans="2:8">
      <c r="B2062" s="14">
        <v>2054</v>
      </c>
      <c r="C2062" s="15">
        <v>1445481726</v>
      </c>
      <c r="D2062" s="16"/>
      <c r="E2062" s="17" t="s">
        <v>185</v>
      </c>
      <c r="F2062" s="17" t="str">
        <f t="shared" si="64"/>
        <v>1445481726居宅療養管理指導</v>
      </c>
      <c r="G2062" s="17" t="s">
        <v>2028</v>
      </c>
      <c r="H2062" s="17">
        <f t="shared" si="65"/>
        <v>0</v>
      </c>
    </row>
    <row r="2063" spans="2:8">
      <c r="B2063" s="14">
        <v>2055</v>
      </c>
      <c r="C2063" s="15">
        <v>1445481775</v>
      </c>
      <c r="D2063" s="16"/>
      <c r="E2063" s="17" t="s">
        <v>185</v>
      </c>
      <c r="F2063" s="17" t="str">
        <f t="shared" si="64"/>
        <v>1445481775居宅療養管理指導</v>
      </c>
      <c r="G2063" s="17" t="s">
        <v>2029</v>
      </c>
      <c r="H2063" s="17">
        <f t="shared" si="65"/>
        <v>0</v>
      </c>
    </row>
    <row r="2064" spans="2:8">
      <c r="B2064" s="14">
        <v>2056</v>
      </c>
      <c r="C2064" s="15">
        <v>1445481791</v>
      </c>
      <c r="D2064" s="16" t="s">
        <v>1724</v>
      </c>
      <c r="E2064" s="17" t="s">
        <v>185</v>
      </c>
      <c r="F2064" s="17" t="str">
        <f t="shared" si="64"/>
        <v>1445481791居宅療養管理指導</v>
      </c>
      <c r="G2064" s="17" t="s">
        <v>2030</v>
      </c>
      <c r="H2064" s="17" t="str">
        <f t="shared" si="65"/>
        <v>株式会社クスリのナカヤマ</v>
      </c>
    </row>
    <row r="2065" spans="2:8">
      <c r="B2065" s="14">
        <v>2057</v>
      </c>
      <c r="C2065" s="15">
        <v>1445481809</v>
      </c>
      <c r="D2065" s="16"/>
      <c r="E2065" s="17" t="s">
        <v>185</v>
      </c>
      <c r="F2065" s="17" t="str">
        <f t="shared" si="64"/>
        <v>1445481809居宅療養管理指導</v>
      </c>
      <c r="G2065" s="17" t="s">
        <v>2031</v>
      </c>
      <c r="H2065" s="17">
        <f t="shared" si="65"/>
        <v>0</v>
      </c>
    </row>
    <row r="2066" spans="2:8">
      <c r="B2066" s="14">
        <v>2058</v>
      </c>
      <c r="C2066" s="15">
        <v>1445481817</v>
      </c>
      <c r="D2066" s="16" t="s">
        <v>1951</v>
      </c>
      <c r="E2066" s="17" t="s">
        <v>185</v>
      </c>
      <c r="F2066" s="17" t="str">
        <f t="shared" si="64"/>
        <v>1445481817居宅療養管理指導</v>
      </c>
      <c r="G2066" s="17" t="s">
        <v>2032</v>
      </c>
      <c r="H2066" s="17" t="str">
        <f t="shared" si="65"/>
        <v>株式会社　フジ薬局</v>
      </c>
    </row>
    <row r="2067" spans="2:8">
      <c r="B2067" s="14">
        <v>2059</v>
      </c>
      <c r="C2067" s="15">
        <v>1445481825</v>
      </c>
      <c r="D2067" s="16" t="s">
        <v>2033</v>
      </c>
      <c r="E2067" s="17" t="s">
        <v>185</v>
      </c>
      <c r="F2067" s="17" t="str">
        <f t="shared" si="64"/>
        <v>1445481825居宅療養管理指導</v>
      </c>
      <c r="G2067" s="17" t="s">
        <v>2024</v>
      </c>
      <c r="H2067" s="17" t="str">
        <f t="shared" si="65"/>
        <v>株式会社Ｔ＆Ｉ</v>
      </c>
    </row>
    <row r="2068" spans="2:8">
      <c r="B2068" s="14">
        <v>2060</v>
      </c>
      <c r="C2068" s="15">
        <v>1445481833</v>
      </c>
      <c r="D2068" s="16" t="s">
        <v>2034</v>
      </c>
      <c r="E2068" s="17" t="s">
        <v>185</v>
      </c>
      <c r="F2068" s="17" t="str">
        <f t="shared" si="64"/>
        <v>1445481833居宅療養管理指導</v>
      </c>
      <c r="G2068" s="17" t="s">
        <v>2035</v>
      </c>
      <c r="H2068" s="17" t="str">
        <f t="shared" si="65"/>
        <v>株式会社ポピー</v>
      </c>
    </row>
    <row r="2069" spans="2:8">
      <c r="B2069" s="14">
        <v>2061</v>
      </c>
      <c r="C2069" s="15">
        <v>1445481866</v>
      </c>
      <c r="D2069" s="16" t="s">
        <v>2036</v>
      </c>
      <c r="E2069" s="17" t="s">
        <v>185</v>
      </c>
      <c r="F2069" s="17" t="str">
        <f t="shared" si="64"/>
        <v>1445481866居宅療養管理指導</v>
      </c>
      <c r="G2069" s="17" t="s">
        <v>2037</v>
      </c>
      <c r="H2069" s="17" t="str">
        <f t="shared" si="65"/>
        <v>株式会社　七施</v>
      </c>
    </row>
    <row r="2070" spans="2:8">
      <c r="B2070" s="14">
        <v>2062</v>
      </c>
      <c r="C2070" s="15">
        <v>1445481874</v>
      </c>
      <c r="D2070" s="16" t="s">
        <v>2038</v>
      </c>
      <c r="E2070" s="17" t="s">
        <v>185</v>
      </c>
      <c r="F2070" s="17" t="str">
        <f t="shared" si="64"/>
        <v>1445481874居宅療養管理指導</v>
      </c>
      <c r="G2070" s="17" t="s">
        <v>2039</v>
      </c>
      <c r="H2070" s="17" t="str">
        <f t="shared" si="65"/>
        <v>株式会社トラストファーマシー</v>
      </c>
    </row>
    <row r="2071" spans="2:8">
      <c r="B2071" s="14">
        <v>2063</v>
      </c>
      <c r="C2071" s="15">
        <v>1445481882</v>
      </c>
      <c r="D2071" s="16" t="s">
        <v>1670</v>
      </c>
      <c r="E2071" s="17" t="s">
        <v>185</v>
      </c>
      <c r="F2071" s="17" t="str">
        <f t="shared" si="64"/>
        <v>1445481882居宅療養管理指導</v>
      </c>
      <c r="G2071" s="17" t="s">
        <v>2040</v>
      </c>
      <c r="H2071" s="17" t="str">
        <f t="shared" si="65"/>
        <v>アポクリート株式会社</v>
      </c>
    </row>
    <row r="2072" spans="2:8">
      <c r="B2072" s="14">
        <v>2064</v>
      </c>
      <c r="C2072" s="15">
        <v>1445481916</v>
      </c>
      <c r="D2072" s="16" t="s">
        <v>1950</v>
      </c>
      <c r="E2072" s="17" t="s">
        <v>185</v>
      </c>
      <c r="F2072" s="17" t="str">
        <f t="shared" si="64"/>
        <v>1445481916居宅療養管理指導</v>
      </c>
      <c r="G2072" s="17" t="s">
        <v>2041</v>
      </c>
      <c r="H2072" s="17" t="str">
        <f t="shared" si="65"/>
        <v>有限会社葵調剤薬局</v>
      </c>
    </row>
    <row r="2073" spans="2:8">
      <c r="B2073" s="14">
        <v>2065</v>
      </c>
      <c r="C2073" s="15">
        <v>1445481940</v>
      </c>
      <c r="D2073" s="16" t="s">
        <v>1629</v>
      </c>
      <c r="E2073" s="17" t="s">
        <v>185</v>
      </c>
      <c r="F2073" s="17" t="str">
        <f t="shared" si="64"/>
        <v>1445481940居宅療養管理指導</v>
      </c>
      <c r="G2073" s="17" t="s">
        <v>2042</v>
      </c>
      <c r="H2073" s="17" t="str">
        <f t="shared" si="65"/>
        <v>株式会社なの花東日本</v>
      </c>
    </row>
    <row r="2074" spans="2:8">
      <c r="B2074" s="14">
        <v>2066</v>
      </c>
      <c r="C2074" s="15">
        <v>1445481957</v>
      </c>
      <c r="D2074" s="16" t="s">
        <v>2043</v>
      </c>
      <c r="E2074" s="17" t="s">
        <v>185</v>
      </c>
      <c r="F2074" s="17" t="str">
        <f t="shared" si="64"/>
        <v>1445481957居宅療養管理指導</v>
      </c>
      <c r="G2074" s="17" t="s">
        <v>2044</v>
      </c>
      <c r="H2074" s="17" t="str">
        <f t="shared" si="65"/>
        <v>株式会社　クスリのナカヤマ</v>
      </c>
    </row>
    <row r="2075" spans="2:8">
      <c r="B2075" s="14">
        <v>2067</v>
      </c>
      <c r="C2075" s="15">
        <v>1445481965</v>
      </c>
      <c r="D2075" s="16" t="s">
        <v>1758</v>
      </c>
      <c r="E2075" s="17" t="s">
        <v>185</v>
      </c>
      <c r="F2075" s="17" t="str">
        <f t="shared" si="64"/>
        <v>1445481965居宅療養管理指導</v>
      </c>
      <c r="G2075" s="17" t="s">
        <v>2045</v>
      </c>
      <c r="H2075" s="17" t="str">
        <f t="shared" si="65"/>
        <v>株式会社　矢野調剤薬局</v>
      </c>
    </row>
    <row r="2076" spans="2:8">
      <c r="B2076" s="14">
        <v>2068</v>
      </c>
      <c r="C2076" s="15">
        <v>1445481973</v>
      </c>
      <c r="D2076" s="16" t="s">
        <v>1963</v>
      </c>
      <c r="E2076" s="17" t="s">
        <v>185</v>
      </c>
      <c r="F2076" s="17" t="str">
        <f t="shared" si="64"/>
        <v>1445481973居宅療養管理指導</v>
      </c>
      <c r="G2076" s="17" t="s">
        <v>2046</v>
      </c>
      <c r="H2076" s="17" t="str">
        <f t="shared" si="65"/>
        <v>有限会社スリーエムズ</v>
      </c>
    </row>
    <row r="2077" spans="2:8">
      <c r="B2077" s="14">
        <v>2069</v>
      </c>
      <c r="C2077" s="15">
        <v>1445481981</v>
      </c>
      <c r="D2077" s="16" t="s">
        <v>2047</v>
      </c>
      <c r="E2077" s="17" t="s">
        <v>185</v>
      </c>
      <c r="F2077" s="17" t="str">
        <f t="shared" si="64"/>
        <v>1445481981居宅療養管理指導</v>
      </c>
      <c r="G2077" s="17" t="s">
        <v>2048</v>
      </c>
      <c r="H2077" s="17" t="str">
        <f t="shared" si="65"/>
        <v>株式会社クレドファーマシー</v>
      </c>
    </row>
    <row r="2078" spans="2:8">
      <c r="B2078" s="14">
        <v>2070</v>
      </c>
      <c r="C2078" s="15">
        <v>1445482013</v>
      </c>
      <c r="D2078" s="16" t="s">
        <v>1719</v>
      </c>
      <c r="E2078" s="17" t="s">
        <v>185</v>
      </c>
      <c r="F2078" s="17" t="str">
        <f t="shared" si="64"/>
        <v>1445482013居宅療養管理指導</v>
      </c>
      <c r="G2078" s="17" t="s">
        <v>2049</v>
      </c>
      <c r="H2078" s="17" t="str">
        <f t="shared" si="65"/>
        <v>クラフト株式会社</v>
      </c>
    </row>
    <row r="2079" spans="2:8">
      <c r="B2079" s="14">
        <v>2071</v>
      </c>
      <c r="C2079" s="15">
        <v>1445482062</v>
      </c>
      <c r="D2079" s="16"/>
      <c r="E2079" s="17" t="s">
        <v>185</v>
      </c>
      <c r="F2079" s="17" t="str">
        <f t="shared" si="64"/>
        <v>1445482062居宅療養管理指導</v>
      </c>
      <c r="G2079" s="17" t="s">
        <v>2050</v>
      </c>
      <c r="H2079" s="17">
        <f t="shared" si="65"/>
        <v>0</v>
      </c>
    </row>
    <row r="2080" spans="2:8">
      <c r="B2080" s="14">
        <v>2072</v>
      </c>
      <c r="C2080" s="15">
        <v>1445482070</v>
      </c>
      <c r="D2080" s="16" t="s">
        <v>2051</v>
      </c>
      <c r="E2080" s="17" t="s">
        <v>185</v>
      </c>
      <c r="F2080" s="17" t="str">
        <f t="shared" si="64"/>
        <v>1445482070居宅療養管理指導</v>
      </c>
      <c r="G2080" s="17" t="s">
        <v>2052</v>
      </c>
      <c r="H2080" s="17" t="str">
        <f t="shared" si="65"/>
        <v>株式会社　グラム</v>
      </c>
    </row>
    <row r="2081" spans="2:8">
      <c r="B2081" s="14">
        <v>2073</v>
      </c>
      <c r="C2081" s="15">
        <v>1445482096</v>
      </c>
      <c r="D2081" s="16" t="s">
        <v>1414</v>
      </c>
      <c r="E2081" s="17" t="s">
        <v>185</v>
      </c>
      <c r="F2081" s="17" t="str">
        <f t="shared" si="64"/>
        <v>1445482096居宅療養管理指導</v>
      </c>
      <c r="G2081" s="17" t="s">
        <v>2053</v>
      </c>
      <c r="H2081" s="17" t="str">
        <f t="shared" si="65"/>
        <v>株式会社クリエイトエス・ディー</v>
      </c>
    </row>
    <row r="2082" spans="2:8">
      <c r="B2082" s="14">
        <v>2074</v>
      </c>
      <c r="C2082" s="15">
        <v>1445482104</v>
      </c>
      <c r="D2082" s="16" t="s">
        <v>2054</v>
      </c>
      <c r="E2082" s="17" t="s">
        <v>185</v>
      </c>
      <c r="F2082" s="17" t="str">
        <f t="shared" si="64"/>
        <v>1445482104居宅療養管理指導</v>
      </c>
      <c r="G2082" s="17" t="s">
        <v>2055</v>
      </c>
      <c r="H2082" s="17" t="str">
        <f t="shared" si="65"/>
        <v>株式会社長岡第一薬局</v>
      </c>
    </row>
    <row r="2083" spans="2:8">
      <c r="B2083" s="14">
        <v>2075</v>
      </c>
      <c r="C2083" s="15">
        <v>1445482120</v>
      </c>
      <c r="D2083" s="16" t="s">
        <v>2056</v>
      </c>
      <c r="E2083" s="17" t="s">
        <v>185</v>
      </c>
      <c r="F2083" s="17" t="str">
        <f t="shared" si="64"/>
        <v>1445482120居宅療養管理指導</v>
      </c>
      <c r="G2083" s="17" t="s">
        <v>2057</v>
      </c>
      <c r="H2083" s="17" t="str">
        <f t="shared" si="65"/>
        <v>株式会社グラム</v>
      </c>
    </row>
    <row r="2084" spans="2:8">
      <c r="B2084" s="14">
        <v>2076</v>
      </c>
      <c r="C2084" s="15">
        <v>1445482138</v>
      </c>
      <c r="D2084" s="16" t="s">
        <v>1724</v>
      </c>
      <c r="E2084" s="17" t="s">
        <v>185</v>
      </c>
      <c r="F2084" s="17" t="str">
        <f t="shared" si="64"/>
        <v>1445482138居宅療養管理指導</v>
      </c>
      <c r="G2084" s="17" t="s">
        <v>2058</v>
      </c>
      <c r="H2084" s="17" t="str">
        <f t="shared" si="65"/>
        <v>株式会社クスリのナカヤマ</v>
      </c>
    </row>
    <row r="2085" spans="2:8">
      <c r="B2085" s="14">
        <v>2077</v>
      </c>
      <c r="C2085" s="15">
        <v>1445540000</v>
      </c>
      <c r="D2085" s="16" t="s">
        <v>1414</v>
      </c>
      <c r="E2085" s="17" t="s">
        <v>185</v>
      </c>
      <c r="F2085" s="17" t="str">
        <f t="shared" si="64"/>
        <v>1445540000居宅療養管理指導</v>
      </c>
      <c r="G2085" s="17" t="s">
        <v>2059</v>
      </c>
      <c r="H2085" s="17" t="str">
        <f t="shared" si="65"/>
        <v>株式会社クリエイトエス・ディー</v>
      </c>
    </row>
    <row r="2086" spans="2:8">
      <c r="B2086" s="14">
        <v>2078</v>
      </c>
      <c r="C2086" s="15">
        <v>1445540018</v>
      </c>
      <c r="D2086" s="16" t="s">
        <v>2060</v>
      </c>
      <c r="E2086" s="17" t="s">
        <v>185</v>
      </c>
      <c r="F2086" s="17" t="str">
        <f t="shared" si="64"/>
        <v>1445540018居宅療養管理指導</v>
      </c>
      <c r="G2086" s="17" t="s">
        <v>2061</v>
      </c>
      <c r="H2086" s="17" t="str">
        <f t="shared" si="65"/>
        <v>株式会社みどり</v>
      </c>
    </row>
    <row r="2087" spans="2:8">
      <c r="B2087" s="14">
        <v>2079</v>
      </c>
      <c r="C2087" s="15">
        <v>1445540026</v>
      </c>
      <c r="D2087" s="16" t="s">
        <v>1475</v>
      </c>
      <c r="E2087" s="17" t="s">
        <v>185</v>
      </c>
      <c r="F2087" s="17" t="str">
        <f t="shared" si="64"/>
        <v>1445540026居宅療養管理指導</v>
      </c>
      <c r="G2087" s="17" t="s">
        <v>2062</v>
      </c>
      <c r="H2087" s="17" t="str">
        <f t="shared" si="65"/>
        <v>薬樹株式会社</v>
      </c>
    </row>
    <row r="2088" spans="2:8">
      <c r="B2088" s="14">
        <v>2080</v>
      </c>
      <c r="C2088" s="15">
        <v>1445540034</v>
      </c>
      <c r="D2088" s="16" t="s">
        <v>1695</v>
      </c>
      <c r="E2088" s="17" t="s">
        <v>185</v>
      </c>
      <c r="F2088" s="17" t="str">
        <f t="shared" si="64"/>
        <v>1445540034居宅療養管理指導</v>
      </c>
      <c r="G2088" s="17" t="s">
        <v>2063</v>
      </c>
      <c r="H2088" s="17" t="str">
        <f t="shared" si="65"/>
        <v>株式会社アポステータス</v>
      </c>
    </row>
    <row r="2089" spans="2:8">
      <c r="B2089" s="14">
        <v>2081</v>
      </c>
      <c r="C2089" s="15">
        <v>1445540042</v>
      </c>
      <c r="D2089" s="16" t="s">
        <v>1768</v>
      </c>
      <c r="E2089" s="17" t="s">
        <v>185</v>
      </c>
      <c r="F2089" s="17" t="str">
        <f t="shared" si="64"/>
        <v>1445540042居宅療養管理指導</v>
      </c>
      <c r="G2089" s="17" t="s">
        <v>2064</v>
      </c>
      <c r="H2089" s="17" t="str">
        <f t="shared" si="65"/>
        <v>株式会社アヴァンス</v>
      </c>
    </row>
    <row r="2090" spans="2:8">
      <c r="B2090" s="14">
        <v>2082</v>
      </c>
      <c r="C2090" s="15">
        <v>1445540067</v>
      </c>
      <c r="D2090" s="16" t="s">
        <v>2065</v>
      </c>
      <c r="E2090" s="17" t="s">
        <v>185</v>
      </c>
      <c r="F2090" s="17" t="str">
        <f t="shared" si="64"/>
        <v>1445540067居宅療養管理指導</v>
      </c>
      <c r="G2090" s="17" t="s">
        <v>2066</v>
      </c>
      <c r="H2090" s="17" t="str">
        <f t="shared" si="65"/>
        <v>株式会社横浜菊名薬局</v>
      </c>
    </row>
    <row r="2091" spans="2:8">
      <c r="B2091" s="14">
        <v>2083</v>
      </c>
      <c r="C2091" s="15">
        <v>1445540075</v>
      </c>
      <c r="D2091" s="16" t="s">
        <v>1475</v>
      </c>
      <c r="E2091" s="17" t="s">
        <v>185</v>
      </c>
      <c r="F2091" s="17" t="str">
        <f t="shared" si="64"/>
        <v>1445540075居宅療養管理指導</v>
      </c>
      <c r="G2091" s="17" t="s">
        <v>2067</v>
      </c>
      <c r="H2091" s="17" t="str">
        <f t="shared" si="65"/>
        <v>薬樹株式会社</v>
      </c>
    </row>
    <row r="2092" spans="2:8">
      <c r="B2092" s="14">
        <v>2084</v>
      </c>
      <c r="C2092" s="15">
        <v>1445540083</v>
      </c>
      <c r="D2092" s="16" t="s">
        <v>1475</v>
      </c>
      <c r="E2092" s="17" t="s">
        <v>185</v>
      </c>
      <c r="F2092" s="17" t="str">
        <f t="shared" si="64"/>
        <v>1445540083居宅療養管理指導</v>
      </c>
      <c r="G2092" s="17" t="s">
        <v>2068</v>
      </c>
      <c r="H2092" s="17" t="str">
        <f t="shared" si="65"/>
        <v>薬樹株式会社</v>
      </c>
    </row>
    <row r="2093" spans="2:8">
      <c r="B2093" s="14">
        <v>2085</v>
      </c>
      <c r="C2093" s="15">
        <v>1445540091</v>
      </c>
      <c r="D2093" s="16" t="s">
        <v>2069</v>
      </c>
      <c r="E2093" s="17" t="s">
        <v>185</v>
      </c>
      <c r="F2093" s="17" t="str">
        <f t="shared" si="64"/>
        <v>1445540091居宅療養管理指導</v>
      </c>
      <c r="G2093" s="17" t="s">
        <v>2070</v>
      </c>
      <c r="H2093" s="17" t="str">
        <f t="shared" si="65"/>
        <v>株式会社オオノ</v>
      </c>
    </row>
    <row r="2094" spans="2:8">
      <c r="B2094" s="14">
        <v>2086</v>
      </c>
      <c r="C2094" s="15">
        <v>1445540109</v>
      </c>
      <c r="D2094" s="16" t="s">
        <v>1414</v>
      </c>
      <c r="E2094" s="17" t="s">
        <v>185</v>
      </c>
      <c r="F2094" s="17" t="str">
        <f t="shared" si="64"/>
        <v>1445540109居宅療養管理指導</v>
      </c>
      <c r="G2094" s="17" t="s">
        <v>2071</v>
      </c>
      <c r="H2094" s="17" t="str">
        <f t="shared" si="65"/>
        <v>株式会社クリエイトエス・ディー</v>
      </c>
    </row>
    <row r="2095" spans="2:8">
      <c r="B2095" s="14">
        <v>2087</v>
      </c>
      <c r="C2095" s="15">
        <v>1445540117</v>
      </c>
      <c r="D2095" s="16" t="s">
        <v>1475</v>
      </c>
      <c r="E2095" s="17" t="s">
        <v>185</v>
      </c>
      <c r="F2095" s="17" t="str">
        <f t="shared" si="64"/>
        <v>1445540117居宅療養管理指導</v>
      </c>
      <c r="G2095" s="17" t="s">
        <v>2072</v>
      </c>
      <c r="H2095" s="17" t="str">
        <f t="shared" si="65"/>
        <v>薬樹株式会社</v>
      </c>
    </row>
    <row r="2096" spans="2:8">
      <c r="B2096" s="14">
        <v>2088</v>
      </c>
      <c r="C2096" s="15">
        <v>1445540125</v>
      </c>
      <c r="D2096" s="16" t="s">
        <v>1414</v>
      </c>
      <c r="E2096" s="17" t="s">
        <v>185</v>
      </c>
      <c r="F2096" s="17" t="str">
        <f t="shared" si="64"/>
        <v>1445540125居宅療養管理指導</v>
      </c>
      <c r="G2096" s="17" t="s">
        <v>2073</v>
      </c>
      <c r="H2096" s="17" t="str">
        <f t="shared" si="65"/>
        <v>株式会社クリエイトエス・ディー</v>
      </c>
    </row>
    <row r="2097" spans="2:8">
      <c r="B2097" s="14">
        <v>2089</v>
      </c>
      <c r="C2097" s="15">
        <v>1445540133</v>
      </c>
      <c r="D2097" s="16" t="s">
        <v>2074</v>
      </c>
      <c r="E2097" s="17" t="s">
        <v>185</v>
      </c>
      <c r="F2097" s="17" t="str">
        <f t="shared" si="64"/>
        <v>1445540133居宅療養管理指導</v>
      </c>
      <c r="G2097" s="17" t="s">
        <v>2075</v>
      </c>
      <c r="H2097" s="17" t="str">
        <f t="shared" si="65"/>
        <v>有限会社パル・コーポレーション</v>
      </c>
    </row>
    <row r="2098" spans="2:8">
      <c r="B2098" s="14">
        <v>2090</v>
      </c>
      <c r="C2098" s="15">
        <v>1445540141</v>
      </c>
      <c r="D2098" s="16" t="s">
        <v>1438</v>
      </c>
      <c r="E2098" s="17" t="s">
        <v>185</v>
      </c>
      <c r="F2098" s="17" t="str">
        <f t="shared" si="64"/>
        <v>1445540141居宅療養管理指導</v>
      </c>
      <c r="G2098" s="17" t="s">
        <v>2076</v>
      </c>
      <c r="H2098" s="17" t="str">
        <f t="shared" si="65"/>
        <v>株式会社アイセイ薬局</v>
      </c>
    </row>
    <row r="2099" spans="2:8">
      <c r="B2099" s="14">
        <v>2091</v>
      </c>
      <c r="C2099" s="15">
        <v>1445540158</v>
      </c>
      <c r="D2099" s="16" t="s">
        <v>1687</v>
      </c>
      <c r="E2099" s="17" t="s">
        <v>185</v>
      </c>
      <c r="F2099" s="17" t="str">
        <f t="shared" si="64"/>
        <v>1445540158居宅療養管理指導</v>
      </c>
      <c r="G2099" s="17" t="s">
        <v>2077</v>
      </c>
      <c r="H2099" s="17" t="str">
        <f t="shared" si="65"/>
        <v>株式会社さくら調剤</v>
      </c>
    </row>
    <row r="2100" spans="2:8">
      <c r="B2100" s="14">
        <v>2092</v>
      </c>
      <c r="C2100" s="15">
        <v>1445540166</v>
      </c>
      <c r="D2100" s="16" t="s">
        <v>1414</v>
      </c>
      <c r="E2100" s="17" t="s">
        <v>185</v>
      </c>
      <c r="F2100" s="17" t="str">
        <f t="shared" si="64"/>
        <v>1445540166居宅療養管理指導</v>
      </c>
      <c r="G2100" s="17" t="s">
        <v>2078</v>
      </c>
      <c r="H2100" s="17" t="str">
        <f t="shared" si="65"/>
        <v>株式会社クリエイトエス・ディー</v>
      </c>
    </row>
    <row r="2101" spans="2:8">
      <c r="B2101" s="14">
        <v>2093</v>
      </c>
      <c r="C2101" s="15">
        <v>1445540174</v>
      </c>
      <c r="D2101" s="16" t="s">
        <v>1663</v>
      </c>
      <c r="E2101" s="17" t="s">
        <v>185</v>
      </c>
      <c r="F2101" s="17" t="str">
        <f t="shared" si="64"/>
        <v>1445540174居宅療養管理指導</v>
      </c>
      <c r="G2101" s="17" t="s">
        <v>2079</v>
      </c>
      <c r="H2101" s="17" t="str">
        <f t="shared" si="65"/>
        <v>株式会社トモズ</v>
      </c>
    </row>
    <row r="2102" spans="2:8">
      <c r="B2102" s="14">
        <v>2094</v>
      </c>
      <c r="C2102" s="15">
        <v>1445540182</v>
      </c>
      <c r="D2102" s="16" t="s">
        <v>1721</v>
      </c>
      <c r="E2102" s="17" t="s">
        <v>185</v>
      </c>
      <c r="F2102" s="17" t="str">
        <f t="shared" si="64"/>
        <v>1445540182居宅療養管理指導</v>
      </c>
      <c r="G2102" s="17" t="s">
        <v>2080</v>
      </c>
      <c r="H2102" s="17" t="str">
        <f t="shared" si="65"/>
        <v>I＆H株式会社</v>
      </c>
    </row>
    <row r="2103" spans="2:8">
      <c r="B2103" s="14">
        <v>2095</v>
      </c>
      <c r="C2103" s="15">
        <v>1445540190</v>
      </c>
      <c r="D2103" s="16" t="s">
        <v>1414</v>
      </c>
      <c r="E2103" s="17" t="s">
        <v>185</v>
      </c>
      <c r="F2103" s="17" t="str">
        <f t="shared" si="64"/>
        <v>1445540190居宅療養管理指導</v>
      </c>
      <c r="G2103" s="17" t="s">
        <v>2081</v>
      </c>
      <c r="H2103" s="17" t="str">
        <f t="shared" si="65"/>
        <v>株式会社クリエイトエス・ディー</v>
      </c>
    </row>
    <row r="2104" spans="2:8">
      <c r="B2104" s="14">
        <v>2096</v>
      </c>
      <c r="C2104" s="15">
        <v>1445540208</v>
      </c>
      <c r="D2104" s="16" t="s">
        <v>1475</v>
      </c>
      <c r="E2104" s="17" t="s">
        <v>185</v>
      </c>
      <c r="F2104" s="17" t="str">
        <f t="shared" si="64"/>
        <v>1445540208居宅療養管理指導</v>
      </c>
      <c r="G2104" s="17" t="s">
        <v>2082</v>
      </c>
      <c r="H2104" s="17" t="str">
        <f t="shared" si="65"/>
        <v>薬樹株式会社</v>
      </c>
    </row>
    <row r="2105" spans="2:8">
      <c r="B2105" s="14">
        <v>2097</v>
      </c>
      <c r="C2105" s="15">
        <v>1445540216</v>
      </c>
      <c r="D2105" s="16" t="s">
        <v>2083</v>
      </c>
      <c r="E2105" s="17" t="s">
        <v>185</v>
      </c>
      <c r="F2105" s="17" t="str">
        <f t="shared" si="64"/>
        <v>1445540216居宅療養管理指導</v>
      </c>
      <c r="G2105" s="17" t="s">
        <v>2084</v>
      </c>
      <c r="H2105" s="17" t="str">
        <f t="shared" si="65"/>
        <v>日本メディカルシステム株式会社</v>
      </c>
    </row>
    <row r="2106" spans="2:8">
      <c r="B2106" s="14">
        <v>2098</v>
      </c>
      <c r="C2106" s="15">
        <v>1445540224</v>
      </c>
      <c r="D2106" s="16" t="s">
        <v>2085</v>
      </c>
      <c r="E2106" s="17" t="s">
        <v>185</v>
      </c>
      <c r="F2106" s="17" t="str">
        <f t="shared" si="64"/>
        <v>1445540224居宅療養管理指導</v>
      </c>
      <c r="G2106" s="17" t="s">
        <v>2086</v>
      </c>
      <c r="H2106" s="17" t="str">
        <f t="shared" si="65"/>
        <v>合同会社クラマス</v>
      </c>
    </row>
    <row r="2107" spans="2:8">
      <c r="B2107" s="14">
        <v>2099</v>
      </c>
      <c r="C2107" s="15">
        <v>1445540232</v>
      </c>
      <c r="D2107" s="16" t="s">
        <v>2087</v>
      </c>
      <c r="E2107" s="17" t="s">
        <v>185</v>
      </c>
      <c r="F2107" s="17" t="str">
        <f t="shared" si="64"/>
        <v>1445540232居宅療養管理指導</v>
      </c>
      <c r="G2107" s="17" t="s">
        <v>2088</v>
      </c>
      <c r="H2107" s="17" t="str">
        <f t="shared" si="65"/>
        <v>株式会社A＆M</v>
      </c>
    </row>
    <row r="2108" spans="2:8">
      <c r="B2108" s="14">
        <v>2100</v>
      </c>
      <c r="C2108" s="15">
        <v>1445540240</v>
      </c>
      <c r="D2108" s="16" t="s">
        <v>2089</v>
      </c>
      <c r="E2108" s="17" t="s">
        <v>185</v>
      </c>
      <c r="F2108" s="17" t="str">
        <f t="shared" si="64"/>
        <v>1445540240居宅療養管理指導</v>
      </c>
      <c r="G2108" s="17" t="s">
        <v>2090</v>
      </c>
      <c r="H2108" s="17" t="str">
        <f t="shared" si="65"/>
        <v>株式会社BloomingSoul</v>
      </c>
    </row>
    <row r="2109" spans="2:8">
      <c r="B2109" s="14">
        <v>2101</v>
      </c>
      <c r="C2109" s="15">
        <v>1445540257</v>
      </c>
      <c r="D2109" s="16" t="s">
        <v>2091</v>
      </c>
      <c r="E2109" s="17" t="s">
        <v>185</v>
      </c>
      <c r="F2109" s="17" t="str">
        <f t="shared" si="64"/>
        <v>1445540257居宅療養管理指導</v>
      </c>
      <c r="G2109" s="17" t="s">
        <v>2092</v>
      </c>
      <c r="H2109" s="17" t="str">
        <f t="shared" si="65"/>
        <v>株式会社ブリグラッド</v>
      </c>
    </row>
    <row r="2110" spans="2:8">
      <c r="B2110" s="14">
        <v>2102</v>
      </c>
      <c r="C2110" s="15">
        <v>1445540265</v>
      </c>
      <c r="D2110" s="16" t="s">
        <v>2093</v>
      </c>
      <c r="E2110" s="17" t="s">
        <v>185</v>
      </c>
      <c r="F2110" s="17" t="str">
        <f t="shared" si="64"/>
        <v>1445540265居宅療養管理指導</v>
      </c>
      <c r="G2110" s="17" t="s">
        <v>2094</v>
      </c>
      <c r="H2110" s="17" t="str">
        <f t="shared" si="65"/>
        <v>ジェネラス・ファーマシー株式会社</v>
      </c>
    </row>
    <row r="2111" spans="2:8">
      <c r="B2111" s="14">
        <v>2103</v>
      </c>
      <c r="C2111" s="15">
        <v>1445541602</v>
      </c>
      <c r="D2111" s="16" t="s">
        <v>1449</v>
      </c>
      <c r="E2111" s="17" t="s">
        <v>185</v>
      </c>
      <c r="F2111" s="17" t="str">
        <f t="shared" si="64"/>
        <v>1445541602居宅療養管理指導</v>
      </c>
      <c r="G2111" s="17" t="s">
        <v>2095</v>
      </c>
      <c r="H2111" s="17" t="str">
        <f t="shared" si="65"/>
        <v>株式会社スギ薬局</v>
      </c>
    </row>
    <row r="2112" spans="2:8">
      <c r="B2112" s="14">
        <v>2104</v>
      </c>
      <c r="C2112" s="15">
        <v>1445541610</v>
      </c>
      <c r="D2112" s="16" t="s">
        <v>1438</v>
      </c>
      <c r="E2112" s="17" t="s">
        <v>185</v>
      </c>
      <c r="F2112" s="17" t="str">
        <f t="shared" si="64"/>
        <v>1445541610居宅療養管理指導</v>
      </c>
      <c r="G2112" s="17" t="s">
        <v>2096</v>
      </c>
      <c r="H2112" s="17" t="str">
        <f t="shared" si="65"/>
        <v>株式会社アイセイ薬局</v>
      </c>
    </row>
    <row r="2113" spans="2:8">
      <c r="B2113" s="14">
        <v>2105</v>
      </c>
      <c r="C2113" s="15">
        <v>1445541628</v>
      </c>
      <c r="D2113" s="16" t="s">
        <v>1892</v>
      </c>
      <c r="E2113" s="17" t="s">
        <v>185</v>
      </c>
      <c r="F2113" s="17" t="str">
        <f t="shared" si="64"/>
        <v>1445541628居宅療養管理指導</v>
      </c>
      <c r="G2113" s="17" t="s">
        <v>2097</v>
      </c>
      <c r="H2113" s="17" t="str">
        <f t="shared" si="65"/>
        <v>株式会社　クリエイトエス・ディー</v>
      </c>
    </row>
    <row r="2114" spans="2:8">
      <c r="B2114" s="14">
        <v>2106</v>
      </c>
      <c r="C2114" s="15">
        <v>1445541644</v>
      </c>
      <c r="D2114" s="16" t="s">
        <v>2098</v>
      </c>
      <c r="E2114" s="17" t="s">
        <v>185</v>
      </c>
      <c r="F2114" s="17" t="str">
        <f t="shared" si="64"/>
        <v>1445541644居宅療養管理指導</v>
      </c>
      <c r="G2114" s="17" t="s">
        <v>2099</v>
      </c>
      <c r="H2114" s="17" t="str">
        <f t="shared" si="65"/>
        <v>健康福祉サービス株式会社</v>
      </c>
    </row>
    <row r="2115" spans="2:8">
      <c r="B2115" s="14">
        <v>2107</v>
      </c>
      <c r="C2115" s="15">
        <v>1445580014</v>
      </c>
      <c r="D2115" s="16"/>
      <c r="E2115" s="17" t="s">
        <v>185</v>
      </c>
      <c r="F2115" s="17" t="str">
        <f t="shared" si="64"/>
        <v>1445580014居宅療養管理指導</v>
      </c>
      <c r="G2115" s="17" t="s">
        <v>2100</v>
      </c>
      <c r="H2115" s="17">
        <f t="shared" si="65"/>
        <v>0</v>
      </c>
    </row>
    <row r="2116" spans="2:8">
      <c r="B2116" s="14">
        <v>2108</v>
      </c>
      <c r="C2116" s="15">
        <v>1445580022</v>
      </c>
      <c r="D2116" s="16"/>
      <c r="E2116" s="17" t="s">
        <v>185</v>
      </c>
      <c r="F2116" s="17" t="str">
        <f t="shared" si="64"/>
        <v>1445580022居宅療養管理指導</v>
      </c>
      <c r="G2116" s="17" t="s">
        <v>2101</v>
      </c>
      <c r="H2116" s="17">
        <f t="shared" si="65"/>
        <v>0</v>
      </c>
    </row>
    <row r="2117" spans="2:8">
      <c r="B2117" s="14">
        <v>2109</v>
      </c>
      <c r="C2117" s="15">
        <v>1445580071</v>
      </c>
      <c r="D2117" s="16"/>
      <c r="E2117" s="17" t="s">
        <v>185</v>
      </c>
      <c r="F2117" s="17" t="str">
        <f t="shared" si="64"/>
        <v>1445580071居宅療養管理指導</v>
      </c>
      <c r="G2117" s="17" t="s">
        <v>2102</v>
      </c>
      <c r="H2117" s="17">
        <f t="shared" si="65"/>
        <v>0</v>
      </c>
    </row>
    <row r="2118" spans="2:8">
      <c r="B2118" s="14">
        <v>2110</v>
      </c>
      <c r="C2118" s="15">
        <v>1445580154</v>
      </c>
      <c r="D2118" s="16"/>
      <c r="E2118" s="17" t="s">
        <v>185</v>
      </c>
      <c r="F2118" s="17" t="str">
        <f t="shared" si="64"/>
        <v>1445580154居宅療養管理指導</v>
      </c>
      <c r="G2118" s="17" t="s">
        <v>2103</v>
      </c>
      <c r="H2118" s="17">
        <f t="shared" si="65"/>
        <v>0</v>
      </c>
    </row>
    <row r="2119" spans="2:8">
      <c r="B2119" s="14">
        <v>2111</v>
      </c>
      <c r="C2119" s="15">
        <v>1445580170</v>
      </c>
      <c r="D2119" s="16"/>
      <c r="E2119" s="17" t="s">
        <v>185</v>
      </c>
      <c r="F2119" s="17" t="str">
        <f t="shared" si="64"/>
        <v>1445580170居宅療養管理指導</v>
      </c>
      <c r="G2119" s="17" t="s">
        <v>2104</v>
      </c>
      <c r="H2119" s="17">
        <f t="shared" si="65"/>
        <v>0</v>
      </c>
    </row>
    <row r="2120" spans="2:8">
      <c r="B2120" s="14">
        <v>2112</v>
      </c>
      <c r="C2120" s="15">
        <v>1445580204</v>
      </c>
      <c r="D2120" s="16"/>
      <c r="E2120" s="17" t="s">
        <v>185</v>
      </c>
      <c r="F2120" s="17" t="str">
        <f t="shared" si="64"/>
        <v>1445580204居宅療養管理指導</v>
      </c>
      <c r="G2120" s="17" t="s">
        <v>2105</v>
      </c>
      <c r="H2120" s="17">
        <f t="shared" si="65"/>
        <v>0</v>
      </c>
    </row>
    <row r="2121" spans="2:8">
      <c r="B2121" s="14">
        <v>2113</v>
      </c>
      <c r="C2121" s="15">
        <v>1445580238</v>
      </c>
      <c r="D2121" s="16" t="s">
        <v>2106</v>
      </c>
      <c r="E2121" s="17" t="s">
        <v>185</v>
      </c>
      <c r="F2121" s="17" t="str">
        <f t="shared" si="64"/>
        <v>1445580238居宅療養管理指導</v>
      </c>
      <c r="G2121" s="17" t="s">
        <v>2107</v>
      </c>
      <c r="H2121" s="17" t="str">
        <f t="shared" si="65"/>
        <v>有限会社　村上商事</v>
      </c>
    </row>
    <row r="2122" spans="2:8">
      <c r="B2122" s="14">
        <v>2114</v>
      </c>
      <c r="C2122" s="15">
        <v>1445580311</v>
      </c>
      <c r="D2122" s="16"/>
      <c r="E2122" s="17" t="s">
        <v>185</v>
      </c>
      <c r="F2122" s="17" t="str">
        <f t="shared" ref="F2122:F2185" si="66">+C2122&amp;E2122</f>
        <v>1445580311居宅療養管理指導</v>
      </c>
      <c r="G2122" s="17" t="s">
        <v>2108</v>
      </c>
      <c r="H2122" s="17">
        <f t="shared" ref="H2122:H2185" si="67">D2122</f>
        <v>0</v>
      </c>
    </row>
    <row r="2123" spans="2:8">
      <c r="B2123" s="14">
        <v>2115</v>
      </c>
      <c r="C2123" s="15">
        <v>1445580386</v>
      </c>
      <c r="D2123" s="16"/>
      <c r="E2123" s="17" t="s">
        <v>185</v>
      </c>
      <c r="F2123" s="17" t="str">
        <f t="shared" si="66"/>
        <v>1445580386居宅療養管理指導</v>
      </c>
      <c r="G2123" s="17" t="s">
        <v>2109</v>
      </c>
      <c r="H2123" s="17">
        <f t="shared" si="67"/>
        <v>0</v>
      </c>
    </row>
    <row r="2124" spans="2:8">
      <c r="B2124" s="14">
        <v>2116</v>
      </c>
      <c r="C2124" s="15">
        <v>1445580394</v>
      </c>
      <c r="D2124" s="16"/>
      <c r="E2124" s="17" t="s">
        <v>185</v>
      </c>
      <c r="F2124" s="17" t="str">
        <f t="shared" si="66"/>
        <v>1445580394居宅療養管理指導</v>
      </c>
      <c r="G2124" s="17" t="s">
        <v>2110</v>
      </c>
      <c r="H2124" s="17">
        <f t="shared" si="67"/>
        <v>0</v>
      </c>
    </row>
    <row r="2125" spans="2:8">
      <c r="B2125" s="14">
        <v>2117</v>
      </c>
      <c r="C2125" s="15">
        <v>1445580410</v>
      </c>
      <c r="D2125" s="16"/>
      <c r="E2125" s="17" t="s">
        <v>185</v>
      </c>
      <c r="F2125" s="17" t="str">
        <f t="shared" si="66"/>
        <v>1445580410居宅療養管理指導</v>
      </c>
      <c r="G2125" s="17" t="s">
        <v>2111</v>
      </c>
      <c r="H2125" s="17">
        <f t="shared" si="67"/>
        <v>0</v>
      </c>
    </row>
    <row r="2126" spans="2:8">
      <c r="B2126" s="14">
        <v>2118</v>
      </c>
      <c r="C2126" s="15">
        <v>1445580428</v>
      </c>
      <c r="D2126" s="16"/>
      <c r="E2126" s="17" t="s">
        <v>185</v>
      </c>
      <c r="F2126" s="17" t="str">
        <f t="shared" si="66"/>
        <v>1445580428居宅療養管理指導</v>
      </c>
      <c r="G2126" s="17" t="s">
        <v>2112</v>
      </c>
      <c r="H2126" s="17">
        <f t="shared" si="67"/>
        <v>0</v>
      </c>
    </row>
    <row r="2127" spans="2:8">
      <c r="B2127" s="14">
        <v>2119</v>
      </c>
      <c r="C2127" s="15">
        <v>1445580451</v>
      </c>
      <c r="D2127" s="16"/>
      <c r="E2127" s="17" t="s">
        <v>185</v>
      </c>
      <c r="F2127" s="17" t="str">
        <f t="shared" si="66"/>
        <v>1445580451居宅療養管理指導</v>
      </c>
      <c r="G2127" s="17" t="s">
        <v>2113</v>
      </c>
      <c r="H2127" s="17">
        <f t="shared" si="67"/>
        <v>0</v>
      </c>
    </row>
    <row r="2128" spans="2:8">
      <c r="B2128" s="14">
        <v>2120</v>
      </c>
      <c r="C2128" s="15">
        <v>1445580485</v>
      </c>
      <c r="D2128" s="16" t="s">
        <v>2114</v>
      </c>
      <c r="E2128" s="17" t="s">
        <v>185</v>
      </c>
      <c r="F2128" s="17" t="str">
        <f t="shared" si="66"/>
        <v>1445580485居宅療養管理指導</v>
      </c>
      <c r="G2128" s="17" t="s">
        <v>2115</v>
      </c>
      <c r="H2128" s="17" t="str">
        <f t="shared" si="67"/>
        <v>有限会社さぎぬま薬局</v>
      </c>
    </row>
    <row r="2129" spans="2:8">
      <c r="B2129" s="14">
        <v>2121</v>
      </c>
      <c r="C2129" s="15">
        <v>1445580501</v>
      </c>
      <c r="D2129" s="16"/>
      <c r="E2129" s="17" t="s">
        <v>185</v>
      </c>
      <c r="F2129" s="17" t="str">
        <f t="shared" si="66"/>
        <v>1445580501居宅療養管理指導</v>
      </c>
      <c r="G2129" s="17" t="s">
        <v>2116</v>
      </c>
      <c r="H2129" s="17">
        <f t="shared" si="67"/>
        <v>0</v>
      </c>
    </row>
    <row r="2130" spans="2:8">
      <c r="B2130" s="14">
        <v>2122</v>
      </c>
      <c r="C2130" s="15">
        <v>1445580527</v>
      </c>
      <c r="D2130" s="16"/>
      <c r="E2130" s="17" t="s">
        <v>185</v>
      </c>
      <c r="F2130" s="17" t="str">
        <f t="shared" si="66"/>
        <v>1445580527居宅療養管理指導</v>
      </c>
      <c r="G2130" s="17" t="s">
        <v>2117</v>
      </c>
      <c r="H2130" s="17">
        <f t="shared" si="67"/>
        <v>0</v>
      </c>
    </row>
    <row r="2131" spans="2:8">
      <c r="B2131" s="14">
        <v>2123</v>
      </c>
      <c r="C2131" s="15">
        <v>1445580535</v>
      </c>
      <c r="D2131" s="16"/>
      <c r="E2131" s="17" t="s">
        <v>185</v>
      </c>
      <c r="F2131" s="17" t="str">
        <f t="shared" si="66"/>
        <v>1445580535居宅療養管理指導</v>
      </c>
      <c r="G2131" s="17" t="s">
        <v>2118</v>
      </c>
      <c r="H2131" s="17">
        <f t="shared" si="67"/>
        <v>0</v>
      </c>
    </row>
    <row r="2132" spans="2:8">
      <c r="B2132" s="14">
        <v>2124</v>
      </c>
      <c r="C2132" s="15">
        <v>1445580543</v>
      </c>
      <c r="D2132" s="16" t="s">
        <v>2119</v>
      </c>
      <c r="E2132" s="17" t="s">
        <v>185</v>
      </c>
      <c r="F2132" s="17" t="str">
        <f t="shared" si="66"/>
        <v>1445580543居宅療養管理指導</v>
      </c>
      <c r="G2132" s="17" t="s">
        <v>2120</v>
      </c>
      <c r="H2132" s="17" t="str">
        <f t="shared" si="67"/>
        <v>王寿有限会社</v>
      </c>
    </row>
    <row r="2133" spans="2:8">
      <c r="B2133" s="14">
        <v>2125</v>
      </c>
      <c r="C2133" s="15">
        <v>1445580568</v>
      </c>
      <c r="D2133" s="16"/>
      <c r="E2133" s="17" t="s">
        <v>185</v>
      </c>
      <c r="F2133" s="17" t="str">
        <f t="shared" si="66"/>
        <v>1445580568居宅療養管理指導</v>
      </c>
      <c r="G2133" s="17" t="s">
        <v>2121</v>
      </c>
      <c r="H2133" s="17">
        <f t="shared" si="67"/>
        <v>0</v>
      </c>
    </row>
    <row r="2134" spans="2:8">
      <c r="B2134" s="14">
        <v>2126</v>
      </c>
      <c r="C2134" s="15">
        <v>1445580576</v>
      </c>
      <c r="D2134" s="16"/>
      <c r="E2134" s="17" t="s">
        <v>185</v>
      </c>
      <c r="F2134" s="17" t="str">
        <f t="shared" si="66"/>
        <v>1445580576居宅療養管理指導</v>
      </c>
      <c r="G2134" s="17" t="s">
        <v>2122</v>
      </c>
      <c r="H2134" s="17">
        <f t="shared" si="67"/>
        <v>0</v>
      </c>
    </row>
    <row r="2135" spans="2:8">
      <c r="B2135" s="14">
        <v>2127</v>
      </c>
      <c r="C2135" s="15">
        <v>1445580592</v>
      </c>
      <c r="D2135" s="16" t="s">
        <v>1432</v>
      </c>
      <c r="E2135" s="17" t="s">
        <v>185</v>
      </c>
      <c r="F2135" s="17" t="str">
        <f t="shared" si="66"/>
        <v>1445580592居宅療養管理指導</v>
      </c>
      <c r="G2135" s="17" t="s">
        <v>2123</v>
      </c>
      <c r="H2135" s="17" t="str">
        <f t="shared" si="67"/>
        <v>株式会社ファーコス</v>
      </c>
    </row>
    <row r="2136" spans="2:8">
      <c r="B2136" s="14">
        <v>2128</v>
      </c>
      <c r="C2136" s="15">
        <v>1445580600</v>
      </c>
      <c r="D2136" s="16"/>
      <c r="E2136" s="17" t="s">
        <v>185</v>
      </c>
      <c r="F2136" s="17" t="str">
        <f t="shared" si="66"/>
        <v>1445580600居宅療養管理指導</v>
      </c>
      <c r="G2136" s="17" t="s">
        <v>2124</v>
      </c>
      <c r="H2136" s="17">
        <f t="shared" si="67"/>
        <v>0</v>
      </c>
    </row>
    <row r="2137" spans="2:8">
      <c r="B2137" s="14">
        <v>2129</v>
      </c>
      <c r="C2137" s="15">
        <v>1445580634</v>
      </c>
      <c r="D2137" s="16" t="s">
        <v>2125</v>
      </c>
      <c r="E2137" s="17" t="s">
        <v>185</v>
      </c>
      <c r="F2137" s="17" t="str">
        <f t="shared" si="66"/>
        <v>1445580634居宅療養管理指導</v>
      </c>
      <c r="G2137" s="17" t="s">
        <v>2126</v>
      </c>
      <c r="H2137" s="17" t="str">
        <f t="shared" si="67"/>
        <v>有限会社　パル・コーポレーション</v>
      </c>
    </row>
    <row r="2138" spans="2:8">
      <c r="B2138" s="14">
        <v>2130</v>
      </c>
      <c r="C2138" s="15">
        <v>1445580642</v>
      </c>
      <c r="D2138" s="16"/>
      <c r="E2138" s="17" t="s">
        <v>185</v>
      </c>
      <c r="F2138" s="17" t="str">
        <f t="shared" si="66"/>
        <v>1445580642居宅療養管理指導</v>
      </c>
      <c r="G2138" s="17" t="s">
        <v>2127</v>
      </c>
      <c r="H2138" s="17">
        <f t="shared" si="67"/>
        <v>0</v>
      </c>
    </row>
    <row r="2139" spans="2:8">
      <c r="B2139" s="14">
        <v>2131</v>
      </c>
      <c r="C2139" s="15">
        <v>1445580667</v>
      </c>
      <c r="D2139" s="16" t="s">
        <v>1892</v>
      </c>
      <c r="E2139" s="17" t="s">
        <v>185</v>
      </c>
      <c r="F2139" s="17" t="str">
        <f t="shared" si="66"/>
        <v>1445580667居宅療養管理指導</v>
      </c>
      <c r="G2139" s="17" t="s">
        <v>2128</v>
      </c>
      <c r="H2139" s="17" t="str">
        <f t="shared" si="67"/>
        <v>株式会社　クリエイトエス・ディー</v>
      </c>
    </row>
    <row r="2140" spans="2:8">
      <c r="B2140" s="14">
        <v>2132</v>
      </c>
      <c r="C2140" s="15">
        <v>1445580709</v>
      </c>
      <c r="D2140" s="16" t="s">
        <v>1768</v>
      </c>
      <c r="E2140" s="17" t="s">
        <v>185</v>
      </c>
      <c r="F2140" s="17" t="str">
        <f t="shared" si="66"/>
        <v>1445580709居宅療養管理指導</v>
      </c>
      <c r="G2140" s="17" t="s">
        <v>1958</v>
      </c>
      <c r="H2140" s="17" t="str">
        <f t="shared" si="67"/>
        <v>株式会社アヴァンス</v>
      </c>
    </row>
    <row r="2141" spans="2:8">
      <c r="B2141" s="14">
        <v>2133</v>
      </c>
      <c r="C2141" s="15">
        <v>1445580725</v>
      </c>
      <c r="D2141" s="16" t="s">
        <v>2125</v>
      </c>
      <c r="E2141" s="17" t="s">
        <v>185</v>
      </c>
      <c r="F2141" s="17" t="str">
        <f t="shared" si="66"/>
        <v>1445580725居宅療養管理指導</v>
      </c>
      <c r="G2141" s="17" t="s">
        <v>2129</v>
      </c>
      <c r="H2141" s="17" t="str">
        <f t="shared" si="67"/>
        <v>有限会社　パル・コーポレーション</v>
      </c>
    </row>
    <row r="2142" spans="2:8">
      <c r="B2142" s="14">
        <v>2134</v>
      </c>
      <c r="C2142" s="15">
        <v>1445580758</v>
      </c>
      <c r="D2142" s="16"/>
      <c r="E2142" s="17" t="s">
        <v>185</v>
      </c>
      <c r="F2142" s="17" t="str">
        <f t="shared" si="66"/>
        <v>1445580758居宅療養管理指導</v>
      </c>
      <c r="G2142" s="17" t="s">
        <v>1607</v>
      </c>
      <c r="H2142" s="17">
        <f t="shared" si="67"/>
        <v>0</v>
      </c>
    </row>
    <row r="2143" spans="2:8">
      <c r="B2143" s="14">
        <v>2135</v>
      </c>
      <c r="C2143" s="15">
        <v>1445580774</v>
      </c>
      <c r="D2143" s="16" t="s">
        <v>1475</v>
      </c>
      <c r="E2143" s="17" t="s">
        <v>185</v>
      </c>
      <c r="F2143" s="17" t="str">
        <f t="shared" si="66"/>
        <v>1445580774居宅療養管理指導</v>
      </c>
      <c r="G2143" s="17" t="s">
        <v>2130</v>
      </c>
      <c r="H2143" s="17" t="str">
        <f t="shared" si="67"/>
        <v>薬樹株式会社</v>
      </c>
    </row>
    <row r="2144" spans="2:8">
      <c r="B2144" s="14">
        <v>2136</v>
      </c>
      <c r="C2144" s="15">
        <v>1445580790</v>
      </c>
      <c r="D2144" s="16"/>
      <c r="E2144" s="17" t="s">
        <v>185</v>
      </c>
      <c r="F2144" s="17" t="str">
        <f t="shared" si="66"/>
        <v>1445580790居宅療養管理指導</v>
      </c>
      <c r="G2144" s="17" t="s">
        <v>2131</v>
      </c>
      <c r="H2144" s="17">
        <f t="shared" si="67"/>
        <v>0</v>
      </c>
    </row>
    <row r="2145" spans="2:8">
      <c r="B2145" s="14">
        <v>2137</v>
      </c>
      <c r="C2145" s="15">
        <v>1445580808</v>
      </c>
      <c r="D2145" s="16" t="s">
        <v>1475</v>
      </c>
      <c r="E2145" s="17" t="s">
        <v>185</v>
      </c>
      <c r="F2145" s="17" t="str">
        <f t="shared" si="66"/>
        <v>1445580808居宅療養管理指導</v>
      </c>
      <c r="G2145" s="17" t="s">
        <v>2132</v>
      </c>
      <c r="H2145" s="17" t="str">
        <f t="shared" si="67"/>
        <v>薬樹株式会社</v>
      </c>
    </row>
    <row r="2146" spans="2:8">
      <c r="B2146" s="14">
        <v>2138</v>
      </c>
      <c r="C2146" s="15">
        <v>1445580832</v>
      </c>
      <c r="D2146" s="16" t="s">
        <v>2133</v>
      </c>
      <c r="E2146" s="17" t="s">
        <v>185</v>
      </c>
      <c r="F2146" s="17" t="str">
        <f t="shared" si="66"/>
        <v>1445580832居宅療養管理指導</v>
      </c>
      <c r="G2146" s="17" t="s">
        <v>2134</v>
      </c>
      <c r="H2146" s="17" t="str">
        <f t="shared" si="67"/>
        <v>あつみ薬品株式会社</v>
      </c>
    </row>
    <row r="2147" spans="2:8">
      <c r="B2147" s="14">
        <v>2139</v>
      </c>
      <c r="C2147" s="15">
        <v>1445580840</v>
      </c>
      <c r="D2147" s="16"/>
      <c r="E2147" s="17" t="s">
        <v>185</v>
      </c>
      <c r="F2147" s="17" t="str">
        <f t="shared" si="66"/>
        <v>1445580840居宅療養管理指導</v>
      </c>
      <c r="G2147" s="17" t="s">
        <v>2135</v>
      </c>
      <c r="H2147" s="17">
        <f t="shared" si="67"/>
        <v>0</v>
      </c>
    </row>
    <row r="2148" spans="2:8">
      <c r="B2148" s="14">
        <v>2140</v>
      </c>
      <c r="C2148" s="15">
        <v>1445580873</v>
      </c>
      <c r="D2148" s="16" t="s">
        <v>2136</v>
      </c>
      <c r="E2148" s="17" t="s">
        <v>185</v>
      </c>
      <c r="F2148" s="17" t="str">
        <f t="shared" si="66"/>
        <v>1445580873居宅療養管理指導</v>
      </c>
      <c r="G2148" s="17" t="s">
        <v>2137</v>
      </c>
      <c r="H2148" s="17" t="str">
        <f t="shared" si="67"/>
        <v>株式会社　アガペ</v>
      </c>
    </row>
    <row r="2149" spans="2:8">
      <c r="B2149" s="14">
        <v>2141</v>
      </c>
      <c r="C2149" s="15">
        <v>1445580881</v>
      </c>
      <c r="D2149" s="16" t="s">
        <v>2138</v>
      </c>
      <c r="E2149" s="17" t="s">
        <v>185</v>
      </c>
      <c r="F2149" s="17" t="str">
        <f t="shared" si="66"/>
        <v>1445580881居宅療養管理指導</v>
      </c>
      <c r="G2149" s="17" t="s">
        <v>2139</v>
      </c>
      <c r="H2149" s="17" t="str">
        <f t="shared" si="67"/>
        <v>株式会社フラント</v>
      </c>
    </row>
    <row r="2150" spans="2:8">
      <c r="B2150" s="14">
        <v>2142</v>
      </c>
      <c r="C2150" s="15">
        <v>1445580915</v>
      </c>
      <c r="D2150" s="16"/>
      <c r="E2150" s="17" t="s">
        <v>185</v>
      </c>
      <c r="F2150" s="17" t="str">
        <f t="shared" si="66"/>
        <v>1445580915居宅療養管理指導</v>
      </c>
      <c r="G2150" s="17" t="s">
        <v>2140</v>
      </c>
      <c r="H2150" s="17">
        <f t="shared" si="67"/>
        <v>0</v>
      </c>
    </row>
    <row r="2151" spans="2:8">
      <c r="B2151" s="14">
        <v>2143</v>
      </c>
      <c r="C2151" s="15">
        <v>1445580923</v>
      </c>
      <c r="D2151" s="16" t="s">
        <v>1475</v>
      </c>
      <c r="E2151" s="17" t="s">
        <v>185</v>
      </c>
      <c r="F2151" s="17" t="str">
        <f t="shared" si="66"/>
        <v>1445580923居宅療養管理指導</v>
      </c>
      <c r="G2151" s="17" t="s">
        <v>2141</v>
      </c>
      <c r="H2151" s="17" t="str">
        <f t="shared" si="67"/>
        <v>薬樹株式会社</v>
      </c>
    </row>
    <row r="2152" spans="2:8">
      <c r="B2152" s="14">
        <v>2144</v>
      </c>
      <c r="C2152" s="15">
        <v>1445580931</v>
      </c>
      <c r="D2152" s="16" t="s">
        <v>1475</v>
      </c>
      <c r="E2152" s="17" t="s">
        <v>185</v>
      </c>
      <c r="F2152" s="17" t="str">
        <f t="shared" si="66"/>
        <v>1445580931居宅療養管理指導</v>
      </c>
      <c r="G2152" s="17" t="s">
        <v>2142</v>
      </c>
      <c r="H2152" s="17" t="str">
        <f t="shared" si="67"/>
        <v>薬樹株式会社</v>
      </c>
    </row>
    <row r="2153" spans="2:8">
      <c r="B2153" s="14">
        <v>2145</v>
      </c>
      <c r="C2153" s="15">
        <v>1445580949</v>
      </c>
      <c r="D2153" s="16"/>
      <c r="E2153" s="17" t="s">
        <v>185</v>
      </c>
      <c r="F2153" s="17" t="str">
        <f t="shared" si="66"/>
        <v>1445580949居宅療養管理指導</v>
      </c>
      <c r="G2153" s="17" t="s">
        <v>2143</v>
      </c>
      <c r="H2153" s="17">
        <f t="shared" si="67"/>
        <v>0</v>
      </c>
    </row>
    <row r="2154" spans="2:8">
      <c r="B2154" s="14">
        <v>2146</v>
      </c>
      <c r="C2154" s="15">
        <v>1445580956</v>
      </c>
      <c r="D2154" s="16"/>
      <c r="E2154" s="17" t="s">
        <v>185</v>
      </c>
      <c r="F2154" s="17" t="str">
        <f t="shared" si="66"/>
        <v>1445580956居宅療養管理指導</v>
      </c>
      <c r="G2154" s="17" t="s">
        <v>2144</v>
      </c>
      <c r="H2154" s="17">
        <f t="shared" si="67"/>
        <v>0</v>
      </c>
    </row>
    <row r="2155" spans="2:8">
      <c r="B2155" s="14">
        <v>2147</v>
      </c>
      <c r="C2155" s="15">
        <v>1445580964</v>
      </c>
      <c r="D2155" s="16" t="s">
        <v>1475</v>
      </c>
      <c r="E2155" s="17" t="s">
        <v>185</v>
      </c>
      <c r="F2155" s="17" t="str">
        <f t="shared" si="66"/>
        <v>1445580964居宅療養管理指導</v>
      </c>
      <c r="G2155" s="17" t="s">
        <v>2145</v>
      </c>
      <c r="H2155" s="17" t="str">
        <f t="shared" si="67"/>
        <v>薬樹株式会社</v>
      </c>
    </row>
    <row r="2156" spans="2:8">
      <c r="B2156" s="14">
        <v>2148</v>
      </c>
      <c r="C2156" s="15">
        <v>1445580972</v>
      </c>
      <c r="D2156" s="16"/>
      <c r="E2156" s="17" t="s">
        <v>185</v>
      </c>
      <c r="F2156" s="17" t="str">
        <f t="shared" si="66"/>
        <v>1445580972居宅療養管理指導</v>
      </c>
      <c r="G2156" s="17" t="s">
        <v>2146</v>
      </c>
      <c r="H2156" s="17">
        <f t="shared" si="67"/>
        <v>0</v>
      </c>
    </row>
    <row r="2157" spans="2:8">
      <c r="B2157" s="14">
        <v>2149</v>
      </c>
      <c r="C2157" s="15">
        <v>1445581004</v>
      </c>
      <c r="D2157" s="16" t="s">
        <v>1449</v>
      </c>
      <c r="E2157" s="17" t="s">
        <v>185</v>
      </c>
      <c r="F2157" s="17" t="str">
        <f t="shared" si="66"/>
        <v>1445581004居宅療養管理指導</v>
      </c>
      <c r="G2157" s="17" t="s">
        <v>2147</v>
      </c>
      <c r="H2157" s="17" t="str">
        <f t="shared" si="67"/>
        <v>株式会社スギ薬局</v>
      </c>
    </row>
    <row r="2158" spans="2:8">
      <c r="B2158" s="14">
        <v>2150</v>
      </c>
      <c r="C2158" s="15">
        <v>1445581012</v>
      </c>
      <c r="D2158" s="16" t="s">
        <v>1892</v>
      </c>
      <c r="E2158" s="17" t="s">
        <v>185</v>
      </c>
      <c r="F2158" s="17" t="str">
        <f t="shared" si="66"/>
        <v>1445581012居宅療養管理指導</v>
      </c>
      <c r="G2158" s="17" t="s">
        <v>2148</v>
      </c>
      <c r="H2158" s="17" t="str">
        <f t="shared" si="67"/>
        <v>株式会社　クリエイトエス・ディー</v>
      </c>
    </row>
    <row r="2159" spans="2:8">
      <c r="B2159" s="14">
        <v>2151</v>
      </c>
      <c r="C2159" s="15">
        <v>1445581020</v>
      </c>
      <c r="D2159" s="16" t="s">
        <v>1781</v>
      </c>
      <c r="E2159" s="17" t="s">
        <v>185</v>
      </c>
      <c r="F2159" s="17" t="str">
        <f t="shared" si="66"/>
        <v>1445581020居宅療養管理指導</v>
      </c>
      <c r="G2159" s="17" t="s">
        <v>2149</v>
      </c>
      <c r="H2159" s="17" t="str">
        <f t="shared" si="67"/>
        <v>株式会社ウィーズ</v>
      </c>
    </row>
    <row r="2160" spans="2:8">
      <c r="B2160" s="14">
        <v>2152</v>
      </c>
      <c r="C2160" s="15">
        <v>1445581038</v>
      </c>
      <c r="D2160" s="16" t="s">
        <v>2150</v>
      </c>
      <c r="E2160" s="17" t="s">
        <v>185</v>
      </c>
      <c r="F2160" s="17" t="str">
        <f t="shared" si="66"/>
        <v>1445581038居宅療養管理指導</v>
      </c>
      <c r="G2160" s="17" t="s">
        <v>2151</v>
      </c>
      <c r="H2160" s="17" t="str">
        <f t="shared" si="67"/>
        <v>株式会社ミンクス</v>
      </c>
    </row>
    <row r="2161" spans="2:8">
      <c r="B2161" s="14">
        <v>2153</v>
      </c>
      <c r="C2161" s="15">
        <v>1445581046</v>
      </c>
      <c r="D2161" s="16" t="s">
        <v>1487</v>
      </c>
      <c r="E2161" s="17" t="s">
        <v>185</v>
      </c>
      <c r="F2161" s="17" t="str">
        <f t="shared" si="66"/>
        <v>1445581046居宅療養管理指導</v>
      </c>
      <c r="G2161" s="17" t="s">
        <v>2152</v>
      </c>
      <c r="H2161" s="17" t="str">
        <f t="shared" si="67"/>
        <v>日本調剤株式会社</v>
      </c>
    </row>
    <row r="2162" spans="2:8">
      <c r="B2162" s="14">
        <v>2154</v>
      </c>
      <c r="C2162" s="15">
        <v>1445581053</v>
      </c>
      <c r="D2162" s="16" t="s">
        <v>1898</v>
      </c>
      <c r="E2162" s="17" t="s">
        <v>185</v>
      </c>
      <c r="F2162" s="17" t="str">
        <f t="shared" si="66"/>
        <v>1445581053居宅療養管理指導</v>
      </c>
      <c r="G2162" s="17" t="s">
        <v>2153</v>
      </c>
      <c r="H2162" s="17" t="str">
        <f t="shared" si="67"/>
        <v>株式会社　灰吹屋薬局</v>
      </c>
    </row>
    <row r="2163" spans="2:8">
      <c r="B2163" s="14">
        <v>2155</v>
      </c>
      <c r="C2163" s="15">
        <v>1445581061</v>
      </c>
      <c r="D2163" s="16" t="s">
        <v>2154</v>
      </c>
      <c r="E2163" s="17" t="s">
        <v>185</v>
      </c>
      <c r="F2163" s="17" t="str">
        <f t="shared" si="66"/>
        <v>1445581061居宅療養管理指導</v>
      </c>
      <c r="G2163" s="17" t="s">
        <v>2155</v>
      </c>
      <c r="H2163" s="17" t="str">
        <f t="shared" si="67"/>
        <v>株式会社　住商ドラッグストアーズ</v>
      </c>
    </row>
    <row r="2164" spans="2:8">
      <c r="B2164" s="14">
        <v>2156</v>
      </c>
      <c r="C2164" s="15">
        <v>1445581079</v>
      </c>
      <c r="D2164" s="16" t="s">
        <v>2154</v>
      </c>
      <c r="E2164" s="17" t="s">
        <v>185</v>
      </c>
      <c r="F2164" s="17" t="str">
        <f t="shared" si="66"/>
        <v>1445581079居宅療養管理指導</v>
      </c>
      <c r="G2164" s="17" t="s">
        <v>2156</v>
      </c>
      <c r="H2164" s="17" t="str">
        <f t="shared" si="67"/>
        <v>株式会社　住商ドラッグストアーズ</v>
      </c>
    </row>
    <row r="2165" spans="2:8">
      <c r="B2165" s="14">
        <v>2157</v>
      </c>
      <c r="C2165" s="15">
        <v>1445581111</v>
      </c>
      <c r="D2165" s="16" t="s">
        <v>2074</v>
      </c>
      <c r="E2165" s="17" t="s">
        <v>185</v>
      </c>
      <c r="F2165" s="17" t="str">
        <f t="shared" si="66"/>
        <v>1445581111居宅療養管理指導</v>
      </c>
      <c r="G2165" s="17" t="s">
        <v>2157</v>
      </c>
      <c r="H2165" s="17" t="str">
        <f t="shared" si="67"/>
        <v>有限会社パル・コーポレーション</v>
      </c>
    </row>
    <row r="2166" spans="2:8">
      <c r="B2166" s="14">
        <v>2158</v>
      </c>
      <c r="C2166" s="15">
        <v>1445581129</v>
      </c>
      <c r="D2166" s="16" t="s">
        <v>2158</v>
      </c>
      <c r="E2166" s="17" t="s">
        <v>185</v>
      </c>
      <c r="F2166" s="17" t="str">
        <f t="shared" si="66"/>
        <v>1445581129居宅療養管理指導</v>
      </c>
      <c r="G2166" s="17" t="s">
        <v>2159</v>
      </c>
      <c r="H2166" s="17" t="str">
        <f t="shared" si="67"/>
        <v>株式会社持田薬局</v>
      </c>
    </row>
    <row r="2167" spans="2:8">
      <c r="B2167" s="14">
        <v>2159</v>
      </c>
      <c r="C2167" s="15">
        <v>1445640008</v>
      </c>
      <c r="D2167" s="16" t="s">
        <v>2160</v>
      </c>
      <c r="E2167" s="17" t="s">
        <v>185</v>
      </c>
      <c r="F2167" s="17" t="str">
        <f t="shared" si="66"/>
        <v>1445640008居宅療養管理指導</v>
      </c>
      <c r="G2167" s="17" t="s">
        <v>2161</v>
      </c>
      <c r="H2167" s="17" t="str">
        <f t="shared" si="67"/>
        <v>株式会社サノ・ファーマシー</v>
      </c>
    </row>
    <row r="2168" spans="2:8">
      <c r="B2168" s="14">
        <v>2160</v>
      </c>
      <c r="C2168" s="15">
        <v>1445640016</v>
      </c>
      <c r="D2168" s="16" t="s">
        <v>1414</v>
      </c>
      <c r="E2168" s="17" t="s">
        <v>185</v>
      </c>
      <c r="F2168" s="17" t="str">
        <f t="shared" si="66"/>
        <v>1445640016居宅療養管理指導</v>
      </c>
      <c r="G2168" s="17" t="s">
        <v>2162</v>
      </c>
      <c r="H2168" s="17" t="str">
        <f t="shared" si="67"/>
        <v>株式会社クリエイトエス・ディー</v>
      </c>
    </row>
    <row r="2169" spans="2:8">
      <c r="B2169" s="14">
        <v>2161</v>
      </c>
      <c r="C2169" s="15">
        <v>1445640032</v>
      </c>
      <c r="D2169" s="16" t="s">
        <v>1665</v>
      </c>
      <c r="E2169" s="17" t="s">
        <v>185</v>
      </c>
      <c r="F2169" s="17" t="str">
        <f t="shared" si="66"/>
        <v>1445640032居宅療養管理指導</v>
      </c>
      <c r="G2169" s="17" t="s">
        <v>2163</v>
      </c>
      <c r="H2169" s="17" t="str">
        <f t="shared" si="67"/>
        <v>株式会社ツルハ</v>
      </c>
    </row>
    <row r="2170" spans="2:8">
      <c r="B2170" s="14">
        <v>2162</v>
      </c>
      <c r="C2170" s="15">
        <v>1445640040</v>
      </c>
      <c r="D2170" s="16" t="s">
        <v>1565</v>
      </c>
      <c r="E2170" s="17" t="s">
        <v>185</v>
      </c>
      <c r="F2170" s="17" t="str">
        <f t="shared" si="66"/>
        <v>1445640040居宅療養管理指導</v>
      </c>
      <c r="G2170" s="17" t="s">
        <v>2164</v>
      </c>
      <c r="H2170" s="17" t="str">
        <f t="shared" si="67"/>
        <v>トライアドジャパン株式会社</v>
      </c>
    </row>
    <row r="2171" spans="2:8">
      <c r="B2171" s="14">
        <v>2163</v>
      </c>
      <c r="C2171" s="15">
        <v>1445640057</v>
      </c>
      <c r="D2171" s="16" t="s">
        <v>2008</v>
      </c>
      <c r="E2171" s="17" t="s">
        <v>185</v>
      </c>
      <c r="F2171" s="17" t="str">
        <f t="shared" si="66"/>
        <v>1445640057居宅療養管理指導</v>
      </c>
      <c r="G2171" s="17" t="s">
        <v>2165</v>
      </c>
      <c r="H2171" s="17" t="str">
        <f t="shared" si="67"/>
        <v>株式会社フジ薬局</v>
      </c>
    </row>
    <row r="2172" spans="2:8">
      <c r="B2172" s="14">
        <v>2164</v>
      </c>
      <c r="C2172" s="15">
        <v>1445640065</v>
      </c>
      <c r="D2172" s="16"/>
      <c r="E2172" s="17" t="s">
        <v>185</v>
      </c>
      <c r="F2172" s="17" t="str">
        <f t="shared" si="66"/>
        <v>1445640065居宅療養管理指導</v>
      </c>
      <c r="G2172" s="17" t="s">
        <v>2166</v>
      </c>
      <c r="H2172" s="17">
        <f t="shared" si="67"/>
        <v>0</v>
      </c>
    </row>
    <row r="2173" spans="2:8">
      <c r="B2173" s="14">
        <v>2165</v>
      </c>
      <c r="C2173" s="15">
        <v>1445640099</v>
      </c>
      <c r="D2173" s="16" t="s">
        <v>1436</v>
      </c>
      <c r="E2173" s="17" t="s">
        <v>185</v>
      </c>
      <c r="F2173" s="17" t="str">
        <f t="shared" si="66"/>
        <v>1445640099居宅療養管理指導</v>
      </c>
      <c r="G2173" s="17" t="s">
        <v>2167</v>
      </c>
      <c r="H2173" s="17" t="str">
        <f t="shared" si="67"/>
        <v>ウエルシア薬局株式会社</v>
      </c>
    </row>
    <row r="2174" spans="2:8">
      <c r="B2174" s="14">
        <v>2166</v>
      </c>
      <c r="C2174" s="15">
        <v>1445640115</v>
      </c>
      <c r="D2174" s="16" t="s">
        <v>2168</v>
      </c>
      <c r="E2174" s="17" t="s">
        <v>185</v>
      </c>
      <c r="F2174" s="17" t="str">
        <f t="shared" si="66"/>
        <v>1445640115居宅療養管理指導</v>
      </c>
      <c r="G2174" s="17" t="s">
        <v>2169</v>
      </c>
      <c r="H2174" s="17" t="str">
        <f t="shared" si="67"/>
        <v>株式会社アイディアール</v>
      </c>
    </row>
    <row r="2175" spans="2:8">
      <c r="B2175" s="14">
        <v>2167</v>
      </c>
      <c r="C2175" s="15">
        <v>1445640123</v>
      </c>
      <c r="D2175" s="16" t="s">
        <v>2008</v>
      </c>
      <c r="E2175" s="17" t="s">
        <v>185</v>
      </c>
      <c r="F2175" s="17" t="str">
        <f t="shared" si="66"/>
        <v>1445640123居宅療養管理指導</v>
      </c>
      <c r="G2175" s="17" t="s">
        <v>2170</v>
      </c>
      <c r="H2175" s="17" t="str">
        <f t="shared" si="67"/>
        <v>株式会社フジ薬局</v>
      </c>
    </row>
    <row r="2176" spans="2:8">
      <c r="B2176" s="14">
        <v>2168</v>
      </c>
      <c r="C2176" s="15">
        <v>1445640149</v>
      </c>
      <c r="D2176" s="16" t="s">
        <v>2171</v>
      </c>
      <c r="E2176" s="17" t="s">
        <v>185</v>
      </c>
      <c r="F2176" s="17" t="str">
        <f t="shared" si="66"/>
        <v>1445640149居宅療養管理指導</v>
      </c>
      <c r="G2176" s="17" t="s">
        <v>2172</v>
      </c>
      <c r="H2176" s="17" t="str">
        <f t="shared" si="67"/>
        <v>イオンリテール株式会社</v>
      </c>
    </row>
    <row r="2177" spans="2:8">
      <c r="B2177" s="14">
        <v>2169</v>
      </c>
      <c r="C2177" s="15">
        <v>1445640156</v>
      </c>
      <c r="D2177" s="16" t="s">
        <v>1438</v>
      </c>
      <c r="E2177" s="17" t="s">
        <v>185</v>
      </c>
      <c r="F2177" s="17" t="str">
        <f t="shared" si="66"/>
        <v>1445640156居宅療養管理指導</v>
      </c>
      <c r="G2177" s="17" t="s">
        <v>2173</v>
      </c>
      <c r="H2177" s="17" t="str">
        <f t="shared" si="67"/>
        <v>株式会社アイセイ薬局</v>
      </c>
    </row>
    <row r="2178" spans="2:8">
      <c r="B2178" s="14">
        <v>2170</v>
      </c>
      <c r="C2178" s="15">
        <v>1445640164</v>
      </c>
      <c r="D2178" s="16" t="s">
        <v>1455</v>
      </c>
      <c r="E2178" s="17" t="s">
        <v>185</v>
      </c>
      <c r="F2178" s="17" t="str">
        <f t="shared" si="66"/>
        <v>1445640164居宅療養管理指導</v>
      </c>
      <c r="G2178" s="17" t="s">
        <v>2174</v>
      </c>
      <c r="H2178" s="17" t="str">
        <f t="shared" si="67"/>
        <v>クオール株式会社</v>
      </c>
    </row>
    <row r="2179" spans="2:8">
      <c r="B2179" s="14">
        <v>2171</v>
      </c>
      <c r="C2179" s="15">
        <v>1445640172</v>
      </c>
      <c r="D2179" s="16" t="s">
        <v>1455</v>
      </c>
      <c r="E2179" s="17" t="s">
        <v>185</v>
      </c>
      <c r="F2179" s="17" t="str">
        <f t="shared" si="66"/>
        <v>1445640172居宅療養管理指導</v>
      </c>
      <c r="G2179" s="17" t="s">
        <v>2175</v>
      </c>
      <c r="H2179" s="17" t="str">
        <f t="shared" si="67"/>
        <v>クオール株式会社</v>
      </c>
    </row>
    <row r="2180" spans="2:8">
      <c r="B2180" s="14">
        <v>2172</v>
      </c>
      <c r="C2180" s="15">
        <v>1445640180</v>
      </c>
      <c r="D2180" s="16" t="s">
        <v>1455</v>
      </c>
      <c r="E2180" s="17" t="s">
        <v>185</v>
      </c>
      <c r="F2180" s="17" t="str">
        <f t="shared" si="66"/>
        <v>1445640180居宅療養管理指導</v>
      </c>
      <c r="G2180" s="17" t="s">
        <v>2176</v>
      </c>
      <c r="H2180" s="17" t="str">
        <f t="shared" si="67"/>
        <v>クオール株式会社</v>
      </c>
    </row>
    <row r="2181" spans="2:8">
      <c r="B2181" s="14">
        <v>2173</v>
      </c>
      <c r="C2181" s="15">
        <v>1445640198</v>
      </c>
      <c r="D2181" s="16" t="s">
        <v>1627</v>
      </c>
      <c r="E2181" s="17" t="s">
        <v>185</v>
      </c>
      <c r="F2181" s="17" t="str">
        <f t="shared" si="66"/>
        <v>1445640198居宅療養管理指導</v>
      </c>
      <c r="G2181" s="17" t="s">
        <v>2177</v>
      </c>
      <c r="H2181" s="17" t="str">
        <f t="shared" si="67"/>
        <v>株式会社マツモトキヨシ</v>
      </c>
    </row>
    <row r="2182" spans="2:8">
      <c r="B2182" s="14">
        <v>2174</v>
      </c>
      <c r="C2182" s="15">
        <v>1445640206</v>
      </c>
      <c r="D2182" s="16" t="s">
        <v>1414</v>
      </c>
      <c r="E2182" s="17" t="s">
        <v>185</v>
      </c>
      <c r="F2182" s="17" t="str">
        <f t="shared" si="66"/>
        <v>1445640206居宅療養管理指導</v>
      </c>
      <c r="G2182" s="17" t="s">
        <v>2178</v>
      </c>
      <c r="H2182" s="17" t="str">
        <f t="shared" si="67"/>
        <v>株式会社クリエイトエス・ディー</v>
      </c>
    </row>
    <row r="2183" spans="2:8">
      <c r="B2183" s="14">
        <v>2175</v>
      </c>
      <c r="C2183" s="15">
        <v>1445640214</v>
      </c>
      <c r="D2183" s="16"/>
      <c r="E2183" s="17" t="s">
        <v>185</v>
      </c>
      <c r="F2183" s="17" t="str">
        <f t="shared" si="66"/>
        <v>1445640214居宅療養管理指導</v>
      </c>
      <c r="G2183" s="17" t="s">
        <v>2179</v>
      </c>
      <c r="H2183" s="17">
        <f t="shared" si="67"/>
        <v>0</v>
      </c>
    </row>
    <row r="2184" spans="2:8">
      <c r="B2184" s="14">
        <v>2176</v>
      </c>
      <c r="C2184" s="15">
        <v>1445640222</v>
      </c>
      <c r="D2184" s="16" t="s">
        <v>1726</v>
      </c>
      <c r="E2184" s="17" t="s">
        <v>185</v>
      </c>
      <c r="F2184" s="17" t="str">
        <f t="shared" si="66"/>
        <v>1445640222居宅療養管理指導</v>
      </c>
      <c r="G2184" s="17" t="s">
        <v>2180</v>
      </c>
      <c r="H2184" s="17" t="str">
        <f t="shared" si="67"/>
        <v>さくら薬局株式会社</v>
      </c>
    </row>
    <row r="2185" spans="2:8">
      <c r="B2185" s="14">
        <v>2177</v>
      </c>
      <c r="C2185" s="15">
        <v>1445640230</v>
      </c>
      <c r="D2185" s="16" t="s">
        <v>1414</v>
      </c>
      <c r="E2185" s="17" t="s">
        <v>185</v>
      </c>
      <c r="F2185" s="17" t="str">
        <f t="shared" si="66"/>
        <v>1445640230居宅療養管理指導</v>
      </c>
      <c r="G2185" s="17" t="s">
        <v>4579</v>
      </c>
      <c r="H2185" s="17" t="str">
        <f t="shared" si="67"/>
        <v>株式会社クリエイトエス・ディー</v>
      </c>
    </row>
    <row r="2186" spans="2:8">
      <c r="B2186" s="14">
        <v>2178</v>
      </c>
      <c r="C2186" s="15">
        <v>1445640248</v>
      </c>
      <c r="D2186" s="16" t="s">
        <v>4372</v>
      </c>
      <c r="E2186" s="17" t="s">
        <v>185</v>
      </c>
      <c r="F2186" s="17" t="str">
        <f t="shared" ref="F2186:F2249" si="68">+C2186&amp;E2186</f>
        <v>1445640248居宅療養管理指導</v>
      </c>
      <c r="G2186" s="17" t="s">
        <v>4580</v>
      </c>
      <c r="H2186" s="17" t="str">
        <f t="shared" ref="H2186:H2249" si="69">D2186</f>
        <v>株式会社日本ライフケア</v>
      </c>
    </row>
    <row r="2187" spans="2:8">
      <c r="B2187" s="14">
        <v>2179</v>
      </c>
      <c r="C2187" s="15">
        <v>1445641535</v>
      </c>
      <c r="D2187" s="16" t="s">
        <v>2171</v>
      </c>
      <c r="E2187" s="17" t="s">
        <v>185</v>
      </c>
      <c r="F2187" s="17" t="str">
        <f t="shared" si="68"/>
        <v>1445641535居宅療養管理指導</v>
      </c>
      <c r="G2187" s="17" t="s">
        <v>2181</v>
      </c>
      <c r="H2187" s="17" t="str">
        <f t="shared" si="69"/>
        <v>イオンリテール株式会社</v>
      </c>
    </row>
    <row r="2188" spans="2:8">
      <c r="B2188" s="14">
        <v>2180</v>
      </c>
      <c r="C2188" s="15">
        <v>1445641543</v>
      </c>
      <c r="D2188" s="16" t="s">
        <v>2182</v>
      </c>
      <c r="E2188" s="17" t="s">
        <v>185</v>
      </c>
      <c r="F2188" s="17" t="str">
        <f t="shared" si="68"/>
        <v>1445641543居宅療養管理指導</v>
      </c>
      <c r="G2188" s="17" t="s">
        <v>2183</v>
      </c>
      <c r="H2188" s="17" t="str">
        <f t="shared" si="69"/>
        <v>株式会社　フロンティア</v>
      </c>
    </row>
    <row r="2189" spans="2:8">
      <c r="B2189" s="14">
        <v>2181</v>
      </c>
      <c r="C2189" s="15">
        <v>1445641568</v>
      </c>
      <c r="D2189" s="16" t="s">
        <v>2098</v>
      </c>
      <c r="E2189" s="17" t="s">
        <v>185</v>
      </c>
      <c r="F2189" s="17" t="str">
        <f t="shared" si="68"/>
        <v>1445641568居宅療養管理指導</v>
      </c>
      <c r="G2189" s="17" t="s">
        <v>2184</v>
      </c>
      <c r="H2189" s="17" t="str">
        <f t="shared" si="69"/>
        <v>健康福祉サービス株式会社</v>
      </c>
    </row>
    <row r="2190" spans="2:8">
      <c r="B2190" s="14">
        <v>2182</v>
      </c>
      <c r="C2190" s="15">
        <v>1445641576</v>
      </c>
      <c r="D2190" s="16" t="s">
        <v>1719</v>
      </c>
      <c r="E2190" s="17" t="s">
        <v>185</v>
      </c>
      <c r="F2190" s="17" t="str">
        <f t="shared" si="68"/>
        <v>1445641576居宅療養管理指導</v>
      </c>
      <c r="G2190" s="17" t="s">
        <v>2185</v>
      </c>
      <c r="H2190" s="17" t="str">
        <f t="shared" si="69"/>
        <v>クラフト株式会社</v>
      </c>
    </row>
    <row r="2191" spans="2:8">
      <c r="B2191" s="14">
        <v>2183</v>
      </c>
      <c r="C2191" s="15">
        <v>1445641584</v>
      </c>
      <c r="D2191" s="16" t="s">
        <v>1436</v>
      </c>
      <c r="E2191" s="17" t="s">
        <v>185</v>
      </c>
      <c r="F2191" s="17" t="str">
        <f t="shared" si="68"/>
        <v>1445641584居宅療養管理指導</v>
      </c>
      <c r="G2191" s="17" t="s">
        <v>2186</v>
      </c>
      <c r="H2191" s="17" t="str">
        <f t="shared" si="69"/>
        <v>ウエルシア薬局株式会社</v>
      </c>
    </row>
    <row r="2192" spans="2:8">
      <c r="B2192" s="14">
        <v>2184</v>
      </c>
      <c r="C2192" s="15">
        <v>1445641592</v>
      </c>
      <c r="D2192" s="16" t="s">
        <v>1582</v>
      </c>
      <c r="E2192" s="17" t="s">
        <v>185</v>
      </c>
      <c r="F2192" s="17" t="str">
        <f t="shared" si="68"/>
        <v>1445641592居宅療養管理指導</v>
      </c>
      <c r="G2192" s="17" t="s">
        <v>2187</v>
      </c>
      <c r="H2192" s="17" t="str">
        <f t="shared" si="69"/>
        <v>総合メディカル株式会社</v>
      </c>
    </row>
    <row r="2193" spans="2:8">
      <c r="B2193" s="14">
        <v>2185</v>
      </c>
      <c r="C2193" s="15">
        <v>1445641600</v>
      </c>
      <c r="D2193" s="16" t="s">
        <v>2098</v>
      </c>
      <c r="E2193" s="17" t="s">
        <v>185</v>
      </c>
      <c r="F2193" s="17" t="str">
        <f t="shared" si="68"/>
        <v>1445641600居宅療養管理指導</v>
      </c>
      <c r="G2193" s="17" t="s">
        <v>2188</v>
      </c>
      <c r="H2193" s="17" t="str">
        <f t="shared" si="69"/>
        <v>健康福祉サービス株式会社</v>
      </c>
    </row>
    <row r="2194" spans="2:8">
      <c r="B2194" s="14">
        <v>2186</v>
      </c>
      <c r="C2194" s="15">
        <v>1445680160</v>
      </c>
      <c r="D2194" s="16"/>
      <c r="E2194" s="17" t="s">
        <v>185</v>
      </c>
      <c r="F2194" s="17" t="str">
        <f t="shared" si="68"/>
        <v>1445680160居宅療養管理指導</v>
      </c>
      <c r="G2194" s="17" t="s">
        <v>2189</v>
      </c>
      <c r="H2194" s="17">
        <f t="shared" si="69"/>
        <v>0</v>
      </c>
    </row>
    <row r="2195" spans="2:8">
      <c r="B2195" s="14">
        <v>2187</v>
      </c>
      <c r="C2195" s="15">
        <v>1445680178</v>
      </c>
      <c r="D2195" s="16" t="s">
        <v>2190</v>
      </c>
      <c r="E2195" s="17" t="s">
        <v>185</v>
      </c>
      <c r="F2195" s="17" t="str">
        <f t="shared" si="68"/>
        <v>1445680178居宅療養管理指導</v>
      </c>
      <c r="G2195" s="17" t="s">
        <v>2191</v>
      </c>
      <c r="H2195" s="17" t="str">
        <f t="shared" si="69"/>
        <v>株式会社しま薬局</v>
      </c>
    </row>
    <row r="2196" spans="2:8">
      <c r="B2196" s="14">
        <v>2188</v>
      </c>
      <c r="C2196" s="15">
        <v>1445680186</v>
      </c>
      <c r="D2196" s="16"/>
      <c r="E2196" s="17" t="s">
        <v>185</v>
      </c>
      <c r="F2196" s="17" t="str">
        <f t="shared" si="68"/>
        <v>1445680186居宅療養管理指導</v>
      </c>
      <c r="G2196" s="17" t="s">
        <v>2192</v>
      </c>
      <c r="H2196" s="17">
        <f t="shared" si="69"/>
        <v>0</v>
      </c>
    </row>
    <row r="2197" spans="2:8">
      <c r="B2197" s="14">
        <v>2189</v>
      </c>
      <c r="C2197" s="15">
        <v>1445680293</v>
      </c>
      <c r="D2197" s="16"/>
      <c r="E2197" s="17" t="s">
        <v>185</v>
      </c>
      <c r="F2197" s="17" t="str">
        <f t="shared" si="68"/>
        <v>1445680293居宅療養管理指導</v>
      </c>
      <c r="G2197" s="17" t="s">
        <v>2193</v>
      </c>
      <c r="H2197" s="17">
        <f t="shared" si="69"/>
        <v>0</v>
      </c>
    </row>
    <row r="2198" spans="2:8">
      <c r="B2198" s="14">
        <v>2190</v>
      </c>
      <c r="C2198" s="15">
        <v>1445680335</v>
      </c>
      <c r="D2198" s="16"/>
      <c r="E2198" s="17" t="s">
        <v>185</v>
      </c>
      <c r="F2198" s="17" t="str">
        <f t="shared" si="68"/>
        <v>1445680335居宅療養管理指導</v>
      </c>
      <c r="G2198" s="17" t="s">
        <v>2194</v>
      </c>
      <c r="H2198" s="17">
        <f t="shared" si="69"/>
        <v>0</v>
      </c>
    </row>
    <row r="2199" spans="2:8">
      <c r="B2199" s="14">
        <v>2191</v>
      </c>
      <c r="C2199" s="15">
        <v>1445680376</v>
      </c>
      <c r="D2199" s="16" t="s">
        <v>1945</v>
      </c>
      <c r="E2199" s="17" t="s">
        <v>185</v>
      </c>
      <c r="F2199" s="17" t="str">
        <f t="shared" si="68"/>
        <v>1445680376居宅療養管理指導</v>
      </c>
      <c r="G2199" s="17" t="s">
        <v>2195</v>
      </c>
      <c r="H2199" s="17" t="str">
        <f t="shared" si="69"/>
        <v>有限会社　たま調剤薬局</v>
      </c>
    </row>
    <row r="2200" spans="2:8">
      <c r="B2200" s="14">
        <v>2192</v>
      </c>
      <c r="C2200" s="15">
        <v>1445680418</v>
      </c>
      <c r="D2200" s="16"/>
      <c r="E2200" s="17" t="s">
        <v>185</v>
      </c>
      <c r="F2200" s="17" t="str">
        <f t="shared" si="68"/>
        <v>1445680418居宅療養管理指導</v>
      </c>
      <c r="G2200" s="17" t="s">
        <v>2196</v>
      </c>
      <c r="H2200" s="17">
        <f t="shared" si="69"/>
        <v>0</v>
      </c>
    </row>
    <row r="2201" spans="2:8">
      <c r="B2201" s="14">
        <v>2193</v>
      </c>
      <c r="C2201" s="15">
        <v>1445680442</v>
      </c>
      <c r="D2201" s="16" t="s">
        <v>1629</v>
      </c>
      <c r="E2201" s="17" t="s">
        <v>185</v>
      </c>
      <c r="F2201" s="17" t="str">
        <f t="shared" si="68"/>
        <v>1445680442居宅療養管理指導</v>
      </c>
      <c r="G2201" s="17" t="s">
        <v>2197</v>
      </c>
      <c r="H2201" s="17" t="str">
        <f t="shared" si="69"/>
        <v>株式会社なの花東日本</v>
      </c>
    </row>
    <row r="2202" spans="2:8">
      <c r="B2202" s="14">
        <v>2194</v>
      </c>
      <c r="C2202" s="15">
        <v>1445680475</v>
      </c>
      <c r="D2202" s="16" t="s">
        <v>2198</v>
      </c>
      <c r="E2202" s="17" t="s">
        <v>185</v>
      </c>
      <c r="F2202" s="17" t="str">
        <f t="shared" si="68"/>
        <v>1445680475居宅療養管理指導</v>
      </c>
      <c r="G2202" s="17" t="s">
        <v>2199</v>
      </c>
      <c r="H2202" s="17" t="str">
        <f t="shared" si="69"/>
        <v>有限会社　リック</v>
      </c>
    </row>
    <row r="2203" spans="2:8">
      <c r="B2203" s="14">
        <v>2195</v>
      </c>
      <c r="C2203" s="15">
        <v>1445680491</v>
      </c>
      <c r="D2203" s="16"/>
      <c r="E2203" s="17" t="s">
        <v>185</v>
      </c>
      <c r="F2203" s="17" t="str">
        <f t="shared" si="68"/>
        <v>1445680491居宅療養管理指導</v>
      </c>
      <c r="G2203" s="17" t="s">
        <v>2200</v>
      </c>
      <c r="H2203" s="17">
        <f t="shared" si="69"/>
        <v>0</v>
      </c>
    </row>
    <row r="2204" spans="2:8">
      <c r="B2204" s="14">
        <v>2196</v>
      </c>
      <c r="C2204" s="15">
        <v>1445680509</v>
      </c>
      <c r="D2204" s="16" t="s">
        <v>2201</v>
      </c>
      <c r="E2204" s="17" t="s">
        <v>185</v>
      </c>
      <c r="F2204" s="17" t="str">
        <f t="shared" si="68"/>
        <v>1445680509居宅療養管理指導</v>
      </c>
      <c r="G2204" s="17" t="s">
        <v>2202</v>
      </c>
      <c r="H2204" s="17" t="str">
        <f t="shared" si="69"/>
        <v>株式会社みどり調剤薬局</v>
      </c>
    </row>
    <row r="2205" spans="2:8">
      <c r="B2205" s="14">
        <v>2197</v>
      </c>
      <c r="C2205" s="15">
        <v>1445680525</v>
      </c>
      <c r="D2205" s="16" t="s">
        <v>2203</v>
      </c>
      <c r="E2205" s="17" t="s">
        <v>185</v>
      </c>
      <c r="F2205" s="17" t="str">
        <f t="shared" si="68"/>
        <v>1445680525居宅療養管理指導</v>
      </c>
      <c r="G2205" s="17" t="s">
        <v>2204</v>
      </c>
      <c r="H2205" s="17" t="str">
        <f t="shared" si="69"/>
        <v>有限会社サンライズファーマシー</v>
      </c>
    </row>
    <row r="2206" spans="2:8">
      <c r="B2206" s="14">
        <v>2198</v>
      </c>
      <c r="C2206" s="15">
        <v>1445680533</v>
      </c>
      <c r="D2206" s="16"/>
      <c r="E2206" s="17" t="s">
        <v>185</v>
      </c>
      <c r="F2206" s="17" t="str">
        <f t="shared" si="68"/>
        <v>1445680533居宅療養管理指導</v>
      </c>
      <c r="G2206" s="17" t="s">
        <v>1652</v>
      </c>
      <c r="H2206" s="17">
        <f t="shared" si="69"/>
        <v>0</v>
      </c>
    </row>
    <row r="2207" spans="2:8">
      <c r="B2207" s="14">
        <v>2199</v>
      </c>
      <c r="C2207" s="15">
        <v>1445680541</v>
      </c>
      <c r="D2207" s="16"/>
      <c r="E2207" s="17" t="s">
        <v>185</v>
      </c>
      <c r="F2207" s="17" t="str">
        <f t="shared" si="68"/>
        <v>1445680541居宅療養管理指導</v>
      </c>
      <c r="G2207" s="17" t="s">
        <v>2205</v>
      </c>
      <c r="H2207" s="17">
        <f t="shared" si="69"/>
        <v>0</v>
      </c>
    </row>
    <row r="2208" spans="2:8">
      <c r="B2208" s="14">
        <v>2200</v>
      </c>
      <c r="C2208" s="15">
        <v>1445680582</v>
      </c>
      <c r="D2208" s="16"/>
      <c r="E2208" s="17" t="s">
        <v>185</v>
      </c>
      <c r="F2208" s="17" t="str">
        <f t="shared" si="68"/>
        <v>1445680582居宅療養管理指導</v>
      </c>
      <c r="G2208" s="17" t="s">
        <v>2206</v>
      </c>
      <c r="H2208" s="17">
        <f t="shared" si="69"/>
        <v>0</v>
      </c>
    </row>
    <row r="2209" spans="2:8">
      <c r="B2209" s="14">
        <v>2201</v>
      </c>
      <c r="C2209" s="15">
        <v>1445680590</v>
      </c>
      <c r="D2209" s="16"/>
      <c r="E2209" s="17" t="s">
        <v>185</v>
      </c>
      <c r="F2209" s="17" t="str">
        <f t="shared" si="68"/>
        <v>1445680590居宅療養管理指導</v>
      </c>
      <c r="G2209" s="17" t="s">
        <v>2207</v>
      </c>
      <c r="H2209" s="17">
        <f t="shared" si="69"/>
        <v>0</v>
      </c>
    </row>
    <row r="2210" spans="2:8">
      <c r="B2210" s="14">
        <v>2202</v>
      </c>
      <c r="C2210" s="15">
        <v>1445680608</v>
      </c>
      <c r="D2210" s="16"/>
      <c r="E2210" s="17" t="s">
        <v>185</v>
      </c>
      <c r="F2210" s="17" t="str">
        <f t="shared" si="68"/>
        <v>1445680608居宅療養管理指導</v>
      </c>
      <c r="G2210" s="17" t="s">
        <v>2208</v>
      </c>
      <c r="H2210" s="17">
        <f t="shared" si="69"/>
        <v>0</v>
      </c>
    </row>
    <row r="2211" spans="2:8">
      <c r="B2211" s="14">
        <v>2203</v>
      </c>
      <c r="C2211" s="15">
        <v>1445680624</v>
      </c>
      <c r="D2211" s="16"/>
      <c r="E2211" s="17" t="s">
        <v>185</v>
      </c>
      <c r="F2211" s="17" t="str">
        <f t="shared" si="68"/>
        <v>1445680624居宅療養管理指導</v>
      </c>
      <c r="G2211" s="17" t="s">
        <v>2209</v>
      </c>
      <c r="H2211" s="17">
        <f t="shared" si="69"/>
        <v>0</v>
      </c>
    </row>
    <row r="2212" spans="2:8">
      <c r="B2212" s="14">
        <v>2204</v>
      </c>
      <c r="C2212" s="15">
        <v>1445680673</v>
      </c>
      <c r="D2212" s="16"/>
      <c r="E2212" s="17" t="s">
        <v>185</v>
      </c>
      <c r="F2212" s="17" t="str">
        <f t="shared" si="68"/>
        <v>1445680673居宅療養管理指導</v>
      </c>
      <c r="G2212" s="17" t="s">
        <v>2200</v>
      </c>
      <c r="H2212" s="17">
        <f t="shared" si="69"/>
        <v>0</v>
      </c>
    </row>
    <row r="2213" spans="2:8">
      <c r="B2213" s="14">
        <v>2205</v>
      </c>
      <c r="C2213" s="15">
        <v>1445680707</v>
      </c>
      <c r="D2213" s="16"/>
      <c r="E2213" s="17" t="s">
        <v>185</v>
      </c>
      <c r="F2213" s="17" t="str">
        <f t="shared" si="68"/>
        <v>1445680707居宅療養管理指導</v>
      </c>
      <c r="G2213" s="17" t="s">
        <v>2210</v>
      </c>
      <c r="H2213" s="17">
        <f t="shared" si="69"/>
        <v>0</v>
      </c>
    </row>
    <row r="2214" spans="2:8">
      <c r="B2214" s="14">
        <v>2206</v>
      </c>
      <c r="C2214" s="15">
        <v>1445680723</v>
      </c>
      <c r="D2214" s="16"/>
      <c r="E2214" s="17" t="s">
        <v>185</v>
      </c>
      <c r="F2214" s="17" t="str">
        <f t="shared" si="68"/>
        <v>1445680723居宅療養管理指導</v>
      </c>
      <c r="G2214" s="17" t="s">
        <v>2211</v>
      </c>
      <c r="H2214" s="17">
        <f t="shared" si="69"/>
        <v>0</v>
      </c>
    </row>
    <row r="2215" spans="2:8">
      <c r="B2215" s="14">
        <v>2207</v>
      </c>
      <c r="C2215" s="15">
        <v>1445680731</v>
      </c>
      <c r="D2215" s="16"/>
      <c r="E2215" s="17" t="s">
        <v>185</v>
      </c>
      <c r="F2215" s="17" t="str">
        <f t="shared" si="68"/>
        <v>1445680731居宅療養管理指導</v>
      </c>
      <c r="G2215" s="17" t="s">
        <v>2212</v>
      </c>
      <c r="H2215" s="17">
        <f t="shared" si="69"/>
        <v>0</v>
      </c>
    </row>
    <row r="2216" spans="2:8">
      <c r="B2216" s="14">
        <v>2208</v>
      </c>
      <c r="C2216" s="15">
        <v>1445680780</v>
      </c>
      <c r="D2216" s="16" t="s">
        <v>2213</v>
      </c>
      <c r="E2216" s="17" t="s">
        <v>185</v>
      </c>
      <c r="F2216" s="17" t="str">
        <f t="shared" si="68"/>
        <v>1445680780居宅療養管理指導</v>
      </c>
      <c r="G2216" s="17" t="s">
        <v>2214</v>
      </c>
      <c r="H2216" s="17" t="str">
        <f t="shared" si="69"/>
        <v>株式会社ニケファーマシー</v>
      </c>
    </row>
    <row r="2217" spans="2:8">
      <c r="B2217" s="14">
        <v>2209</v>
      </c>
      <c r="C2217" s="15">
        <v>1445680814</v>
      </c>
      <c r="D2217" s="16"/>
      <c r="E2217" s="17" t="s">
        <v>185</v>
      </c>
      <c r="F2217" s="17" t="str">
        <f t="shared" si="68"/>
        <v>1445680814居宅療養管理指導</v>
      </c>
      <c r="G2217" s="17" t="s">
        <v>2215</v>
      </c>
      <c r="H2217" s="17">
        <f t="shared" si="69"/>
        <v>0</v>
      </c>
    </row>
    <row r="2218" spans="2:8">
      <c r="B2218" s="14">
        <v>2210</v>
      </c>
      <c r="C2218" s="15">
        <v>1445680830</v>
      </c>
      <c r="D2218" s="16" t="s">
        <v>2216</v>
      </c>
      <c r="E2218" s="17" t="s">
        <v>185</v>
      </c>
      <c r="F2218" s="17" t="str">
        <f t="shared" si="68"/>
        <v>1445680830居宅療養管理指導</v>
      </c>
      <c r="G2218" s="17" t="s">
        <v>2217</v>
      </c>
      <c r="H2218" s="17" t="str">
        <f t="shared" si="69"/>
        <v>株式会社　富士薬品</v>
      </c>
    </row>
    <row r="2219" spans="2:8">
      <c r="B2219" s="14">
        <v>2211</v>
      </c>
      <c r="C2219" s="15">
        <v>1445680848</v>
      </c>
      <c r="D2219" s="16"/>
      <c r="E2219" s="17" t="s">
        <v>185</v>
      </c>
      <c r="F2219" s="17" t="str">
        <f t="shared" si="68"/>
        <v>1445680848居宅療養管理指導</v>
      </c>
      <c r="G2219" s="17" t="s">
        <v>2218</v>
      </c>
      <c r="H2219" s="17">
        <f t="shared" si="69"/>
        <v>0</v>
      </c>
    </row>
    <row r="2220" spans="2:8">
      <c r="B2220" s="14">
        <v>2212</v>
      </c>
      <c r="C2220" s="15">
        <v>1445680855</v>
      </c>
      <c r="D2220" s="16"/>
      <c r="E2220" s="17" t="s">
        <v>185</v>
      </c>
      <c r="F2220" s="17" t="str">
        <f t="shared" si="68"/>
        <v>1445680855居宅療養管理指導</v>
      </c>
      <c r="G2220" s="17" t="s">
        <v>2219</v>
      </c>
      <c r="H2220" s="17">
        <f t="shared" si="69"/>
        <v>0</v>
      </c>
    </row>
    <row r="2221" spans="2:8">
      <c r="B2221" s="14">
        <v>2213</v>
      </c>
      <c r="C2221" s="15">
        <v>1445680863</v>
      </c>
      <c r="D2221" s="16"/>
      <c r="E2221" s="17" t="s">
        <v>185</v>
      </c>
      <c r="F2221" s="17" t="str">
        <f t="shared" si="68"/>
        <v>1445680863居宅療養管理指導</v>
      </c>
      <c r="G2221" s="17" t="s">
        <v>2161</v>
      </c>
      <c r="H2221" s="17">
        <f t="shared" si="69"/>
        <v>0</v>
      </c>
    </row>
    <row r="2222" spans="2:8">
      <c r="B2222" s="14">
        <v>2214</v>
      </c>
      <c r="C2222" s="15">
        <v>1445680913</v>
      </c>
      <c r="D2222" s="16"/>
      <c r="E2222" s="17" t="s">
        <v>185</v>
      </c>
      <c r="F2222" s="17" t="str">
        <f t="shared" si="68"/>
        <v>1445680913居宅療養管理指導</v>
      </c>
      <c r="G2222" s="17" t="s">
        <v>2220</v>
      </c>
      <c r="H2222" s="17">
        <f t="shared" si="69"/>
        <v>0</v>
      </c>
    </row>
    <row r="2223" spans="2:8">
      <c r="B2223" s="14">
        <v>2215</v>
      </c>
      <c r="C2223" s="15">
        <v>1445680921</v>
      </c>
      <c r="D2223" s="16" t="s">
        <v>1892</v>
      </c>
      <c r="E2223" s="17" t="s">
        <v>185</v>
      </c>
      <c r="F2223" s="17" t="str">
        <f t="shared" si="68"/>
        <v>1445680921居宅療養管理指導</v>
      </c>
      <c r="G2223" s="17" t="s">
        <v>2221</v>
      </c>
      <c r="H2223" s="17" t="str">
        <f t="shared" si="69"/>
        <v>株式会社　クリエイトエス・ディー</v>
      </c>
    </row>
    <row r="2224" spans="2:8">
      <c r="B2224" s="14">
        <v>2216</v>
      </c>
      <c r="C2224" s="15">
        <v>1445680939</v>
      </c>
      <c r="D2224" s="16" t="s">
        <v>2222</v>
      </c>
      <c r="E2224" s="17" t="s">
        <v>185</v>
      </c>
      <c r="F2224" s="17" t="str">
        <f t="shared" si="68"/>
        <v>1445680939居宅療養管理指導</v>
      </c>
      <c r="G2224" s="17" t="s">
        <v>2223</v>
      </c>
      <c r="H2224" s="17" t="str">
        <f t="shared" si="69"/>
        <v>有限会社　アニメイト</v>
      </c>
    </row>
    <row r="2225" spans="2:8">
      <c r="B2225" s="14">
        <v>2217</v>
      </c>
      <c r="C2225" s="15">
        <v>1445680970</v>
      </c>
      <c r="D2225" s="16" t="s">
        <v>1965</v>
      </c>
      <c r="E2225" s="17" t="s">
        <v>185</v>
      </c>
      <c r="F2225" s="17" t="str">
        <f t="shared" si="68"/>
        <v>1445680970居宅療養管理指導</v>
      </c>
      <c r="G2225" s="17" t="s">
        <v>2224</v>
      </c>
      <c r="H2225" s="17" t="str">
        <f t="shared" si="69"/>
        <v>旭くすし堂株式会社</v>
      </c>
    </row>
    <row r="2226" spans="2:8">
      <c r="B2226" s="14">
        <v>2218</v>
      </c>
      <c r="C2226" s="15">
        <v>1445680996</v>
      </c>
      <c r="D2226" s="16" t="s">
        <v>1475</v>
      </c>
      <c r="E2226" s="17" t="s">
        <v>185</v>
      </c>
      <c r="F2226" s="17" t="str">
        <f t="shared" si="68"/>
        <v>1445680996居宅療養管理指導</v>
      </c>
      <c r="G2226" s="17" t="s">
        <v>2225</v>
      </c>
      <c r="H2226" s="17" t="str">
        <f t="shared" si="69"/>
        <v>薬樹株式会社</v>
      </c>
    </row>
    <row r="2227" spans="2:8">
      <c r="B2227" s="14">
        <v>2219</v>
      </c>
      <c r="C2227" s="15">
        <v>1445681002</v>
      </c>
      <c r="D2227" s="16" t="s">
        <v>1629</v>
      </c>
      <c r="E2227" s="17" t="s">
        <v>185</v>
      </c>
      <c r="F2227" s="17" t="str">
        <f t="shared" si="68"/>
        <v>1445681002居宅療養管理指導</v>
      </c>
      <c r="G2227" s="17" t="s">
        <v>2226</v>
      </c>
      <c r="H2227" s="17" t="str">
        <f t="shared" si="69"/>
        <v>株式会社なの花東日本</v>
      </c>
    </row>
    <row r="2228" spans="2:8">
      <c r="B2228" s="14">
        <v>2220</v>
      </c>
      <c r="C2228" s="15">
        <v>1445681044</v>
      </c>
      <c r="D2228" s="16" t="s">
        <v>1959</v>
      </c>
      <c r="E2228" s="17" t="s">
        <v>185</v>
      </c>
      <c r="F2228" s="17" t="str">
        <f t="shared" si="68"/>
        <v>1445681044居宅療養管理指導</v>
      </c>
      <c r="G2228" s="17" t="s">
        <v>2024</v>
      </c>
      <c r="H2228" s="17" t="str">
        <f t="shared" si="69"/>
        <v>クローバー株式会社</v>
      </c>
    </row>
    <row r="2229" spans="2:8">
      <c r="B2229" s="14">
        <v>2221</v>
      </c>
      <c r="C2229" s="15">
        <v>1445681051</v>
      </c>
      <c r="D2229" s="16" t="s">
        <v>2227</v>
      </c>
      <c r="E2229" s="17" t="s">
        <v>185</v>
      </c>
      <c r="F2229" s="17" t="str">
        <f t="shared" si="68"/>
        <v>1445681051居宅療養管理指導</v>
      </c>
      <c r="G2229" s="17" t="s">
        <v>2228</v>
      </c>
      <c r="H2229" s="17" t="str">
        <f t="shared" si="69"/>
        <v>徳永薬局株式会社</v>
      </c>
    </row>
    <row r="2230" spans="2:8">
      <c r="B2230" s="14">
        <v>2222</v>
      </c>
      <c r="C2230" s="15">
        <v>1445681069</v>
      </c>
      <c r="D2230" s="16" t="s">
        <v>2229</v>
      </c>
      <c r="E2230" s="17" t="s">
        <v>185</v>
      </c>
      <c r="F2230" s="17" t="str">
        <f t="shared" si="68"/>
        <v>1445681069居宅療養管理指導</v>
      </c>
      <c r="G2230" s="17" t="s">
        <v>2230</v>
      </c>
      <c r="H2230" s="17" t="str">
        <f t="shared" si="69"/>
        <v>株式会社　キリン堂</v>
      </c>
    </row>
    <row r="2231" spans="2:8">
      <c r="B2231" s="14">
        <v>2223</v>
      </c>
      <c r="C2231" s="15">
        <v>1445681077</v>
      </c>
      <c r="D2231" s="16" t="s">
        <v>1565</v>
      </c>
      <c r="E2231" s="17" t="s">
        <v>185</v>
      </c>
      <c r="F2231" s="17" t="str">
        <f t="shared" si="68"/>
        <v>1445681077居宅療養管理指導</v>
      </c>
      <c r="G2231" s="17" t="s">
        <v>2231</v>
      </c>
      <c r="H2231" s="17" t="str">
        <f t="shared" si="69"/>
        <v>トライアドジャパン株式会社</v>
      </c>
    </row>
    <row r="2232" spans="2:8">
      <c r="B2232" s="14">
        <v>2224</v>
      </c>
      <c r="C2232" s="15">
        <v>1445681085</v>
      </c>
      <c r="D2232" s="16" t="s">
        <v>2229</v>
      </c>
      <c r="E2232" s="17" t="s">
        <v>185</v>
      </c>
      <c r="F2232" s="17" t="str">
        <f t="shared" si="68"/>
        <v>1445681085居宅療養管理指導</v>
      </c>
      <c r="G2232" s="17" t="s">
        <v>2232</v>
      </c>
      <c r="H2232" s="17" t="str">
        <f t="shared" si="69"/>
        <v>株式会社　キリン堂</v>
      </c>
    </row>
    <row r="2233" spans="2:8">
      <c r="B2233" s="14">
        <v>2225</v>
      </c>
      <c r="C2233" s="15">
        <v>1445681119</v>
      </c>
      <c r="D2233" s="16" t="s">
        <v>2233</v>
      </c>
      <c r="E2233" s="17" t="s">
        <v>185</v>
      </c>
      <c r="F2233" s="17" t="str">
        <f t="shared" si="68"/>
        <v>1445681119居宅療養管理指導</v>
      </c>
      <c r="G2233" s="17" t="s">
        <v>2234</v>
      </c>
      <c r="H2233" s="17" t="str">
        <f t="shared" si="69"/>
        <v>株式会社ファーマランド</v>
      </c>
    </row>
    <row r="2234" spans="2:8">
      <c r="B2234" s="14">
        <v>2226</v>
      </c>
      <c r="C2234" s="15">
        <v>1445681127</v>
      </c>
      <c r="D2234" s="16" t="s">
        <v>2235</v>
      </c>
      <c r="E2234" s="17" t="s">
        <v>185</v>
      </c>
      <c r="F2234" s="17" t="str">
        <f t="shared" si="68"/>
        <v>1445681127居宅療養管理指導</v>
      </c>
      <c r="G2234" s="17" t="s">
        <v>2236</v>
      </c>
      <c r="H2234" s="17" t="str">
        <f t="shared" si="69"/>
        <v>株式会社カワチ薬品</v>
      </c>
    </row>
    <row r="2235" spans="2:8">
      <c r="B2235" s="14">
        <v>2227</v>
      </c>
      <c r="C2235" s="15">
        <v>1455080015</v>
      </c>
      <c r="D2235" s="16" t="s">
        <v>279</v>
      </c>
      <c r="E2235" s="17" t="s">
        <v>2237</v>
      </c>
      <c r="F2235" s="17" t="str">
        <f t="shared" si="68"/>
        <v>1455080015介護老人保健施設</v>
      </c>
      <c r="G2235" s="17" t="s">
        <v>2238</v>
      </c>
      <c r="H2235" s="17" t="str">
        <f t="shared" si="69"/>
        <v>医療法人社団葵会</v>
      </c>
    </row>
    <row r="2236" spans="2:8">
      <c r="B2236" s="14">
        <v>2228</v>
      </c>
      <c r="C2236" s="15">
        <v>1455080015</v>
      </c>
      <c r="D2236" s="16" t="s">
        <v>279</v>
      </c>
      <c r="E2236" s="17" t="s">
        <v>802</v>
      </c>
      <c r="F2236" s="17" t="str">
        <f t="shared" si="68"/>
        <v>1455080015短期入所療養介護</v>
      </c>
      <c r="G2236" s="17" t="s">
        <v>2238</v>
      </c>
      <c r="H2236" s="17" t="str">
        <f t="shared" si="69"/>
        <v>医療法人社団葵会</v>
      </c>
    </row>
    <row r="2237" spans="2:8">
      <c r="B2237" s="14">
        <v>2229</v>
      </c>
      <c r="C2237" s="15">
        <v>1455080015</v>
      </c>
      <c r="D2237" s="16" t="s">
        <v>279</v>
      </c>
      <c r="E2237" s="17" t="s">
        <v>191</v>
      </c>
      <c r="F2237" s="17" t="str">
        <f t="shared" si="68"/>
        <v>1455080015通所リハビリテーション</v>
      </c>
      <c r="G2237" s="17" t="s">
        <v>2238</v>
      </c>
      <c r="H2237" s="17" t="str">
        <f t="shared" si="69"/>
        <v>医療法人社団葵会</v>
      </c>
    </row>
    <row r="2238" spans="2:8">
      <c r="B2238" s="14">
        <v>2230</v>
      </c>
      <c r="C2238" s="15">
        <v>1455080023</v>
      </c>
      <c r="D2238" s="16" t="s">
        <v>279</v>
      </c>
      <c r="E2238" s="17" t="s">
        <v>2237</v>
      </c>
      <c r="F2238" s="17" t="str">
        <f t="shared" si="68"/>
        <v>1455080023介護老人保健施設</v>
      </c>
      <c r="G2238" s="17" t="s">
        <v>2239</v>
      </c>
      <c r="H2238" s="17" t="str">
        <f t="shared" si="69"/>
        <v>医療法人社団葵会</v>
      </c>
    </row>
    <row r="2239" spans="2:8">
      <c r="B2239" s="14">
        <v>2231</v>
      </c>
      <c r="C2239" s="15">
        <v>1455080023</v>
      </c>
      <c r="D2239" s="16" t="s">
        <v>279</v>
      </c>
      <c r="E2239" s="17" t="s">
        <v>802</v>
      </c>
      <c r="F2239" s="17" t="str">
        <f t="shared" si="68"/>
        <v>1455080023短期入所療養介護</v>
      </c>
      <c r="G2239" s="17" t="s">
        <v>2239</v>
      </c>
      <c r="H2239" s="17" t="str">
        <f t="shared" si="69"/>
        <v>医療法人社団葵会</v>
      </c>
    </row>
    <row r="2240" spans="2:8">
      <c r="B2240" s="14">
        <v>2232</v>
      </c>
      <c r="C2240" s="15">
        <v>1455080031</v>
      </c>
      <c r="D2240" s="16" t="s">
        <v>279</v>
      </c>
      <c r="E2240" s="17" t="s">
        <v>2237</v>
      </c>
      <c r="F2240" s="17" t="str">
        <f t="shared" si="68"/>
        <v>1455080031介護老人保健施設</v>
      </c>
      <c r="G2240" s="17" t="s">
        <v>2240</v>
      </c>
      <c r="H2240" s="17" t="str">
        <f t="shared" si="69"/>
        <v>医療法人社団葵会</v>
      </c>
    </row>
    <row r="2241" spans="2:8">
      <c r="B2241" s="14">
        <v>2233</v>
      </c>
      <c r="C2241" s="15">
        <v>1455080031</v>
      </c>
      <c r="D2241" s="16" t="s">
        <v>279</v>
      </c>
      <c r="E2241" s="17" t="s">
        <v>802</v>
      </c>
      <c r="F2241" s="17" t="str">
        <f t="shared" si="68"/>
        <v>1455080031短期入所療養介護</v>
      </c>
      <c r="G2241" s="17" t="s">
        <v>2240</v>
      </c>
      <c r="H2241" s="17" t="str">
        <f t="shared" si="69"/>
        <v>医療法人社団葵会</v>
      </c>
    </row>
    <row r="2242" spans="2:8">
      <c r="B2242" s="14">
        <v>2234</v>
      </c>
      <c r="C2242" s="15">
        <v>1455080031</v>
      </c>
      <c r="D2242" s="16" t="s">
        <v>279</v>
      </c>
      <c r="E2242" s="17" t="s">
        <v>191</v>
      </c>
      <c r="F2242" s="17" t="str">
        <f t="shared" si="68"/>
        <v>1455080031通所リハビリテーション</v>
      </c>
      <c r="G2242" s="17" t="s">
        <v>2240</v>
      </c>
      <c r="H2242" s="17" t="str">
        <f t="shared" si="69"/>
        <v>医療法人社団葵会</v>
      </c>
    </row>
    <row r="2243" spans="2:8">
      <c r="B2243" s="14">
        <v>2235</v>
      </c>
      <c r="C2243" s="15">
        <v>1455180005</v>
      </c>
      <c r="D2243" s="16" t="s">
        <v>2241</v>
      </c>
      <c r="E2243" s="17" t="s">
        <v>2237</v>
      </c>
      <c r="F2243" s="17" t="str">
        <f t="shared" si="68"/>
        <v>1455180005介護老人保健施設</v>
      </c>
      <c r="G2243" s="17" t="s">
        <v>2242</v>
      </c>
      <c r="H2243" s="17" t="str">
        <f t="shared" si="69"/>
        <v>医療法人社団正慶会</v>
      </c>
    </row>
    <row r="2244" spans="2:8">
      <c r="B2244" s="14">
        <v>2236</v>
      </c>
      <c r="C2244" s="15">
        <v>1455180005</v>
      </c>
      <c r="D2244" s="16" t="s">
        <v>2241</v>
      </c>
      <c r="E2244" s="17" t="s">
        <v>802</v>
      </c>
      <c r="F2244" s="17" t="str">
        <f t="shared" si="68"/>
        <v>1455180005短期入所療養介護</v>
      </c>
      <c r="G2244" s="17" t="s">
        <v>2242</v>
      </c>
      <c r="H2244" s="17" t="str">
        <f t="shared" si="69"/>
        <v>医療法人社団正慶会</v>
      </c>
    </row>
    <row r="2245" spans="2:8">
      <c r="B2245" s="14">
        <v>2237</v>
      </c>
      <c r="C2245" s="15">
        <v>1455180013</v>
      </c>
      <c r="D2245" s="16" t="s">
        <v>2243</v>
      </c>
      <c r="E2245" s="17" t="s">
        <v>2237</v>
      </c>
      <c r="F2245" s="17" t="str">
        <f t="shared" si="68"/>
        <v>1455180013介護老人保健施設</v>
      </c>
      <c r="G2245" s="17" t="s">
        <v>2244</v>
      </c>
      <c r="H2245" s="17" t="str">
        <f t="shared" si="69"/>
        <v>社会福祉法人健仁会</v>
      </c>
    </row>
    <row r="2246" spans="2:8">
      <c r="B2246" s="14">
        <v>2238</v>
      </c>
      <c r="C2246" s="15">
        <v>1455180013</v>
      </c>
      <c r="D2246" s="16" t="s">
        <v>2243</v>
      </c>
      <c r="E2246" s="17" t="s">
        <v>802</v>
      </c>
      <c r="F2246" s="17" t="str">
        <f t="shared" si="68"/>
        <v>1455180013短期入所療養介護</v>
      </c>
      <c r="G2246" s="17" t="s">
        <v>2244</v>
      </c>
      <c r="H2246" s="17" t="str">
        <f t="shared" si="69"/>
        <v>社会福祉法人健仁会</v>
      </c>
    </row>
    <row r="2247" spans="2:8">
      <c r="B2247" s="14">
        <v>2239</v>
      </c>
      <c r="C2247" s="15">
        <v>1455180013</v>
      </c>
      <c r="D2247" s="16" t="s">
        <v>2243</v>
      </c>
      <c r="E2247" s="17" t="s">
        <v>191</v>
      </c>
      <c r="F2247" s="17" t="str">
        <f t="shared" si="68"/>
        <v>1455180013通所リハビリテーション</v>
      </c>
      <c r="G2247" s="17" t="s">
        <v>2244</v>
      </c>
      <c r="H2247" s="17" t="str">
        <f t="shared" si="69"/>
        <v>社会福祉法人健仁会</v>
      </c>
    </row>
    <row r="2248" spans="2:8">
      <c r="B2248" s="14">
        <v>2240</v>
      </c>
      <c r="C2248" s="15">
        <v>1455180013</v>
      </c>
      <c r="D2248" s="16" t="s">
        <v>2243</v>
      </c>
      <c r="E2248" s="17" t="s">
        <v>187</v>
      </c>
      <c r="F2248" s="17" t="str">
        <f t="shared" si="68"/>
        <v>1455180013訪問リハビリテーション</v>
      </c>
      <c r="G2248" s="17" t="s">
        <v>2244</v>
      </c>
      <c r="H2248" s="17" t="str">
        <f t="shared" si="69"/>
        <v>社会福祉法人健仁会</v>
      </c>
    </row>
    <row r="2249" spans="2:8">
      <c r="B2249" s="14">
        <v>2241</v>
      </c>
      <c r="C2249" s="15">
        <v>1455280011</v>
      </c>
      <c r="D2249" s="16" t="s">
        <v>279</v>
      </c>
      <c r="E2249" s="17" t="s">
        <v>2237</v>
      </c>
      <c r="F2249" s="17" t="str">
        <f t="shared" si="68"/>
        <v>1455280011介護老人保健施設</v>
      </c>
      <c r="G2249" s="17" t="s">
        <v>2245</v>
      </c>
      <c r="H2249" s="17" t="str">
        <f t="shared" si="69"/>
        <v>医療法人社団葵会</v>
      </c>
    </row>
    <row r="2250" spans="2:8">
      <c r="B2250" s="14">
        <v>2242</v>
      </c>
      <c r="C2250" s="15">
        <v>1455280011</v>
      </c>
      <c r="D2250" s="16" t="s">
        <v>279</v>
      </c>
      <c r="E2250" s="17" t="s">
        <v>802</v>
      </c>
      <c r="F2250" s="17" t="str">
        <f t="shared" ref="F2250:F2313" si="70">+C2250&amp;E2250</f>
        <v>1455280011短期入所療養介護</v>
      </c>
      <c r="G2250" s="17" t="s">
        <v>2245</v>
      </c>
      <c r="H2250" s="17" t="str">
        <f t="shared" ref="H2250:H2313" si="71">D2250</f>
        <v>医療法人社団葵会</v>
      </c>
    </row>
    <row r="2251" spans="2:8">
      <c r="B2251" s="14">
        <v>2243</v>
      </c>
      <c r="C2251" s="15">
        <v>1455280011</v>
      </c>
      <c r="D2251" s="16" t="s">
        <v>279</v>
      </c>
      <c r="E2251" s="17" t="s">
        <v>191</v>
      </c>
      <c r="F2251" s="17" t="str">
        <f t="shared" si="70"/>
        <v>1455280011通所リハビリテーション</v>
      </c>
      <c r="G2251" s="17" t="s">
        <v>2245</v>
      </c>
      <c r="H2251" s="17" t="str">
        <f t="shared" si="71"/>
        <v>医療法人社団葵会</v>
      </c>
    </row>
    <row r="2252" spans="2:8">
      <c r="B2252" s="14">
        <v>2244</v>
      </c>
      <c r="C2252" s="15">
        <v>1455380001</v>
      </c>
      <c r="D2252" s="16" t="s">
        <v>2246</v>
      </c>
      <c r="E2252" s="17" t="s">
        <v>2237</v>
      </c>
      <c r="F2252" s="17" t="str">
        <f t="shared" si="70"/>
        <v>1455380001介護老人保健施設</v>
      </c>
      <c r="G2252" s="17" t="s">
        <v>2247</v>
      </c>
      <c r="H2252" s="17" t="str">
        <f t="shared" si="71"/>
        <v>医療法人社団早雲会</v>
      </c>
    </row>
    <row r="2253" spans="2:8">
      <c r="B2253" s="14">
        <v>2245</v>
      </c>
      <c r="C2253" s="15">
        <v>1455380001</v>
      </c>
      <c r="D2253" s="16" t="s">
        <v>2246</v>
      </c>
      <c r="E2253" s="17" t="s">
        <v>802</v>
      </c>
      <c r="F2253" s="17" t="str">
        <f t="shared" si="70"/>
        <v>1455380001短期入所療養介護</v>
      </c>
      <c r="G2253" s="17" t="s">
        <v>2247</v>
      </c>
      <c r="H2253" s="17" t="str">
        <f t="shared" si="71"/>
        <v>医療法人社団早雲会</v>
      </c>
    </row>
    <row r="2254" spans="2:8">
      <c r="B2254" s="14">
        <v>2246</v>
      </c>
      <c r="C2254" s="15">
        <v>1455380001</v>
      </c>
      <c r="D2254" s="16" t="s">
        <v>2246</v>
      </c>
      <c r="E2254" s="17" t="s">
        <v>191</v>
      </c>
      <c r="F2254" s="17" t="str">
        <f t="shared" si="70"/>
        <v>1455380001通所リハビリテーション</v>
      </c>
      <c r="G2254" s="17" t="s">
        <v>2247</v>
      </c>
      <c r="H2254" s="17" t="str">
        <f t="shared" si="71"/>
        <v>医療法人社団早雲会</v>
      </c>
    </row>
    <row r="2255" spans="2:8">
      <c r="B2255" s="14">
        <v>2247</v>
      </c>
      <c r="C2255" s="15">
        <v>1455380001</v>
      </c>
      <c r="D2255" s="16" t="s">
        <v>2246</v>
      </c>
      <c r="E2255" s="17" t="s">
        <v>187</v>
      </c>
      <c r="F2255" s="17" t="str">
        <f t="shared" si="70"/>
        <v>1455380001訪問リハビリテーション</v>
      </c>
      <c r="G2255" s="17" t="s">
        <v>2247</v>
      </c>
      <c r="H2255" s="17" t="str">
        <f t="shared" si="71"/>
        <v>医療法人社団早雲会</v>
      </c>
    </row>
    <row r="2256" spans="2:8">
      <c r="B2256" s="14">
        <v>2248</v>
      </c>
      <c r="C2256" s="15">
        <v>1455380001</v>
      </c>
      <c r="D2256" s="16" t="s">
        <v>2246</v>
      </c>
      <c r="E2256" s="17" t="s">
        <v>447</v>
      </c>
      <c r="F2256" s="17" t="str">
        <f t="shared" si="70"/>
        <v>1455380001居宅介護支援</v>
      </c>
      <c r="G2256" s="17" t="s">
        <v>2247</v>
      </c>
      <c r="H2256" s="17" t="str">
        <f t="shared" si="71"/>
        <v>医療法人社団早雲会</v>
      </c>
    </row>
    <row r="2257" spans="2:8">
      <c r="B2257" s="14">
        <v>2249</v>
      </c>
      <c r="C2257" s="15">
        <v>1455380019</v>
      </c>
      <c r="D2257" s="16" t="s">
        <v>111</v>
      </c>
      <c r="E2257" s="17" t="s">
        <v>2237</v>
      </c>
      <c r="F2257" s="17" t="str">
        <f t="shared" si="70"/>
        <v>1455380019介護老人保健施設</v>
      </c>
      <c r="G2257" s="17" t="s">
        <v>2248</v>
      </c>
      <c r="H2257" s="17" t="str">
        <f t="shared" si="71"/>
        <v>川崎医療生活協同組合</v>
      </c>
    </row>
    <row r="2258" spans="2:8">
      <c r="B2258" s="14">
        <v>2250</v>
      </c>
      <c r="C2258" s="15">
        <v>1455380019</v>
      </c>
      <c r="D2258" s="16" t="s">
        <v>111</v>
      </c>
      <c r="E2258" s="17" t="s">
        <v>802</v>
      </c>
      <c r="F2258" s="17" t="str">
        <f t="shared" si="70"/>
        <v>1455380019短期入所療養介護</v>
      </c>
      <c r="G2258" s="17" t="s">
        <v>2248</v>
      </c>
      <c r="H2258" s="17" t="str">
        <f t="shared" si="71"/>
        <v>川崎医療生活協同組合</v>
      </c>
    </row>
    <row r="2259" spans="2:8">
      <c r="B2259" s="14">
        <v>2251</v>
      </c>
      <c r="C2259" s="15">
        <v>1455380019</v>
      </c>
      <c r="D2259" s="16" t="s">
        <v>111</v>
      </c>
      <c r="E2259" s="17" t="s">
        <v>191</v>
      </c>
      <c r="F2259" s="17" t="str">
        <f t="shared" si="70"/>
        <v>1455380019通所リハビリテーション</v>
      </c>
      <c r="G2259" s="17" t="s">
        <v>2248</v>
      </c>
      <c r="H2259" s="17" t="str">
        <f t="shared" si="71"/>
        <v>川崎医療生活協同組合</v>
      </c>
    </row>
    <row r="2260" spans="2:8">
      <c r="B2260" s="14">
        <v>2252</v>
      </c>
      <c r="C2260" s="15">
        <v>1455380027</v>
      </c>
      <c r="D2260" s="16" t="s">
        <v>2249</v>
      </c>
      <c r="E2260" s="17" t="s">
        <v>2237</v>
      </c>
      <c r="F2260" s="17" t="str">
        <f t="shared" si="70"/>
        <v>1455380027介護老人保健施設</v>
      </c>
      <c r="G2260" s="17" t="s">
        <v>2250</v>
      </c>
      <c r="H2260" s="17" t="str">
        <f t="shared" si="71"/>
        <v>医療法人社団じゅらく会</v>
      </c>
    </row>
    <row r="2261" spans="2:8">
      <c r="B2261" s="14">
        <v>2253</v>
      </c>
      <c r="C2261" s="15">
        <v>1455380027</v>
      </c>
      <c r="D2261" s="16" t="s">
        <v>2249</v>
      </c>
      <c r="E2261" s="17" t="s">
        <v>802</v>
      </c>
      <c r="F2261" s="17" t="str">
        <f t="shared" si="70"/>
        <v>1455380027短期入所療養介護</v>
      </c>
      <c r="G2261" s="17" t="s">
        <v>2250</v>
      </c>
      <c r="H2261" s="17" t="str">
        <f t="shared" si="71"/>
        <v>医療法人社団じゅらく会</v>
      </c>
    </row>
    <row r="2262" spans="2:8">
      <c r="B2262" s="14">
        <v>2254</v>
      </c>
      <c r="C2262" s="15">
        <v>1455380027</v>
      </c>
      <c r="D2262" s="16" t="s">
        <v>2249</v>
      </c>
      <c r="E2262" s="17" t="s">
        <v>191</v>
      </c>
      <c r="F2262" s="17" t="str">
        <f t="shared" si="70"/>
        <v>1455380027通所リハビリテーション</v>
      </c>
      <c r="G2262" s="17" t="s">
        <v>2250</v>
      </c>
      <c r="H2262" s="17" t="str">
        <f t="shared" si="71"/>
        <v>医療法人社団じゅらく会</v>
      </c>
    </row>
    <row r="2263" spans="2:8">
      <c r="B2263" s="14">
        <v>2255</v>
      </c>
      <c r="C2263" s="15">
        <v>1455380035</v>
      </c>
      <c r="D2263" s="16" t="s">
        <v>2251</v>
      </c>
      <c r="E2263" s="17" t="s">
        <v>2237</v>
      </c>
      <c r="F2263" s="17" t="str">
        <f t="shared" si="70"/>
        <v>1455380035介護老人保健施設</v>
      </c>
      <c r="G2263" s="17" t="s">
        <v>2252</v>
      </c>
      <c r="H2263" s="17" t="str">
        <f t="shared" si="71"/>
        <v>医療法人　興生会</v>
      </c>
    </row>
    <row r="2264" spans="2:8">
      <c r="B2264" s="14">
        <v>2256</v>
      </c>
      <c r="C2264" s="15">
        <v>1455380035</v>
      </c>
      <c r="D2264" s="16" t="s">
        <v>2251</v>
      </c>
      <c r="E2264" s="17" t="s">
        <v>802</v>
      </c>
      <c r="F2264" s="17" t="str">
        <f t="shared" si="70"/>
        <v>1455380035短期入所療養介護</v>
      </c>
      <c r="G2264" s="17" t="s">
        <v>2252</v>
      </c>
      <c r="H2264" s="17" t="str">
        <f t="shared" si="71"/>
        <v>医療法人　興生会</v>
      </c>
    </row>
    <row r="2265" spans="2:8">
      <c r="B2265" s="14">
        <v>2257</v>
      </c>
      <c r="C2265" s="15">
        <v>1455380035</v>
      </c>
      <c r="D2265" s="16" t="s">
        <v>2251</v>
      </c>
      <c r="E2265" s="17" t="s">
        <v>191</v>
      </c>
      <c r="F2265" s="17" t="str">
        <f t="shared" si="70"/>
        <v>1455380035通所リハビリテーション</v>
      </c>
      <c r="G2265" s="17" t="s">
        <v>2252</v>
      </c>
      <c r="H2265" s="17" t="str">
        <f t="shared" si="71"/>
        <v>医療法人　興生会</v>
      </c>
    </row>
    <row r="2266" spans="2:8">
      <c r="B2266" s="14">
        <v>2258</v>
      </c>
      <c r="C2266" s="15">
        <v>1455480017</v>
      </c>
      <c r="D2266" s="16" t="s">
        <v>2253</v>
      </c>
      <c r="E2266" s="17" t="s">
        <v>2237</v>
      </c>
      <c r="F2266" s="17" t="str">
        <f t="shared" si="70"/>
        <v>1455480017介護老人保健施設</v>
      </c>
      <c r="G2266" s="17" t="s">
        <v>2254</v>
      </c>
      <c r="H2266" s="17" t="str">
        <f t="shared" si="71"/>
        <v>社会福祉法人枡形鳳翔会</v>
      </c>
    </row>
    <row r="2267" spans="2:8">
      <c r="B2267" s="14">
        <v>2259</v>
      </c>
      <c r="C2267" s="15">
        <v>1455480017</v>
      </c>
      <c r="D2267" s="16" t="s">
        <v>2253</v>
      </c>
      <c r="E2267" s="17" t="s">
        <v>802</v>
      </c>
      <c r="F2267" s="17" t="str">
        <f t="shared" si="70"/>
        <v>1455480017短期入所療養介護</v>
      </c>
      <c r="G2267" s="17" t="s">
        <v>2254</v>
      </c>
      <c r="H2267" s="17" t="str">
        <f t="shared" si="71"/>
        <v>社会福祉法人枡形鳳翔会</v>
      </c>
    </row>
    <row r="2268" spans="2:8">
      <c r="B2268" s="14">
        <v>2260</v>
      </c>
      <c r="C2268" s="15">
        <v>1455480017</v>
      </c>
      <c r="D2268" s="16" t="s">
        <v>2253</v>
      </c>
      <c r="E2268" s="17" t="s">
        <v>191</v>
      </c>
      <c r="F2268" s="17" t="str">
        <f t="shared" si="70"/>
        <v>1455480017通所リハビリテーション</v>
      </c>
      <c r="G2268" s="17" t="s">
        <v>2254</v>
      </c>
      <c r="H2268" s="17" t="str">
        <f t="shared" si="71"/>
        <v>社会福祉法人枡形鳳翔会</v>
      </c>
    </row>
    <row r="2269" spans="2:8">
      <c r="B2269" s="14">
        <v>2261</v>
      </c>
      <c r="C2269" s="15">
        <v>1455480017</v>
      </c>
      <c r="D2269" s="16" t="s">
        <v>2253</v>
      </c>
      <c r="E2269" s="17" t="s">
        <v>187</v>
      </c>
      <c r="F2269" s="17" t="str">
        <f t="shared" si="70"/>
        <v>1455480017訪問リハビリテーション</v>
      </c>
      <c r="G2269" s="17" t="s">
        <v>2254</v>
      </c>
      <c r="H2269" s="17" t="str">
        <f t="shared" si="71"/>
        <v>社会福祉法人枡形鳳翔会</v>
      </c>
    </row>
    <row r="2270" spans="2:8">
      <c r="B2270" s="14">
        <v>2262</v>
      </c>
      <c r="C2270" s="15">
        <v>1455480033</v>
      </c>
      <c r="D2270" s="16" t="s">
        <v>1383</v>
      </c>
      <c r="E2270" s="17" t="s">
        <v>2237</v>
      </c>
      <c r="F2270" s="17" t="str">
        <f t="shared" si="70"/>
        <v>1455480033介護老人保健施設</v>
      </c>
      <c r="G2270" s="17" t="s">
        <v>2255</v>
      </c>
      <c r="H2270" s="17" t="str">
        <f t="shared" si="71"/>
        <v>社会福祉法人三篠会</v>
      </c>
    </row>
    <row r="2271" spans="2:8">
      <c r="B2271" s="14">
        <v>2263</v>
      </c>
      <c r="C2271" s="15">
        <v>1455480033</v>
      </c>
      <c r="D2271" s="16" t="s">
        <v>1383</v>
      </c>
      <c r="E2271" s="17" t="s">
        <v>802</v>
      </c>
      <c r="F2271" s="17" t="str">
        <f t="shared" si="70"/>
        <v>1455480033短期入所療養介護</v>
      </c>
      <c r="G2271" s="17" t="s">
        <v>2255</v>
      </c>
      <c r="H2271" s="17" t="str">
        <f t="shared" si="71"/>
        <v>社会福祉法人三篠会</v>
      </c>
    </row>
    <row r="2272" spans="2:8">
      <c r="B2272" s="14">
        <v>2264</v>
      </c>
      <c r="C2272" s="15">
        <v>1455480033</v>
      </c>
      <c r="D2272" s="16" t="s">
        <v>1383</v>
      </c>
      <c r="E2272" s="17" t="s">
        <v>191</v>
      </c>
      <c r="F2272" s="17" t="str">
        <f t="shared" si="70"/>
        <v>1455480033通所リハビリテーション</v>
      </c>
      <c r="G2272" s="17" t="s">
        <v>2255</v>
      </c>
      <c r="H2272" s="17" t="str">
        <f t="shared" si="71"/>
        <v>社会福祉法人三篠会</v>
      </c>
    </row>
    <row r="2273" spans="2:8">
      <c r="B2273" s="14">
        <v>2265</v>
      </c>
      <c r="C2273" s="15">
        <v>1455480041</v>
      </c>
      <c r="D2273" s="16" t="s">
        <v>153</v>
      </c>
      <c r="E2273" s="17" t="s">
        <v>2237</v>
      </c>
      <c r="F2273" s="17" t="str">
        <f t="shared" si="70"/>
        <v>1455480041介護老人保健施設</v>
      </c>
      <c r="G2273" s="17" t="s">
        <v>2256</v>
      </c>
      <c r="H2273" s="17" t="str">
        <f t="shared" si="71"/>
        <v>社会福祉法人　読売光と愛の事業団</v>
      </c>
    </row>
    <row r="2274" spans="2:8">
      <c r="B2274" s="14">
        <v>2266</v>
      </c>
      <c r="C2274" s="15">
        <v>1455480041</v>
      </c>
      <c r="D2274" s="16" t="s">
        <v>153</v>
      </c>
      <c r="E2274" s="17" t="s">
        <v>802</v>
      </c>
      <c r="F2274" s="17" t="str">
        <f t="shared" si="70"/>
        <v>1455480041短期入所療養介護</v>
      </c>
      <c r="G2274" s="17" t="s">
        <v>2256</v>
      </c>
      <c r="H2274" s="17" t="str">
        <f t="shared" si="71"/>
        <v>社会福祉法人　読売光と愛の事業団</v>
      </c>
    </row>
    <row r="2275" spans="2:8">
      <c r="B2275" s="14">
        <v>2267</v>
      </c>
      <c r="C2275" s="15">
        <v>1455480041</v>
      </c>
      <c r="D2275" s="16" t="s">
        <v>153</v>
      </c>
      <c r="E2275" s="17" t="s">
        <v>191</v>
      </c>
      <c r="F2275" s="17" t="str">
        <f t="shared" si="70"/>
        <v>1455480041通所リハビリテーション</v>
      </c>
      <c r="G2275" s="17" t="s">
        <v>2256</v>
      </c>
      <c r="H2275" s="17" t="str">
        <f t="shared" si="71"/>
        <v>社会福祉法人　読売光と愛の事業団</v>
      </c>
    </row>
    <row r="2276" spans="2:8">
      <c r="B2276" s="14">
        <v>2268</v>
      </c>
      <c r="C2276" s="15">
        <v>1455480058</v>
      </c>
      <c r="D2276" s="16" t="s">
        <v>153</v>
      </c>
      <c r="E2276" s="17" t="s">
        <v>2237</v>
      </c>
      <c r="F2276" s="17" t="str">
        <f t="shared" si="70"/>
        <v>1455480058介護老人保健施設</v>
      </c>
      <c r="G2276" s="17" t="s">
        <v>2257</v>
      </c>
      <c r="H2276" s="17" t="str">
        <f t="shared" si="71"/>
        <v>社会福祉法人　読売光と愛の事業団</v>
      </c>
    </row>
    <row r="2277" spans="2:8">
      <c r="B2277" s="14">
        <v>2269</v>
      </c>
      <c r="C2277" s="15">
        <v>1455480058</v>
      </c>
      <c r="D2277" s="16" t="s">
        <v>153</v>
      </c>
      <c r="E2277" s="17" t="s">
        <v>802</v>
      </c>
      <c r="F2277" s="17" t="str">
        <f t="shared" si="70"/>
        <v>1455480058短期入所療養介護</v>
      </c>
      <c r="G2277" s="17" t="s">
        <v>2257</v>
      </c>
      <c r="H2277" s="17" t="str">
        <f t="shared" si="71"/>
        <v>社会福祉法人　読売光と愛の事業団</v>
      </c>
    </row>
    <row r="2278" spans="2:8">
      <c r="B2278" s="14">
        <v>2270</v>
      </c>
      <c r="C2278" s="15">
        <v>1455480058</v>
      </c>
      <c r="D2278" s="16" t="s">
        <v>153</v>
      </c>
      <c r="E2278" s="17" t="s">
        <v>191</v>
      </c>
      <c r="F2278" s="17" t="str">
        <f t="shared" si="70"/>
        <v>1455480058通所リハビリテーション</v>
      </c>
      <c r="G2278" s="17" t="s">
        <v>2257</v>
      </c>
      <c r="H2278" s="17" t="str">
        <f t="shared" si="71"/>
        <v>社会福祉法人　読売光と愛の事業団</v>
      </c>
    </row>
    <row r="2279" spans="2:8">
      <c r="B2279" s="14">
        <v>2271</v>
      </c>
      <c r="C2279" s="15">
        <v>1455580006</v>
      </c>
      <c r="D2279" s="16" t="s">
        <v>2258</v>
      </c>
      <c r="E2279" s="17" t="s">
        <v>2237</v>
      </c>
      <c r="F2279" s="17" t="str">
        <f t="shared" si="70"/>
        <v>1455580006介護老人保健施設</v>
      </c>
      <c r="G2279" s="17" t="s">
        <v>2259</v>
      </c>
      <c r="H2279" s="17" t="str">
        <f t="shared" si="71"/>
        <v>学校法人　帝京大学</v>
      </c>
    </row>
    <row r="2280" spans="2:8">
      <c r="B2280" s="14">
        <v>2272</v>
      </c>
      <c r="C2280" s="15">
        <v>1455580006</v>
      </c>
      <c r="D2280" s="16" t="s">
        <v>2258</v>
      </c>
      <c r="E2280" s="17" t="s">
        <v>802</v>
      </c>
      <c r="F2280" s="17" t="str">
        <f t="shared" si="70"/>
        <v>1455580006短期入所療養介護</v>
      </c>
      <c r="G2280" s="17" t="s">
        <v>2259</v>
      </c>
      <c r="H2280" s="17" t="str">
        <f t="shared" si="71"/>
        <v>学校法人　帝京大学</v>
      </c>
    </row>
    <row r="2281" spans="2:8">
      <c r="B2281" s="14">
        <v>2273</v>
      </c>
      <c r="C2281" s="15">
        <v>1455580006</v>
      </c>
      <c r="D2281" s="16" t="s">
        <v>2258</v>
      </c>
      <c r="E2281" s="17" t="s">
        <v>191</v>
      </c>
      <c r="F2281" s="17" t="str">
        <f t="shared" si="70"/>
        <v>1455580006通所リハビリテーション</v>
      </c>
      <c r="G2281" s="17" t="s">
        <v>2259</v>
      </c>
      <c r="H2281" s="17" t="str">
        <f t="shared" si="71"/>
        <v>学校法人　帝京大学</v>
      </c>
    </row>
    <row r="2282" spans="2:8">
      <c r="B2282" s="14">
        <v>2274</v>
      </c>
      <c r="C2282" s="15">
        <v>1455580014</v>
      </c>
      <c r="D2282" s="16" t="s">
        <v>163</v>
      </c>
      <c r="E2282" s="17" t="s">
        <v>2237</v>
      </c>
      <c r="F2282" s="17" t="str">
        <f t="shared" si="70"/>
        <v>1455580014介護老人保健施設</v>
      </c>
      <c r="G2282" s="17" t="s">
        <v>2260</v>
      </c>
      <c r="H2282" s="17" t="str">
        <f t="shared" si="71"/>
        <v>医療法人　花咲会</v>
      </c>
    </row>
    <row r="2283" spans="2:8">
      <c r="B2283" s="14">
        <v>2275</v>
      </c>
      <c r="C2283" s="15">
        <v>1455580014</v>
      </c>
      <c r="D2283" s="16" t="s">
        <v>163</v>
      </c>
      <c r="E2283" s="17" t="s">
        <v>802</v>
      </c>
      <c r="F2283" s="17" t="str">
        <f t="shared" si="70"/>
        <v>1455580014短期入所療養介護</v>
      </c>
      <c r="G2283" s="17" t="s">
        <v>2260</v>
      </c>
      <c r="H2283" s="17" t="str">
        <f t="shared" si="71"/>
        <v>医療法人　花咲会</v>
      </c>
    </row>
    <row r="2284" spans="2:8">
      <c r="B2284" s="14">
        <v>2276</v>
      </c>
      <c r="C2284" s="15">
        <v>1455580014</v>
      </c>
      <c r="D2284" s="16" t="s">
        <v>163</v>
      </c>
      <c r="E2284" s="17" t="s">
        <v>191</v>
      </c>
      <c r="F2284" s="17" t="str">
        <f t="shared" si="70"/>
        <v>1455580014通所リハビリテーション</v>
      </c>
      <c r="G2284" s="17" t="s">
        <v>2260</v>
      </c>
      <c r="H2284" s="17" t="str">
        <f t="shared" si="71"/>
        <v>医療法人　花咲会</v>
      </c>
    </row>
    <row r="2285" spans="2:8">
      <c r="B2285" s="14">
        <v>2277</v>
      </c>
      <c r="C2285" s="15">
        <v>1455580014</v>
      </c>
      <c r="D2285" s="16" t="s">
        <v>163</v>
      </c>
      <c r="E2285" s="17" t="s">
        <v>187</v>
      </c>
      <c r="F2285" s="17" t="str">
        <f t="shared" si="70"/>
        <v>1455580014訪問リハビリテーション</v>
      </c>
      <c r="G2285" s="17" t="s">
        <v>2260</v>
      </c>
      <c r="H2285" s="17" t="str">
        <f t="shared" si="71"/>
        <v>医療法人　花咲会</v>
      </c>
    </row>
    <row r="2286" spans="2:8">
      <c r="B2286" s="14">
        <v>2278</v>
      </c>
      <c r="C2286" s="15">
        <v>1455580022</v>
      </c>
      <c r="D2286" s="16" t="s">
        <v>739</v>
      </c>
      <c r="E2286" s="17" t="s">
        <v>2237</v>
      </c>
      <c r="F2286" s="17" t="str">
        <f t="shared" si="70"/>
        <v>1455580022介護老人保健施設</v>
      </c>
      <c r="G2286" s="17" t="s">
        <v>2261</v>
      </c>
      <c r="H2286" s="17" t="str">
        <f t="shared" si="71"/>
        <v>医療法人　桃潤会</v>
      </c>
    </row>
    <row r="2287" spans="2:8">
      <c r="B2287" s="14">
        <v>2279</v>
      </c>
      <c r="C2287" s="15">
        <v>1455580022</v>
      </c>
      <c r="D2287" s="16" t="s">
        <v>739</v>
      </c>
      <c r="E2287" s="17" t="s">
        <v>802</v>
      </c>
      <c r="F2287" s="17" t="str">
        <f t="shared" si="70"/>
        <v>1455580022短期入所療養介護</v>
      </c>
      <c r="G2287" s="17" t="s">
        <v>2261</v>
      </c>
      <c r="H2287" s="17" t="str">
        <f t="shared" si="71"/>
        <v>医療法人　桃潤会</v>
      </c>
    </row>
    <row r="2288" spans="2:8">
      <c r="B2288" s="14">
        <v>2280</v>
      </c>
      <c r="C2288" s="15">
        <v>1455580022</v>
      </c>
      <c r="D2288" s="16" t="s">
        <v>739</v>
      </c>
      <c r="E2288" s="17" t="s">
        <v>191</v>
      </c>
      <c r="F2288" s="17" t="str">
        <f t="shared" si="70"/>
        <v>1455580022通所リハビリテーション</v>
      </c>
      <c r="G2288" s="17" t="s">
        <v>2261</v>
      </c>
      <c r="H2288" s="17" t="str">
        <f t="shared" si="71"/>
        <v>医療法人　桃潤会</v>
      </c>
    </row>
    <row r="2289" spans="2:8">
      <c r="B2289" s="14">
        <v>2281</v>
      </c>
      <c r="C2289" s="15">
        <v>1455580030</v>
      </c>
      <c r="D2289" s="16" t="s">
        <v>2262</v>
      </c>
      <c r="E2289" s="17" t="s">
        <v>2237</v>
      </c>
      <c r="F2289" s="17" t="str">
        <f t="shared" si="70"/>
        <v>1455580030介護老人保健施設</v>
      </c>
      <c r="G2289" s="17" t="s">
        <v>2263</v>
      </c>
      <c r="H2289" s="17" t="str">
        <f t="shared" si="71"/>
        <v>医療法人徳寿会</v>
      </c>
    </row>
    <row r="2290" spans="2:8">
      <c r="B2290" s="14">
        <v>2282</v>
      </c>
      <c r="C2290" s="15">
        <v>1455580030</v>
      </c>
      <c r="D2290" s="16" t="s">
        <v>2262</v>
      </c>
      <c r="E2290" s="17" t="s">
        <v>802</v>
      </c>
      <c r="F2290" s="17" t="str">
        <f t="shared" si="70"/>
        <v>1455580030短期入所療養介護</v>
      </c>
      <c r="G2290" s="17" t="s">
        <v>2263</v>
      </c>
      <c r="H2290" s="17" t="str">
        <f t="shared" si="71"/>
        <v>医療法人徳寿会</v>
      </c>
    </row>
    <row r="2291" spans="2:8">
      <c r="B2291" s="14">
        <v>2283</v>
      </c>
      <c r="C2291" s="15">
        <v>1455580030</v>
      </c>
      <c r="D2291" s="16" t="s">
        <v>2262</v>
      </c>
      <c r="E2291" s="17" t="s">
        <v>191</v>
      </c>
      <c r="F2291" s="17" t="str">
        <f t="shared" si="70"/>
        <v>1455580030通所リハビリテーション</v>
      </c>
      <c r="G2291" s="17" t="s">
        <v>2263</v>
      </c>
      <c r="H2291" s="17" t="str">
        <f t="shared" si="71"/>
        <v>医療法人徳寿会</v>
      </c>
    </row>
    <row r="2292" spans="2:8">
      <c r="B2292" s="14">
        <v>2284</v>
      </c>
      <c r="C2292" s="15">
        <v>1455680004</v>
      </c>
      <c r="D2292" s="16" t="s">
        <v>2264</v>
      </c>
      <c r="E2292" s="17" t="s">
        <v>2237</v>
      </c>
      <c r="F2292" s="17" t="str">
        <f t="shared" si="70"/>
        <v>1455680004介護老人保健施設</v>
      </c>
      <c r="G2292" s="17" t="s">
        <v>2265</v>
      </c>
      <c r="H2292" s="17" t="str">
        <f t="shared" si="71"/>
        <v>医療法人社団　亮正会</v>
      </c>
    </row>
    <row r="2293" spans="2:8">
      <c r="B2293" s="14">
        <v>2285</v>
      </c>
      <c r="C2293" s="15">
        <v>1455680004</v>
      </c>
      <c r="D2293" s="16" t="s">
        <v>2264</v>
      </c>
      <c r="E2293" s="17" t="s">
        <v>802</v>
      </c>
      <c r="F2293" s="17" t="str">
        <f t="shared" si="70"/>
        <v>1455680004短期入所療養介護</v>
      </c>
      <c r="G2293" s="17" t="s">
        <v>2265</v>
      </c>
      <c r="H2293" s="17" t="str">
        <f t="shared" si="71"/>
        <v>医療法人社団　亮正会</v>
      </c>
    </row>
    <row r="2294" spans="2:8">
      <c r="B2294" s="14">
        <v>2286</v>
      </c>
      <c r="C2294" s="15">
        <v>1455680004</v>
      </c>
      <c r="D2294" s="16" t="s">
        <v>2264</v>
      </c>
      <c r="E2294" s="17" t="s">
        <v>191</v>
      </c>
      <c r="F2294" s="17" t="str">
        <f t="shared" si="70"/>
        <v>1455680004通所リハビリテーション</v>
      </c>
      <c r="G2294" s="17" t="s">
        <v>2265</v>
      </c>
      <c r="H2294" s="17" t="str">
        <f t="shared" si="71"/>
        <v>医療法人社団　亮正会</v>
      </c>
    </row>
    <row r="2295" spans="2:8">
      <c r="B2295" s="14">
        <v>2287</v>
      </c>
      <c r="C2295" s="15">
        <v>1455680012</v>
      </c>
      <c r="D2295" s="16" t="s">
        <v>2266</v>
      </c>
      <c r="E2295" s="17" t="s">
        <v>2237</v>
      </c>
      <c r="F2295" s="17" t="str">
        <f t="shared" si="70"/>
        <v>1455680012介護老人保健施設</v>
      </c>
      <c r="G2295" s="17" t="s">
        <v>2267</v>
      </c>
      <c r="H2295" s="17" t="str">
        <f t="shared" si="71"/>
        <v>医療法人社団れいめい会</v>
      </c>
    </row>
    <row r="2296" spans="2:8">
      <c r="B2296" s="14">
        <v>2288</v>
      </c>
      <c r="C2296" s="15">
        <v>1455680012</v>
      </c>
      <c r="D2296" s="16" t="s">
        <v>2266</v>
      </c>
      <c r="E2296" s="17" t="s">
        <v>802</v>
      </c>
      <c r="F2296" s="17" t="str">
        <f t="shared" si="70"/>
        <v>1455680012短期入所療養介護</v>
      </c>
      <c r="G2296" s="17" t="s">
        <v>2267</v>
      </c>
      <c r="H2296" s="17" t="str">
        <f t="shared" si="71"/>
        <v>医療法人社団れいめい会</v>
      </c>
    </row>
    <row r="2297" spans="2:8">
      <c r="B2297" s="14">
        <v>2289</v>
      </c>
      <c r="C2297" s="15">
        <v>1455680012</v>
      </c>
      <c r="D2297" s="16" t="s">
        <v>2266</v>
      </c>
      <c r="E2297" s="17" t="s">
        <v>191</v>
      </c>
      <c r="F2297" s="17" t="str">
        <f t="shared" si="70"/>
        <v>1455680012通所リハビリテーション</v>
      </c>
      <c r="G2297" s="17" t="s">
        <v>2267</v>
      </c>
      <c r="H2297" s="17" t="str">
        <f t="shared" si="71"/>
        <v>医療法人社団れいめい会</v>
      </c>
    </row>
    <row r="2298" spans="2:8">
      <c r="B2298" s="14">
        <v>2290</v>
      </c>
      <c r="C2298" s="15">
        <v>1455680012</v>
      </c>
      <c r="D2298" s="16" t="s">
        <v>2266</v>
      </c>
      <c r="E2298" s="17" t="s">
        <v>187</v>
      </c>
      <c r="F2298" s="17" t="str">
        <f t="shared" si="70"/>
        <v>1455680012訪問リハビリテーション</v>
      </c>
      <c r="G2298" s="17" t="s">
        <v>2267</v>
      </c>
      <c r="H2298" s="17" t="str">
        <f t="shared" si="71"/>
        <v>医療法人社団れいめい会</v>
      </c>
    </row>
    <row r="2299" spans="2:8">
      <c r="B2299" s="14">
        <v>2291</v>
      </c>
      <c r="C2299" s="15">
        <v>1455680020</v>
      </c>
      <c r="D2299" s="16" t="s">
        <v>2268</v>
      </c>
      <c r="E2299" s="17" t="s">
        <v>2237</v>
      </c>
      <c r="F2299" s="17" t="str">
        <f t="shared" si="70"/>
        <v>1455680020介護老人保健施設</v>
      </c>
      <c r="G2299" s="17" t="s">
        <v>2269</v>
      </c>
      <c r="H2299" s="17" t="str">
        <f t="shared" si="71"/>
        <v>医療法人社団神緑会</v>
      </c>
    </row>
    <row r="2300" spans="2:8">
      <c r="B2300" s="14">
        <v>2292</v>
      </c>
      <c r="C2300" s="15">
        <v>1455680020</v>
      </c>
      <c r="D2300" s="16" t="s">
        <v>2268</v>
      </c>
      <c r="E2300" s="17" t="s">
        <v>802</v>
      </c>
      <c r="F2300" s="17" t="str">
        <f t="shared" si="70"/>
        <v>1455680020短期入所療養介護</v>
      </c>
      <c r="G2300" s="17" t="s">
        <v>2269</v>
      </c>
      <c r="H2300" s="17" t="str">
        <f t="shared" si="71"/>
        <v>医療法人社団神緑会</v>
      </c>
    </row>
    <row r="2301" spans="2:8">
      <c r="B2301" s="14">
        <v>2293</v>
      </c>
      <c r="C2301" s="15">
        <v>1455680020</v>
      </c>
      <c r="D2301" s="16" t="s">
        <v>2268</v>
      </c>
      <c r="E2301" s="17" t="s">
        <v>191</v>
      </c>
      <c r="F2301" s="17" t="str">
        <f t="shared" si="70"/>
        <v>1455680020通所リハビリテーション</v>
      </c>
      <c r="G2301" s="17" t="s">
        <v>2269</v>
      </c>
      <c r="H2301" s="17" t="str">
        <f t="shared" si="71"/>
        <v>医療法人社団神緑会</v>
      </c>
    </row>
    <row r="2302" spans="2:8">
      <c r="B2302" s="14">
        <v>2294</v>
      </c>
      <c r="C2302" s="15">
        <v>1465090006</v>
      </c>
      <c r="D2302" s="16" t="s">
        <v>111</v>
      </c>
      <c r="E2302" s="17" t="s">
        <v>188</v>
      </c>
      <c r="F2302" s="17" t="str">
        <f t="shared" si="70"/>
        <v>1465090006訪問看護</v>
      </c>
      <c r="G2302" s="17" t="s">
        <v>2270</v>
      </c>
      <c r="H2302" s="17" t="str">
        <f t="shared" si="71"/>
        <v>川崎医療生活協同組合</v>
      </c>
    </row>
    <row r="2303" spans="2:8">
      <c r="B2303" s="14">
        <v>2295</v>
      </c>
      <c r="C2303" s="15">
        <v>1465090014</v>
      </c>
      <c r="D2303" s="16" t="s">
        <v>192</v>
      </c>
      <c r="E2303" s="17" t="s">
        <v>188</v>
      </c>
      <c r="F2303" s="17" t="str">
        <f t="shared" si="70"/>
        <v>1465090014訪問看護</v>
      </c>
      <c r="G2303" s="17" t="s">
        <v>2271</v>
      </c>
      <c r="H2303" s="17" t="str">
        <f t="shared" si="71"/>
        <v>医療法人　誠医会</v>
      </c>
    </row>
    <row r="2304" spans="2:8">
      <c r="B2304" s="14">
        <v>2296</v>
      </c>
      <c r="C2304" s="15">
        <v>1465090014</v>
      </c>
      <c r="D2304" s="16" t="s">
        <v>192</v>
      </c>
      <c r="E2304" s="17" t="s">
        <v>447</v>
      </c>
      <c r="F2304" s="17" t="str">
        <f t="shared" si="70"/>
        <v>1465090014居宅介護支援</v>
      </c>
      <c r="G2304" s="17" t="s">
        <v>2271</v>
      </c>
      <c r="H2304" s="17" t="str">
        <f t="shared" si="71"/>
        <v>医療法人　誠医会</v>
      </c>
    </row>
    <row r="2305" spans="2:8">
      <c r="B2305" s="14">
        <v>2297</v>
      </c>
      <c r="C2305" s="15">
        <v>1465090030</v>
      </c>
      <c r="D2305" s="16" t="s">
        <v>189</v>
      </c>
      <c r="E2305" s="17" t="s">
        <v>188</v>
      </c>
      <c r="F2305" s="17" t="str">
        <f t="shared" si="70"/>
        <v>1465090030訪問看護</v>
      </c>
      <c r="G2305" s="17" t="s">
        <v>2272</v>
      </c>
      <c r="H2305" s="17" t="str">
        <f t="shared" si="71"/>
        <v>医療法人社団　和光会</v>
      </c>
    </row>
    <row r="2306" spans="2:8">
      <c r="B2306" s="14">
        <v>2298</v>
      </c>
      <c r="C2306" s="15">
        <v>1465090048</v>
      </c>
      <c r="D2306" s="16" t="s">
        <v>2273</v>
      </c>
      <c r="E2306" s="17" t="s">
        <v>188</v>
      </c>
      <c r="F2306" s="17" t="str">
        <f t="shared" si="70"/>
        <v>1465090048訪問看護</v>
      </c>
      <c r="G2306" s="17" t="s">
        <v>2274</v>
      </c>
      <c r="H2306" s="17" t="str">
        <f t="shared" si="71"/>
        <v>公益社団法人　川崎市看護協会</v>
      </c>
    </row>
    <row r="2307" spans="2:8">
      <c r="B2307" s="14">
        <v>2299</v>
      </c>
      <c r="C2307" s="15">
        <v>1465090113</v>
      </c>
      <c r="D2307" s="16" t="s">
        <v>252</v>
      </c>
      <c r="E2307" s="17" t="s">
        <v>188</v>
      </c>
      <c r="F2307" s="17" t="str">
        <f t="shared" si="70"/>
        <v>1465090113訪問看護</v>
      </c>
      <c r="G2307" s="17" t="s">
        <v>2275</v>
      </c>
      <c r="H2307" s="17" t="str">
        <f t="shared" si="71"/>
        <v>医療法人社団　こうかん会</v>
      </c>
    </row>
    <row r="2308" spans="2:8">
      <c r="B2308" s="14">
        <v>2300</v>
      </c>
      <c r="C2308" s="15">
        <v>1465090139</v>
      </c>
      <c r="D2308" s="16" t="s">
        <v>2276</v>
      </c>
      <c r="E2308" s="17" t="s">
        <v>188</v>
      </c>
      <c r="F2308" s="17" t="str">
        <f t="shared" si="70"/>
        <v>1465090139訪問看護</v>
      </c>
      <c r="G2308" s="17" t="s">
        <v>2277</v>
      </c>
      <c r="H2308" s="17" t="str">
        <f t="shared" si="71"/>
        <v>株式会社ウェルメディック・ジャパン</v>
      </c>
    </row>
    <row r="2309" spans="2:8">
      <c r="B2309" s="14">
        <v>2301</v>
      </c>
      <c r="C2309" s="15">
        <v>1465090147</v>
      </c>
      <c r="D2309" s="16" t="s">
        <v>2278</v>
      </c>
      <c r="E2309" s="17" t="s">
        <v>188</v>
      </c>
      <c r="F2309" s="17" t="str">
        <f t="shared" si="70"/>
        <v>1465090147訪問看護</v>
      </c>
      <c r="G2309" s="17" t="s">
        <v>2279</v>
      </c>
      <c r="H2309" s="17" t="str">
        <f t="shared" si="71"/>
        <v>医療法人啓和会</v>
      </c>
    </row>
    <row r="2310" spans="2:8">
      <c r="B2310" s="14">
        <v>2302</v>
      </c>
      <c r="C2310" s="15">
        <v>1465090154</v>
      </c>
      <c r="D2310" s="16" t="s">
        <v>2280</v>
      </c>
      <c r="E2310" s="17" t="s">
        <v>188</v>
      </c>
      <c r="F2310" s="17" t="str">
        <f t="shared" si="70"/>
        <v>1465090154訪問看護</v>
      </c>
      <c r="G2310" s="17" t="s">
        <v>2281</v>
      </c>
      <c r="H2310" s="17" t="str">
        <f t="shared" si="71"/>
        <v>株式会社サポートライフ・結</v>
      </c>
    </row>
    <row r="2311" spans="2:8">
      <c r="B2311" s="14">
        <v>2303</v>
      </c>
      <c r="C2311" s="15">
        <v>1465090154</v>
      </c>
      <c r="D2311" s="16" t="s">
        <v>2280</v>
      </c>
      <c r="E2311" s="17" t="s">
        <v>447</v>
      </c>
      <c r="F2311" s="17" t="str">
        <f t="shared" si="70"/>
        <v>1465090154居宅介護支援</v>
      </c>
      <c r="G2311" s="17" t="s">
        <v>2281</v>
      </c>
      <c r="H2311" s="17" t="str">
        <f t="shared" si="71"/>
        <v>株式会社サポートライフ・結</v>
      </c>
    </row>
    <row r="2312" spans="2:8">
      <c r="B2312" s="14">
        <v>2304</v>
      </c>
      <c r="C2312" s="15">
        <v>1465090170</v>
      </c>
      <c r="D2312" s="16" t="s">
        <v>2282</v>
      </c>
      <c r="E2312" s="17" t="s">
        <v>188</v>
      </c>
      <c r="F2312" s="17" t="str">
        <f t="shared" si="70"/>
        <v>1465090170訪問看護</v>
      </c>
      <c r="G2312" s="17" t="s">
        <v>2283</v>
      </c>
      <c r="H2312" s="17" t="str">
        <f t="shared" si="71"/>
        <v>有限会社エーシーピー</v>
      </c>
    </row>
    <row r="2313" spans="2:8">
      <c r="B2313" s="14">
        <v>2305</v>
      </c>
      <c r="C2313" s="15">
        <v>1465090188</v>
      </c>
      <c r="D2313" s="16" t="s">
        <v>2284</v>
      </c>
      <c r="E2313" s="17" t="s">
        <v>188</v>
      </c>
      <c r="F2313" s="17" t="str">
        <f t="shared" si="70"/>
        <v>1465090188訪問看護</v>
      </c>
      <c r="G2313" s="17" t="s">
        <v>2285</v>
      </c>
      <c r="H2313" s="17" t="str">
        <f t="shared" si="71"/>
        <v>株式会社ＡＴ</v>
      </c>
    </row>
    <row r="2314" spans="2:8">
      <c r="B2314" s="14">
        <v>2306</v>
      </c>
      <c r="C2314" s="15">
        <v>1465090204</v>
      </c>
      <c r="D2314" s="16" t="s">
        <v>2286</v>
      </c>
      <c r="E2314" s="17" t="s">
        <v>188</v>
      </c>
      <c r="F2314" s="17" t="str">
        <f t="shared" ref="F2314:F2377" si="72">+C2314&amp;E2314</f>
        <v>1465090204訪問看護</v>
      </c>
      <c r="G2314" s="17" t="s">
        <v>2287</v>
      </c>
      <c r="H2314" s="17" t="str">
        <f t="shared" ref="H2314:H2377" si="73">D2314</f>
        <v>有限会社太陽</v>
      </c>
    </row>
    <row r="2315" spans="2:8">
      <c r="B2315" s="14">
        <v>2307</v>
      </c>
      <c r="C2315" s="15">
        <v>1465090220</v>
      </c>
      <c r="D2315" s="16" t="s">
        <v>2288</v>
      </c>
      <c r="E2315" s="17" t="s">
        <v>188</v>
      </c>
      <c r="F2315" s="17" t="str">
        <f t="shared" si="72"/>
        <v>1465090220訪問看護</v>
      </c>
      <c r="G2315" s="17" t="s">
        <v>2289</v>
      </c>
      <c r="H2315" s="17" t="str">
        <f t="shared" si="73"/>
        <v>株式会社エサンス</v>
      </c>
    </row>
    <row r="2316" spans="2:8">
      <c r="B2316" s="14">
        <v>2308</v>
      </c>
      <c r="C2316" s="15">
        <v>1465090238</v>
      </c>
      <c r="D2316" s="16" t="s">
        <v>2290</v>
      </c>
      <c r="E2316" s="17" t="s">
        <v>188</v>
      </c>
      <c r="F2316" s="17" t="str">
        <f t="shared" si="72"/>
        <v>1465090238訪問看護</v>
      </c>
      <c r="G2316" s="17" t="s">
        <v>2291</v>
      </c>
      <c r="H2316" s="17" t="str">
        <f t="shared" si="73"/>
        <v>合同会社Aile</v>
      </c>
    </row>
    <row r="2317" spans="2:8">
      <c r="B2317" s="14">
        <v>2309</v>
      </c>
      <c r="C2317" s="15">
        <v>1465090246</v>
      </c>
      <c r="D2317" s="16" t="s">
        <v>1383</v>
      </c>
      <c r="E2317" s="17" t="s">
        <v>188</v>
      </c>
      <c r="F2317" s="17" t="str">
        <f t="shared" si="72"/>
        <v>1465090246訪問看護</v>
      </c>
      <c r="G2317" s="17" t="s">
        <v>2292</v>
      </c>
      <c r="H2317" s="17" t="str">
        <f t="shared" si="73"/>
        <v>社会福祉法人三篠会</v>
      </c>
    </row>
    <row r="2318" spans="2:8">
      <c r="B2318" s="14">
        <v>2310</v>
      </c>
      <c r="C2318" s="15">
        <v>1465190004</v>
      </c>
      <c r="D2318" s="16" t="s">
        <v>127</v>
      </c>
      <c r="E2318" s="17" t="s">
        <v>188</v>
      </c>
      <c r="F2318" s="17" t="str">
        <f t="shared" si="72"/>
        <v>1465190004訪問看護</v>
      </c>
      <c r="G2318" s="17" t="s">
        <v>2293</v>
      </c>
      <c r="H2318" s="17" t="str">
        <f t="shared" si="73"/>
        <v>社会医療法人財団　石心会</v>
      </c>
    </row>
    <row r="2319" spans="2:8">
      <c r="B2319" s="14">
        <v>2311</v>
      </c>
      <c r="C2319" s="15">
        <v>1465190038</v>
      </c>
      <c r="D2319" s="16" t="s">
        <v>111</v>
      </c>
      <c r="E2319" s="17" t="s">
        <v>188</v>
      </c>
      <c r="F2319" s="17" t="str">
        <f t="shared" si="72"/>
        <v>1465190038訪問看護</v>
      </c>
      <c r="G2319" s="17" t="s">
        <v>2294</v>
      </c>
      <c r="H2319" s="17" t="str">
        <f t="shared" si="73"/>
        <v>川崎医療生活協同組合</v>
      </c>
    </row>
    <row r="2320" spans="2:8">
      <c r="B2320" s="14">
        <v>2312</v>
      </c>
      <c r="C2320" s="15">
        <v>1465190061</v>
      </c>
      <c r="D2320" s="16" t="s">
        <v>2295</v>
      </c>
      <c r="E2320" s="17" t="s">
        <v>188</v>
      </c>
      <c r="F2320" s="17" t="str">
        <f t="shared" si="72"/>
        <v>1465190061訪問看護</v>
      </c>
      <c r="G2320" s="17" t="s">
        <v>2296</v>
      </c>
      <c r="H2320" s="17" t="str">
        <f t="shared" si="73"/>
        <v>株式会社ホームケア</v>
      </c>
    </row>
    <row r="2321" spans="2:8">
      <c r="B2321" s="14">
        <v>2313</v>
      </c>
      <c r="C2321" s="15">
        <v>1465190079</v>
      </c>
      <c r="D2321" s="16" t="s">
        <v>2297</v>
      </c>
      <c r="E2321" s="17" t="s">
        <v>188</v>
      </c>
      <c r="F2321" s="17" t="str">
        <f t="shared" si="72"/>
        <v>1465190079訪問看護</v>
      </c>
      <c r="G2321" s="17" t="s">
        <v>2298</v>
      </c>
      <c r="H2321" s="17" t="str">
        <f t="shared" si="73"/>
        <v>株式会社白樺</v>
      </c>
    </row>
    <row r="2322" spans="2:8">
      <c r="B2322" s="14">
        <v>2314</v>
      </c>
      <c r="C2322" s="15">
        <v>1465190087</v>
      </c>
      <c r="D2322" s="16" t="s">
        <v>2299</v>
      </c>
      <c r="E2322" s="17" t="s">
        <v>188</v>
      </c>
      <c r="F2322" s="17" t="str">
        <f t="shared" si="72"/>
        <v>1465190087訪問看護</v>
      </c>
      <c r="G2322" s="17" t="s">
        <v>2300</v>
      </c>
      <c r="H2322" s="17" t="str">
        <f t="shared" si="73"/>
        <v>株式会社Ｎ・フィールド</v>
      </c>
    </row>
    <row r="2323" spans="2:8">
      <c r="B2323" s="14">
        <v>2315</v>
      </c>
      <c r="C2323" s="15">
        <v>1465190095</v>
      </c>
      <c r="D2323" s="16" t="s">
        <v>2301</v>
      </c>
      <c r="E2323" s="17" t="s">
        <v>188</v>
      </c>
      <c r="F2323" s="17" t="str">
        <f t="shared" si="72"/>
        <v>1465190095訪問看護</v>
      </c>
      <c r="G2323" s="17" t="s">
        <v>2302</v>
      </c>
      <c r="H2323" s="17" t="str">
        <f t="shared" si="73"/>
        <v>医療法人社団　幸会</v>
      </c>
    </row>
    <row r="2324" spans="2:8">
      <c r="B2324" s="14">
        <v>2316</v>
      </c>
      <c r="C2324" s="15">
        <v>1465190103</v>
      </c>
      <c r="D2324" s="16" t="s">
        <v>2303</v>
      </c>
      <c r="E2324" s="17" t="s">
        <v>188</v>
      </c>
      <c r="F2324" s="17" t="str">
        <f t="shared" si="72"/>
        <v>1465190103訪問看護</v>
      </c>
      <c r="G2324" s="17" t="s">
        <v>2304</v>
      </c>
      <c r="H2324" s="17" t="str">
        <f t="shared" si="73"/>
        <v>一般社団法人　コ・クリエーション</v>
      </c>
    </row>
    <row r="2325" spans="2:8">
      <c r="B2325" s="14">
        <v>2317</v>
      </c>
      <c r="C2325" s="15">
        <v>1465190111</v>
      </c>
      <c r="D2325" s="16" t="s">
        <v>2305</v>
      </c>
      <c r="E2325" s="17" t="s">
        <v>188</v>
      </c>
      <c r="F2325" s="17" t="str">
        <f t="shared" si="72"/>
        <v>1465190111訪問看護</v>
      </c>
      <c r="G2325" s="17" t="s">
        <v>2306</v>
      </c>
      <c r="H2325" s="17" t="str">
        <f t="shared" si="73"/>
        <v>ソフィアメディ株式会社</v>
      </c>
    </row>
    <row r="2326" spans="2:8">
      <c r="B2326" s="14">
        <v>2318</v>
      </c>
      <c r="C2326" s="15">
        <v>1465190137</v>
      </c>
      <c r="D2326" s="16" t="s">
        <v>2307</v>
      </c>
      <c r="E2326" s="17" t="s">
        <v>188</v>
      </c>
      <c r="F2326" s="17" t="str">
        <f t="shared" si="72"/>
        <v>1465190137訪問看護</v>
      </c>
      <c r="G2326" s="17" t="s">
        <v>2308</v>
      </c>
      <c r="H2326" s="17" t="str">
        <f t="shared" si="73"/>
        <v>アイケアグループ株式会社</v>
      </c>
    </row>
    <row r="2327" spans="2:8">
      <c r="B2327" s="14">
        <v>2319</v>
      </c>
      <c r="C2327" s="15">
        <v>1465190145</v>
      </c>
      <c r="D2327" s="16" t="s">
        <v>4554</v>
      </c>
      <c r="E2327" s="17" t="s">
        <v>188</v>
      </c>
      <c r="F2327" s="17" t="str">
        <f t="shared" si="72"/>
        <v>1465190145訪問看護</v>
      </c>
      <c r="G2327" s="17" t="s">
        <v>4581</v>
      </c>
      <c r="H2327" s="17" t="str">
        <f t="shared" si="73"/>
        <v>ステップ株式会社</v>
      </c>
    </row>
    <row r="2328" spans="2:8">
      <c r="B2328" s="14">
        <v>2320</v>
      </c>
      <c r="C2328" s="15">
        <v>1465290010</v>
      </c>
      <c r="D2328" s="16" t="s">
        <v>2273</v>
      </c>
      <c r="E2328" s="17" t="s">
        <v>188</v>
      </c>
      <c r="F2328" s="17" t="str">
        <f t="shared" si="72"/>
        <v>1465290010訪問看護</v>
      </c>
      <c r="G2328" s="17" t="s">
        <v>2309</v>
      </c>
      <c r="H2328" s="17" t="str">
        <f t="shared" si="73"/>
        <v>公益社団法人　川崎市看護協会</v>
      </c>
    </row>
    <row r="2329" spans="2:8">
      <c r="B2329" s="14">
        <v>2321</v>
      </c>
      <c r="C2329" s="15">
        <v>1465290028</v>
      </c>
      <c r="D2329" s="16" t="s">
        <v>2310</v>
      </c>
      <c r="E2329" s="17" t="s">
        <v>188</v>
      </c>
      <c r="F2329" s="17" t="str">
        <f t="shared" si="72"/>
        <v>1465290028訪問看護</v>
      </c>
      <c r="G2329" s="17" t="s">
        <v>2311</v>
      </c>
      <c r="H2329" s="17" t="str">
        <f t="shared" si="73"/>
        <v>社会福祉法人　正吉福祉会</v>
      </c>
    </row>
    <row r="2330" spans="2:8">
      <c r="B2330" s="14">
        <v>2322</v>
      </c>
      <c r="C2330" s="15">
        <v>1465290044</v>
      </c>
      <c r="D2330" s="16" t="s">
        <v>2273</v>
      </c>
      <c r="E2330" s="17" t="s">
        <v>188</v>
      </c>
      <c r="F2330" s="17" t="str">
        <f t="shared" si="72"/>
        <v>1465290044訪問看護</v>
      </c>
      <c r="G2330" s="17" t="s">
        <v>2312</v>
      </c>
      <c r="H2330" s="17" t="str">
        <f t="shared" si="73"/>
        <v>公益社団法人　川崎市看護協会</v>
      </c>
    </row>
    <row r="2331" spans="2:8">
      <c r="B2331" s="14">
        <v>2323</v>
      </c>
      <c r="C2331" s="15">
        <v>1465290085</v>
      </c>
      <c r="D2331" s="16" t="s">
        <v>2305</v>
      </c>
      <c r="E2331" s="17" t="s">
        <v>188</v>
      </c>
      <c r="F2331" s="17" t="str">
        <f t="shared" si="72"/>
        <v>1465290085訪問看護</v>
      </c>
      <c r="G2331" s="17" t="s">
        <v>2313</v>
      </c>
      <c r="H2331" s="17" t="str">
        <f t="shared" si="73"/>
        <v>ソフィアメディ株式会社</v>
      </c>
    </row>
    <row r="2332" spans="2:8">
      <c r="B2332" s="14">
        <v>2324</v>
      </c>
      <c r="C2332" s="15">
        <v>1465290101</v>
      </c>
      <c r="D2332" s="16" t="s">
        <v>2314</v>
      </c>
      <c r="E2332" s="17" t="s">
        <v>188</v>
      </c>
      <c r="F2332" s="17" t="str">
        <f t="shared" si="72"/>
        <v>1465290101訪問看護</v>
      </c>
      <c r="G2332" s="17" t="s">
        <v>2315</v>
      </c>
      <c r="H2332" s="17" t="str">
        <f t="shared" si="73"/>
        <v>株式会社　さくら</v>
      </c>
    </row>
    <row r="2333" spans="2:8">
      <c r="B2333" s="14">
        <v>2325</v>
      </c>
      <c r="C2333" s="15">
        <v>1465290119</v>
      </c>
      <c r="D2333" s="16" t="s">
        <v>2316</v>
      </c>
      <c r="E2333" s="17" t="s">
        <v>188</v>
      </c>
      <c r="F2333" s="17" t="str">
        <f t="shared" si="72"/>
        <v>1465290119訪問看護</v>
      </c>
      <c r="G2333" s="17" t="s">
        <v>2317</v>
      </c>
      <c r="H2333" s="17" t="str">
        <f t="shared" si="73"/>
        <v>株式会社ハート＆ハンド</v>
      </c>
    </row>
    <row r="2334" spans="2:8">
      <c r="B2334" s="14">
        <v>2326</v>
      </c>
      <c r="C2334" s="15">
        <v>1465290135</v>
      </c>
      <c r="D2334" s="16" t="s">
        <v>2318</v>
      </c>
      <c r="E2334" s="17" t="s">
        <v>188</v>
      </c>
      <c r="F2334" s="17" t="str">
        <f t="shared" si="72"/>
        <v>1465290135訪問看護</v>
      </c>
      <c r="G2334" s="17" t="s">
        <v>2319</v>
      </c>
      <c r="H2334" s="17" t="str">
        <f t="shared" si="73"/>
        <v>株式会社楓の風</v>
      </c>
    </row>
    <row r="2335" spans="2:8">
      <c r="B2335" s="14">
        <v>2327</v>
      </c>
      <c r="C2335" s="15">
        <v>1465290143</v>
      </c>
      <c r="D2335" s="16" t="s">
        <v>2320</v>
      </c>
      <c r="E2335" s="17" t="s">
        <v>188</v>
      </c>
      <c r="F2335" s="17" t="str">
        <f t="shared" si="72"/>
        <v>1465290143訪問看護</v>
      </c>
      <c r="G2335" s="17" t="s">
        <v>2321</v>
      </c>
      <c r="H2335" s="17" t="str">
        <f t="shared" si="73"/>
        <v>株式会社松風</v>
      </c>
    </row>
    <row r="2336" spans="2:8">
      <c r="B2336" s="14">
        <v>2328</v>
      </c>
      <c r="C2336" s="15">
        <v>1465290150</v>
      </c>
      <c r="D2336" s="16" t="s">
        <v>2322</v>
      </c>
      <c r="E2336" s="17" t="s">
        <v>188</v>
      </c>
      <c r="F2336" s="17" t="str">
        <f t="shared" si="72"/>
        <v>1465290150訪問看護</v>
      </c>
      <c r="G2336" s="17" t="s">
        <v>2323</v>
      </c>
      <c r="H2336" s="17" t="str">
        <f t="shared" si="73"/>
        <v>株式会社メディカル・スターツ</v>
      </c>
    </row>
    <row r="2337" spans="2:8">
      <c r="B2337" s="14">
        <v>2329</v>
      </c>
      <c r="C2337" s="15">
        <v>1465290168</v>
      </c>
      <c r="D2337" s="16" t="s">
        <v>2324</v>
      </c>
      <c r="E2337" s="17" t="s">
        <v>188</v>
      </c>
      <c r="F2337" s="17" t="str">
        <f t="shared" si="72"/>
        <v>1465290168訪問看護</v>
      </c>
      <c r="G2337" s="17" t="s">
        <v>2325</v>
      </c>
      <c r="H2337" s="17" t="str">
        <f t="shared" si="73"/>
        <v>株式会社　ＡＴ</v>
      </c>
    </row>
    <row r="2338" spans="2:8">
      <c r="B2338" s="14">
        <v>2330</v>
      </c>
      <c r="C2338" s="15">
        <v>1465290184</v>
      </c>
      <c r="D2338" s="16" t="s">
        <v>2326</v>
      </c>
      <c r="E2338" s="17" t="s">
        <v>188</v>
      </c>
      <c r="F2338" s="17" t="str">
        <f t="shared" si="72"/>
        <v>1465290184訪問看護</v>
      </c>
      <c r="G2338" s="17" t="s">
        <v>2327</v>
      </c>
      <c r="H2338" s="17" t="str">
        <f t="shared" si="73"/>
        <v>NCかわさきホームケア株式会社</v>
      </c>
    </row>
    <row r="2339" spans="2:8">
      <c r="B2339" s="14">
        <v>2331</v>
      </c>
      <c r="C2339" s="15">
        <v>1465290192</v>
      </c>
      <c r="D2339" s="16" t="s">
        <v>2328</v>
      </c>
      <c r="E2339" s="17" t="s">
        <v>188</v>
      </c>
      <c r="F2339" s="17" t="str">
        <f t="shared" si="72"/>
        <v>1465290192訪問看護</v>
      </c>
      <c r="G2339" s="17" t="s">
        <v>2329</v>
      </c>
      <c r="H2339" s="17" t="str">
        <f t="shared" si="73"/>
        <v>ロッツ株式会社</v>
      </c>
    </row>
    <row r="2340" spans="2:8">
      <c r="B2340" s="14">
        <v>2332</v>
      </c>
      <c r="C2340" s="15">
        <v>1465290200</v>
      </c>
      <c r="D2340" s="16" t="s">
        <v>2330</v>
      </c>
      <c r="E2340" s="17" t="s">
        <v>188</v>
      </c>
      <c r="F2340" s="17" t="str">
        <f t="shared" si="72"/>
        <v>1465290200訪問看護</v>
      </c>
      <c r="G2340" s="17" t="s">
        <v>2331</v>
      </c>
      <c r="H2340" s="17" t="str">
        <f t="shared" si="73"/>
        <v>株式会社Famridge</v>
      </c>
    </row>
    <row r="2341" spans="2:8">
      <c r="B2341" s="14">
        <v>2333</v>
      </c>
      <c r="C2341" s="15">
        <v>1465290218</v>
      </c>
      <c r="D2341" s="16" t="s">
        <v>2332</v>
      </c>
      <c r="E2341" s="17" t="s">
        <v>188</v>
      </c>
      <c r="F2341" s="17" t="str">
        <f t="shared" si="72"/>
        <v>1465290218訪問看護</v>
      </c>
      <c r="G2341" s="17" t="s">
        <v>2333</v>
      </c>
      <c r="H2341" s="17" t="str">
        <f t="shared" si="73"/>
        <v>株式会社　シーキューブ</v>
      </c>
    </row>
    <row r="2342" spans="2:8">
      <c r="B2342" s="14">
        <v>2334</v>
      </c>
      <c r="C2342" s="15">
        <v>1465290226</v>
      </c>
      <c r="D2342" s="16" t="s">
        <v>2334</v>
      </c>
      <c r="E2342" s="17" t="s">
        <v>188</v>
      </c>
      <c r="F2342" s="17" t="str">
        <f t="shared" si="72"/>
        <v>1465290226訪問看護</v>
      </c>
      <c r="G2342" s="17" t="s">
        <v>2335</v>
      </c>
      <c r="H2342" s="17" t="str">
        <f t="shared" si="73"/>
        <v>株式会社ケアチーム</v>
      </c>
    </row>
    <row r="2343" spans="2:8">
      <c r="B2343" s="14">
        <v>2335</v>
      </c>
      <c r="C2343" s="15">
        <v>1465390000</v>
      </c>
      <c r="D2343" s="16" t="s">
        <v>2264</v>
      </c>
      <c r="E2343" s="17" t="s">
        <v>188</v>
      </c>
      <c r="F2343" s="17" t="str">
        <f t="shared" si="72"/>
        <v>1465390000訪問看護</v>
      </c>
      <c r="G2343" s="17" t="s">
        <v>2336</v>
      </c>
      <c r="H2343" s="17" t="str">
        <f t="shared" si="73"/>
        <v>医療法人社団　亮正会</v>
      </c>
    </row>
    <row r="2344" spans="2:8">
      <c r="B2344" s="14">
        <v>2336</v>
      </c>
      <c r="C2344" s="15">
        <v>1465390042</v>
      </c>
      <c r="D2344" s="16" t="s">
        <v>111</v>
      </c>
      <c r="E2344" s="17" t="s">
        <v>188</v>
      </c>
      <c r="F2344" s="17" t="str">
        <f t="shared" si="72"/>
        <v>1465390042訪問看護</v>
      </c>
      <c r="G2344" s="17" t="s">
        <v>2337</v>
      </c>
      <c r="H2344" s="17" t="str">
        <f t="shared" si="73"/>
        <v>川崎医療生活協同組合</v>
      </c>
    </row>
    <row r="2345" spans="2:8">
      <c r="B2345" s="14">
        <v>2337</v>
      </c>
      <c r="C2345" s="15">
        <v>1465390067</v>
      </c>
      <c r="D2345" s="16" t="s">
        <v>2338</v>
      </c>
      <c r="E2345" s="17" t="s">
        <v>188</v>
      </c>
      <c r="F2345" s="17" t="str">
        <f t="shared" si="72"/>
        <v>1465390067訪問看護</v>
      </c>
      <c r="G2345" s="17" t="s">
        <v>2339</v>
      </c>
      <c r="H2345" s="17" t="str">
        <f t="shared" si="73"/>
        <v>株式会社ＮＥＣライベックス</v>
      </c>
    </row>
    <row r="2346" spans="2:8">
      <c r="B2346" s="14">
        <v>2338</v>
      </c>
      <c r="C2346" s="15">
        <v>1465390083</v>
      </c>
      <c r="D2346" s="16" t="s">
        <v>2340</v>
      </c>
      <c r="E2346" s="17" t="s">
        <v>188</v>
      </c>
      <c r="F2346" s="17" t="str">
        <f t="shared" si="72"/>
        <v>1465390083訪問看護</v>
      </c>
      <c r="G2346" s="17" t="s">
        <v>2341</v>
      </c>
      <c r="H2346" s="17" t="str">
        <f t="shared" si="73"/>
        <v>医療法人社団輔仁会</v>
      </c>
    </row>
    <row r="2347" spans="2:8">
      <c r="B2347" s="14">
        <v>2339</v>
      </c>
      <c r="C2347" s="15">
        <v>1465390125</v>
      </c>
      <c r="D2347" s="16" t="s">
        <v>2284</v>
      </c>
      <c r="E2347" s="17" t="s">
        <v>188</v>
      </c>
      <c r="F2347" s="17" t="str">
        <f t="shared" si="72"/>
        <v>1465390125訪問看護</v>
      </c>
      <c r="G2347" s="17" t="s">
        <v>2342</v>
      </c>
      <c r="H2347" s="17" t="str">
        <f t="shared" si="73"/>
        <v>株式会社ＡＴ</v>
      </c>
    </row>
    <row r="2348" spans="2:8">
      <c r="B2348" s="14">
        <v>2340</v>
      </c>
      <c r="C2348" s="15">
        <v>1465390133</v>
      </c>
      <c r="D2348" s="16" t="s">
        <v>2343</v>
      </c>
      <c r="E2348" s="17" t="s">
        <v>188</v>
      </c>
      <c r="F2348" s="17" t="str">
        <f t="shared" si="72"/>
        <v>1465390133訪問看護</v>
      </c>
      <c r="G2348" s="17" t="s">
        <v>2344</v>
      </c>
      <c r="H2348" s="17" t="str">
        <f t="shared" si="73"/>
        <v>メディックスエイジア株式会社</v>
      </c>
    </row>
    <row r="2349" spans="2:8">
      <c r="B2349" s="14">
        <v>2341</v>
      </c>
      <c r="C2349" s="15">
        <v>1465390182</v>
      </c>
      <c r="D2349" s="16" t="s">
        <v>2345</v>
      </c>
      <c r="E2349" s="17" t="s">
        <v>188</v>
      </c>
      <c r="F2349" s="17" t="str">
        <f t="shared" si="72"/>
        <v>1465390182訪問看護</v>
      </c>
      <c r="G2349" s="17" t="s">
        <v>2346</v>
      </c>
      <c r="H2349" s="17" t="str">
        <f t="shared" si="73"/>
        <v>株式会社スマイルｓ</v>
      </c>
    </row>
    <row r="2350" spans="2:8">
      <c r="B2350" s="14">
        <v>2342</v>
      </c>
      <c r="C2350" s="15">
        <v>1465390208</v>
      </c>
      <c r="D2350" s="16" t="s">
        <v>2347</v>
      </c>
      <c r="E2350" s="17" t="s">
        <v>188</v>
      </c>
      <c r="F2350" s="17" t="str">
        <f t="shared" si="72"/>
        <v>1465390208訪問看護</v>
      </c>
      <c r="G2350" s="17" t="s">
        <v>2348</v>
      </c>
      <c r="H2350" s="17" t="str">
        <f t="shared" si="73"/>
        <v>有限会社七樹</v>
      </c>
    </row>
    <row r="2351" spans="2:8">
      <c r="B2351" s="14">
        <v>2343</v>
      </c>
      <c r="C2351" s="15">
        <v>1465390216</v>
      </c>
      <c r="D2351" s="16" t="s">
        <v>2305</v>
      </c>
      <c r="E2351" s="17" t="s">
        <v>188</v>
      </c>
      <c r="F2351" s="17" t="str">
        <f t="shared" si="72"/>
        <v>1465390216訪問看護</v>
      </c>
      <c r="G2351" s="17" t="s">
        <v>2349</v>
      </c>
      <c r="H2351" s="17" t="str">
        <f t="shared" si="73"/>
        <v>ソフィアメディ株式会社</v>
      </c>
    </row>
    <row r="2352" spans="2:8">
      <c r="B2352" s="14">
        <v>2344</v>
      </c>
      <c r="C2352" s="15">
        <v>1465390224</v>
      </c>
      <c r="D2352" s="16" t="s">
        <v>2350</v>
      </c>
      <c r="E2352" s="17" t="s">
        <v>188</v>
      </c>
      <c r="F2352" s="17" t="str">
        <f t="shared" si="72"/>
        <v>1465390224訪問看護</v>
      </c>
      <c r="G2352" s="17" t="s">
        <v>2351</v>
      </c>
      <c r="H2352" s="17" t="str">
        <f t="shared" si="73"/>
        <v>社会福祉法人美生会</v>
      </c>
    </row>
    <row r="2353" spans="2:8">
      <c r="B2353" s="14">
        <v>2345</v>
      </c>
      <c r="C2353" s="15">
        <v>1465390232</v>
      </c>
      <c r="D2353" s="16" t="s">
        <v>2352</v>
      </c>
      <c r="E2353" s="17" t="s">
        <v>188</v>
      </c>
      <c r="F2353" s="17" t="str">
        <f t="shared" si="72"/>
        <v>1465390232訪問看護</v>
      </c>
      <c r="G2353" s="17" t="s">
        <v>2353</v>
      </c>
      <c r="H2353" s="17" t="str">
        <f t="shared" si="73"/>
        <v>医療法人新光会（社団）</v>
      </c>
    </row>
    <row r="2354" spans="2:8">
      <c r="B2354" s="14">
        <v>2346</v>
      </c>
      <c r="C2354" s="15">
        <v>1465390257</v>
      </c>
      <c r="D2354" s="16" t="s">
        <v>2354</v>
      </c>
      <c r="E2354" s="17" t="s">
        <v>188</v>
      </c>
      <c r="F2354" s="17" t="str">
        <f t="shared" si="72"/>
        <v>1465390257訪問看護</v>
      </c>
      <c r="G2354" s="17" t="s">
        <v>2355</v>
      </c>
      <c r="H2354" s="17" t="str">
        <f t="shared" si="73"/>
        <v>ＳＯＭＰＯケア株式会社</v>
      </c>
    </row>
    <row r="2355" spans="2:8">
      <c r="B2355" s="14">
        <v>2347</v>
      </c>
      <c r="C2355" s="15">
        <v>1465390265</v>
      </c>
      <c r="D2355" s="16" t="s">
        <v>2356</v>
      </c>
      <c r="E2355" s="17" t="s">
        <v>188</v>
      </c>
      <c r="F2355" s="17" t="str">
        <f t="shared" si="72"/>
        <v>1465390265訪問看護</v>
      </c>
      <c r="G2355" s="17" t="s">
        <v>2357</v>
      </c>
      <c r="H2355" s="17" t="str">
        <f t="shared" si="73"/>
        <v>社会福祉法人　秀峰会</v>
      </c>
    </row>
    <row r="2356" spans="2:8">
      <c r="B2356" s="14">
        <v>2348</v>
      </c>
      <c r="C2356" s="15">
        <v>1465390273</v>
      </c>
      <c r="D2356" s="16" t="s">
        <v>2358</v>
      </c>
      <c r="E2356" s="17" t="s">
        <v>188</v>
      </c>
      <c r="F2356" s="17" t="str">
        <f t="shared" si="72"/>
        <v>1465390273訪問看護</v>
      </c>
      <c r="G2356" s="17" t="s">
        <v>2359</v>
      </c>
      <c r="H2356" s="17" t="str">
        <f t="shared" si="73"/>
        <v>コムネットジャパン株式会社</v>
      </c>
    </row>
    <row r="2357" spans="2:8">
      <c r="B2357" s="14">
        <v>2349</v>
      </c>
      <c r="C2357" s="15">
        <v>1465390281</v>
      </c>
      <c r="D2357" s="16" t="s">
        <v>2360</v>
      </c>
      <c r="E2357" s="17" t="s">
        <v>188</v>
      </c>
      <c r="F2357" s="17" t="str">
        <f t="shared" si="72"/>
        <v>1465390281訪問看護</v>
      </c>
      <c r="G2357" s="17" t="s">
        <v>2361</v>
      </c>
      <c r="H2357" s="17" t="str">
        <f t="shared" si="73"/>
        <v>株式会社　日本アメニティライフ協会</v>
      </c>
    </row>
    <row r="2358" spans="2:8">
      <c r="B2358" s="14">
        <v>2350</v>
      </c>
      <c r="C2358" s="15">
        <v>1465390307</v>
      </c>
      <c r="D2358" s="16" t="s">
        <v>2362</v>
      </c>
      <c r="E2358" s="17" t="s">
        <v>188</v>
      </c>
      <c r="F2358" s="17" t="str">
        <f t="shared" si="72"/>
        <v>1465390307訪問看護</v>
      </c>
      <c r="G2358" s="17" t="s">
        <v>2363</v>
      </c>
      <c r="H2358" s="17" t="str">
        <f t="shared" si="73"/>
        <v>株式会社VIBRANT 　JAPAN</v>
      </c>
    </row>
    <row r="2359" spans="2:8">
      <c r="B2359" s="14">
        <v>2351</v>
      </c>
      <c r="C2359" s="15">
        <v>1465490008</v>
      </c>
      <c r="D2359" s="16" t="s">
        <v>2364</v>
      </c>
      <c r="E2359" s="17" t="s">
        <v>188</v>
      </c>
      <c r="F2359" s="17" t="str">
        <f t="shared" si="72"/>
        <v>1465490008訪問看護</v>
      </c>
      <c r="G2359" s="17" t="s">
        <v>2365</v>
      </c>
      <c r="H2359" s="17" t="str">
        <f t="shared" si="73"/>
        <v>医療法人社団　三医会</v>
      </c>
    </row>
    <row r="2360" spans="2:8">
      <c r="B2360" s="14">
        <v>2352</v>
      </c>
      <c r="C2360" s="15">
        <v>1465490008</v>
      </c>
      <c r="D2360" s="16" t="s">
        <v>2364</v>
      </c>
      <c r="E2360" s="17" t="s">
        <v>447</v>
      </c>
      <c r="F2360" s="17" t="str">
        <f t="shared" si="72"/>
        <v>1465490008居宅介護支援</v>
      </c>
      <c r="G2360" s="17" t="s">
        <v>2365</v>
      </c>
      <c r="H2360" s="17" t="str">
        <f t="shared" si="73"/>
        <v>医療法人社団　三医会</v>
      </c>
    </row>
    <row r="2361" spans="2:8">
      <c r="B2361" s="14">
        <v>2353</v>
      </c>
      <c r="C2361" s="15">
        <v>1465490081</v>
      </c>
      <c r="D2361" s="16" t="s">
        <v>2366</v>
      </c>
      <c r="E2361" s="17" t="s">
        <v>188</v>
      </c>
      <c r="F2361" s="17" t="str">
        <f t="shared" si="72"/>
        <v>1465490081訪問看護</v>
      </c>
      <c r="G2361" s="17" t="s">
        <v>2367</v>
      </c>
      <c r="H2361" s="17" t="str">
        <f t="shared" si="73"/>
        <v>株式会社　タウンナース</v>
      </c>
    </row>
    <row r="2362" spans="2:8">
      <c r="B2362" s="14">
        <v>2354</v>
      </c>
      <c r="C2362" s="15">
        <v>1465490131</v>
      </c>
      <c r="D2362" s="16" t="s">
        <v>2368</v>
      </c>
      <c r="E2362" s="17" t="s">
        <v>188</v>
      </c>
      <c r="F2362" s="17" t="str">
        <f t="shared" si="72"/>
        <v>1465490131訪問看護</v>
      </c>
      <c r="G2362" s="17" t="s">
        <v>2369</v>
      </c>
      <c r="H2362" s="17" t="str">
        <f t="shared" si="73"/>
        <v>株式会社　Ｌｕｘｅｍ</v>
      </c>
    </row>
    <row r="2363" spans="2:8">
      <c r="B2363" s="14">
        <v>2355</v>
      </c>
      <c r="C2363" s="15">
        <v>1465490149</v>
      </c>
      <c r="D2363" s="16" t="s">
        <v>2370</v>
      </c>
      <c r="E2363" s="17" t="s">
        <v>188</v>
      </c>
      <c r="F2363" s="17" t="str">
        <f t="shared" si="72"/>
        <v>1465490149訪問看護</v>
      </c>
      <c r="G2363" s="17" t="s">
        <v>2371</v>
      </c>
      <c r="H2363" s="17" t="str">
        <f t="shared" si="73"/>
        <v>社会福祉法人読売光と愛の事業団</v>
      </c>
    </row>
    <row r="2364" spans="2:8">
      <c r="B2364" s="14">
        <v>2356</v>
      </c>
      <c r="C2364" s="15">
        <v>1465490164</v>
      </c>
      <c r="D2364" s="16" t="s">
        <v>2372</v>
      </c>
      <c r="E2364" s="17" t="s">
        <v>188</v>
      </c>
      <c r="F2364" s="17" t="str">
        <f t="shared" si="72"/>
        <v>1465490164訪問看護</v>
      </c>
      <c r="G2364" s="17" t="s">
        <v>2373</v>
      </c>
      <c r="H2364" s="17" t="str">
        <f t="shared" si="73"/>
        <v>株式会社クラーチ</v>
      </c>
    </row>
    <row r="2365" spans="2:8">
      <c r="B2365" s="14">
        <v>2357</v>
      </c>
      <c r="C2365" s="15">
        <v>1465490172</v>
      </c>
      <c r="D2365" s="16" t="s">
        <v>2374</v>
      </c>
      <c r="E2365" s="17" t="s">
        <v>188</v>
      </c>
      <c r="F2365" s="17" t="str">
        <f t="shared" si="72"/>
        <v>1465490172訪問看護</v>
      </c>
      <c r="G2365" s="17" t="s">
        <v>2375</v>
      </c>
      <c r="H2365" s="17" t="str">
        <f t="shared" si="73"/>
        <v>のぞみ医療株式会社</v>
      </c>
    </row>
    <row r="2366" spans="2:8">
      <c r="B2366" s="14">
        <v>2358</v>
      </c>
      <c r="C2366" s="15">
        <v>1465490180</v>
      </c>
      <c r="D2366" s="16" t="s">
        <v>2376</v>
      </c>
      <c r="E2366" s="17" t="s">
        <v>188</v>
      </c>
      <c r="F2366" s="17" t="str">
        <f t="shared" si="72"/>
        <v>1465490180訪問看護</v>
      </c>
      <c r="G2366" s="17" t="s">
        <v>2377</v>
      </c>
      <c r="H2366" s="17" t="str">
        <f t="shared" si="73"/>
        <v>医療法人社団神天会</v>
      </c>
    </row>
    <row r="2367" spans="2:8">
      <c r="B2367" s="14">
        <v>2359</v>
      </c>
      <c r="C2367" s="15">
        <v>1465490198</v>
      </c>
      <c r="D2367" s="16" t="s">
        <v>686</v>
      </c>
      <c r="E2367" s="17" t="s">
        <v>188</v>
      </c>
      <c r="F2367" s="17" t="str">
        <f t="shared" si="72"/>
        <v>1465490198訪問看護</v>
      </c>
      <c r="G2367" s="17" t="s">
        <v>2378</v>
      </c>
      <c r="H2367" s="17" t="str">
        <f t="shared" si="73"/>
        <v>医療法人メディカルクラスタ</v>
      </c>
    </row>
    <row r="2368" spans="2:8">
      <c r="B2368" s="14">
        <v>2360</v>
      </c>
      <c r="C2368" s="15">
        <v>1465490206</v>
      </c>
      <c r="D2368" s="16" t="s">
        <v>2379</v>
      </c>
      <c r="E2368" s="17" t="s">
        <v>188</v>
      </c>
      <c r="F2368" s="17" t="str">
        <f t="shared" si="72"/>
        <v>1465490206訪問看護</v>
      </c>
      <c r="G2368" s="17" t="s">
        <v>2380</v>
      </c>
      <c r="H2368" s="17" t="str">
        <f t="shared" si="73"/>
        <v>株式会社ウェルネス</v>
      </c>
    </row>
    <row r="2369" spans="2:8">
      <c r="B2369" s="14">
        <v>2361</v>
      </c>
      <c r="C2369" s="15">
        <v>1465490214</v>
      </c>
      <c r="D2369" s="16" t="s">
        <v>2381</v>
      </c>
      <c r="E2369" s="17" t="s">
        <v>188</v>
      </c>
      <c r="F2369" s="17" t="str">
        <f t="shared" si="72"/>
        <v>1465490214訪問看護</v>
      </c>
      <c r="G2369" s="17" t="s">
        <v>2382</v>
      </c>
      <c r="H2369" s="17" t="str">
        <f t="shared" si="73"/>
        <v>Ｔ大夢株式会社</v>
      </c>
    </row>
    <row r="2370" spans="2:8">
      <c r="B2370" s="14">
        <v>2362</v>
      </c>
      <c r="C2370" s="15">
        <v>1465490222</v>
      </c>
      <c r="D2370" s="16" t="s">
        <v>2383</v>
      </c>
      <c r="E2370" s="17" t="s">
        <v>188</v>
      </c>
      <c r="F2370" s="17" t="str">
        <f t="shared" si="72"/>
        <v>1465490222訪問看護</v>
      </c>
      <c r="G2370" s="17" t="s">
        <v>2384</v>
      </c>
      <c r="H2370" s="17" t="str">
        <f t="shared" si="73"/>
        <v>一般社団法人グロース唯</v>
      </c>
    </row>
    <row r="2371" spans="2:8">
      <c r="B2371" s="14">
        <v>2363</v>
      </c>
      <c r="C2371" s="15">
        <v>1465490248</v>
      </c>
      <c r="D2371" s="16" t="s">
        <v>2385</v>
      </c>
      <c r="E2371" s="17" t="s">
        <v>188</v>
      </c>
      <c r="F2371" s="17" t="str">
        <f t="shared" si="72"/>
        <v>1465490248訪問看護</v>
      </c>
      <c r="G2371" s="17" t="s">
        <v>2386</v>
      </c>
      <c r="H2371" s="17" t="str">
        <f t="shared" si="73"/>
        <v>株式会社あうん</v>
      </c>
    </row>
    <row r="2372" spans="2:8">
      <c r="B2372" s="14">
        <v>2364</v>
      </c>
      <c r="C2372" s="15">
        <v>1465490255</v>
      </c>
      <c r="D2372" s="16" t="s">
        <v>2387</v>
      </c>
      <c r="E2372" s="17" t="s">
        <v>188</v>
      </c>
      <c r="F2372" s="17" t="str">
        <f t="shared" si="72"/>
        <v>1465490255訪問看護</v>
      </c>
      <c r="G2372" s="17" t="s">
        <v>2388</v>
      </c>
      <c r="H2372" s="17" t="str">
        <f t="shared" si="73"/>
        <v>株式会社ＷＡＲＭＥＲ</v>
      </c>
    </row>
    <row r="2373" spans="2:8">
      <c r="B2373" s="14">
        <v>2365</v>
      </c>
      <c r="C2373" s="15">
        <v>1465490263</v>
      </c>
      <c r="D2373" s="16" t="s">
        <v>2389</v>
      </c>
      <c r="E2373" s="17" t="s">
        <v>188</v>
      </c>
      <c r="F2373" s="17" t="str">
        <f t="shared" si="72"/>
        <v>1465490263訪問看護</v>
      </c>
      <c r="G2373" s="17" t="s">
        <v>2390</v>
      </c>
      <c r="H2373" s="17" t="str">
        <f t="shared" si="73"/>
        <v>特定非営利活動法人療育ねっとわーく川崎</v>
      </c>
    </row>
    <row r="2374" spans="2:8">
      <c r="B2374" s="14">
        <v>2366</v>
      </c>
      <c r="C2374" s="15">
        <v>1465490271</v>
      </c>
      <c r="D2374" s="16" t="s">
        <v>2391</v>
      </c>
      <c r="E2374" s="17" t="s">
        <v>188</v>
      </c>
      <c r="F2374" s="17" t="str">
        <f t="shared" si="72"/>
        <v>1465490271訪問看護</v>
      </c>
      <c r="G2374" s="17" t="s">
        <v>2392</v>
      </c>
      <c r="H2374" s="17" t="str">
        <f t="shared" si="73"/>
        <v>株式会社やさしい手</v>
      </c>
    </row>
    <row r="2375" spans="2:8">
      <c r="B2375" s="14">
        <v>2367</v>
      </c>
      <c r="C2375" s="15">
        <v>1465590005</v>
      </c>
      <c r="D2375" s="16" t="s">
        <v>2273</v>
      </c>
      <c r="E2375" s="17" t="s">
        <v>188</v>
      </c>
      <c r="F2375" s="17" t="str">
        <f t="shared" si="72"/>
        <v>1465590005訪問看護</v>
      </c>
      <c r="G2375" s="17" t="s">
        <v>2393</v>
      </c>
      <c r="H2375" s="17" t="str">
        <f t="shared" si="73"/>
        <v>公益社団法人　川崎市看護協会</v>
      </c>
    </row>
    <row r="2376" spans="2:8">
      <c r="B2376" s="14">
        <v>2368</v>
      </c>
      <c r="C2376" s="15">
        <v>1465590013</v>
      </c>
      <c r="D2376" s="16" t="s">
        <v>2394</v>
      </c>
      <c r="E2376" s="17" t="s">
        <v>188</v>
      </c>
      <c r="F2376" s="17" t="str">
        <f t="shared" si="72"/>
        <v>1465590013訪問看護</v>
      </c>
      <c r="G2376" s="17" t="s">
        <v>2395</v>
      </c>
      <c r="H2376" s="17" t="str">
        <f t="shared" si="73"/>
        <v>医療法人社団　白寿会</v>
      </c>
    </row>
    <row r="2377" spans="2:8">
      <c r="B2377" s="14">
        <v>2369</v>
      </c>
      <c r="C2377" s="15">
        <v>1465590013</v>
      </c>
      <c r="D2377" s="16" t="s">
        <v>2394</v>
      </c>
      <c r="E2377" s="17" t="s">
        <v>447</v>
      </c>
      <c r="F2377" s="17" t="str">
        <f t="shared" si="72"/>
        <v>1465590013居宅介護支援</v>
      </c>
      <c r="G2377" s="17" t="s">
        <v>2395</v>
      </c>
      <c r="H2377" s="17" t="str">
        <f t="shared" si="73"/>
        <v>医療法人社団　白寿会</v>
      </c>
    </row>
    <row r="2378" spans="2:8">
      <c r="B2378" s="14">
        <v>2370</v>
      </c>
      <c r="C2378" s="15">
        <v>1465590021</v>
      </c>
      <c r="D2378" s="16" t="s">
        <v>2258</v>
      </c>
      <c r="E2378" s="17" t="s">
        <v>188</v>
      </c>
      <c r="F2378" s="17" t="str">
        <f t="shared" ref="F2378:F2441" si="74">+C2378&amp;E2378</f>
        <v>1465590021訪問看護</v>
      </c>
      <c r="G2378" s="17" t="s">
        <v>2396</v>
      </c>
      <c r="H2378" s="17" t="str">
        <f t="shared" ref="H2378:H2441" si="75">D2378</f>
        <v>学校法人　帝京大学</v>
      </c>
    </row>
    <row r="2379" spans="2:8">
      <c r="B2379" s="14">
        <v>2371</v>
      </c>
      <c r="C2379" s="15">
        <v>1465590039</v>
      </c>
      <c r="D2379" s="16" t="s">
        <v>2397</v>
      </c>
      <c r="E2379" s="17" t="s">
        <v>188</v>
      </c>
      <c r="F2379" s="17" t="str">
        <f t="shared" si="74"/>
        <v>1465590039訪問看護</v>
      </c>
      <c r="G2379" s="17" t="s">
        <v>2398</v>
      </c>
      <c r="H2379" s="17" t="str">
        <f t="shared" si="75"/>
        <v>セコム医療システム株式会社</v>
      </c>
    </row>
    <row r="2380" spans="2:8">
      <c r="B2380" s="14">
        <v>2372</v>
      </c>
      <c r="C2380" s="15">
        <v>1465590062</v>
      </c>
      <c r="D2380" s="16" t="s">
        <v>737</v>
      </c>
      <c r="E2380" s="17" t="s">
        <v>188</v>
      </c>
      <c r="F2380" s="17" t="str">
        <f t="shared" si="74"/>
        <v>1465590062訪問看護</v>
      </c>
      <c r="G2380" s="17" t="s">
        <v>2399</v>
      </c>
      <c r="H2380" s="17" t="str">
        <f t="shared" si="75"/>
        <v>社会福祉法人　寿楽園</v>
      </c>
    </row>
    <row r="2381" spans="2:8">
      <c r="B2381" s="14">
        <v>2373</v>
      </c>
      <c r="C2381" s="15">
        <v>1465590088</v>
      </c>
      <c r="D2381" s="16" t="s">
        <v>2400</v>
      </c>
      <c r="E2381" s="17" t="s">
        <v>188</v>
      </c>
      <c r="F2381" s="17" t="str">
        <f t="shared" si="74"/>
        <v>1465590088訪問看護</v>
      </c>
      <c r="G2381" s="17" t="s">
        <v>2401</v>
      </c>
      <c r="H2381" s="17" t="str">
        <f t="shared" si="75"/>
        <v>株式会社　ソシアスメディカルケア</v>
      </c>
    </row>
    <row r="2382" spans="2:8">
      <c r="B2382" s="14">
        <v>2374</v>
      </c>
      <c r="C2382" s="15">
        <v>1465590096</v>
      </c>
      <c r="D2382" s="16" t="s">
        <v>2402</v>
      </c>
      <c r="E2382" s="17" t="s">
        <v>188</v>
      </c>
      <c r="F2382" s="17" t="str">
        <f t="shared" si="74"/>
        <v>1465590096訪問看護</v>
      </c>
      <c r="G2382" s="17" t="s">
        <v>2403</v>
      </c>
      <c r="H2382" s="17" t="str">
        <f t="shared" si="75"/>
        <v>セントケア神奈川株式会社</v>
      </c>
    </row>
    <row r="2383" spans="2:8">
      <c r="B2383" s="14">
        <v>2375</v>
      </c>
      <c r="C2383" s="15">
        <v>1465590138</v>
      </c>
      <c r="D2383" s="16" t="s">
        <v>2404</v>
      </c>
      <c r="E2383" s="17" t="s">
        <v>188</v>
      </c>
      <c r="F2383" s="17" t="str">
        <f t="shared" si="74"/>
        <v>1465590138訪問看護</v>
      </c>
      <c r="G2383" s="17" t="s">
        <v>2405</v>
      </c>
      <c r="H2383" s="17" t="str">
        <f t="shared" si="75"/>
        <v>株式会社メディプラス</v>
      </c>
    </row>
    <row r="2384" spans="2:8">
      <c r="B2384" s="14">
        <v>2376</v>
      </c>
      <c r="C2384" s="15">
        <v>1465590179</v>
      </c>
      <c r="D2384" s="16" t="s">
        <v>2406</v>
      </c>
      <c r="E2384" s="17" t="s">
        <v>188</v>
      </c>
      <c r="F2384" s="17" t="str">
        <f t="shared" si="74"/>
        <v>1465590179訪問看護</v>
      </c>
      <c r="G2384" s="17" t="s">
        <v>2407</v>
      </c>
      <c r="H2384" s="17" t="str">
        <f t="shared" si="75"/>
        <v>株式会社ガイアメディケア</v>
      </c>
    </row>
    <row r="2385" spans="2:8">
      <c r="B2385" s="14">
        <v>2377</v>
      </c>
      <c r="C2385" s="15">
        <v>1465590203</v>
      </c>
      <c r="D2385" s="16" t="s">
        <v>759</v>
      </c>
      <c r="E2385" s="17" t="s">
        <v>188</v>
      </c>
      <c r="F2385" s="17" t="str">
        <f t="shared" si="74"/>
        <v>1465590203訪問看護</v>
      </c>
      <c r="G2385" s="17" t="s">
        <v>2408</v>
      </c>
      <c r="H2385" s="17" t="str">
        <f t="shared" si="75"/>
        <v>医療法人社団為世為人会</v>
      </c>
    </row>
    <row r="2386" spans="2:8">
      <c r="B2386" s="14">
        <v>2378</v>
      </c>
      <c r="C2386" s="15">
        <v>1465590229</v>
      </c>
      <c r="D2386" s="16" t="s">
        <v>2409</v>
      </c>
      <c r="E2386" s="17" t="s">
        <v>188</v>
      </c>
      <c r="F2386" s="17" t="str">
        <f t="shared" si="74"/>
        <v>1465590229訪問看護</v>
      </c>
      <c r="G2386" s="17" t="s">
        <v>2410</v>
      </c>
      <c r="H2386" s="17" t="str">
        <f t="shared" si="75"/>
        <v>株式会社シーユーシー・ホスピス</v>
      </c>
    </row>
    <row r="2387" spans="2:8">
      <c r="B2387" s="14">
        <v>2379</v>
      </c>
      <c r="C2387" s="15">
        <v>1465590237</v>
      </c>
      <c r="D2387" s="16" t="s">
        <v>2411</v>
      </c>
      <c r="E2387" s="17" t="s">
        <v>188</v>
      </c>
      <c r="F2387" s="17" t="str">
        <f t="shared" si="74"/>
        <v>1465590237訪問看護</v>
      </c>
      <c r="G2387" s="17" t="s">
        <v>2412</v>
      </c>
      <c r="H2387" s="17" t="str">
        <f t="shared" si="75"/>
        <v>株式会社ｓｏｕｌｃｏｎｄｕｃｔ</v>
      </c>
    </row>
    <row r="2388" spans="2:8">
      <c r="B2388" s="14">
        <v>2380</v>
      </c>
      <c r="C2388" s="15">
        <v>1465590245</v>
      </c>
      <c r="D2388" s="16" t="s">
        <v>2413</v>
      </c>
      <c r="E2388" s="17" t="s">
        <v>188</v>
      </c>
      <c r="F2388" s="17" t="str">
        <f t="shared" si="74"/>
        <v>1465590245訪問看護</v>
      </c>
      <c r="G2388" s="17" t="s">
        <v>2414</v>
      </c>
      <c r="H2388" s="17" t="str">
        <f t="shared" si="75"/>
        <v>株式会社ハートフルケア</v>
      </c>
    </row>
    <row r="2389" spans="2:8">
      <c r="B2389" s="14">
        <v>2381</v>
      </c>
      <c r="C2389" s="15">
        <v>1465590252</v>
      </c>
      <c r="D2389" s="16" t="s">
        <v>2305</v>
      </c>
      <c r="E2389" s="17" t="s">
        <v>188</v>
      </c>
      <c r="F2389" s="17" t="str">
        <f t="shared" si="74"/>
        <v>1465590252訪問看護</v>
      </c>
      <c r="G2389" s="17" t="s">
        <v>2415</v>
      </c>
      <c r="H2389" s="17" t="str">
        <f t="shared" si="75"/>
        <v>ソフィアメディ株式会社</v>
      </c>
    </row>
    <row r="2390" spans="2:8">
      <c r="B2390" s="14">
        <v>2382</v>
      </c>
      <c r="C2390" s="15">
        <v>1465590260</v>
      </c>
      <c r="D2390" s="16" t="s">
        <v>2416</v>
      </c>
      <c r="E2390" s="17" t="s">
        <v>188</v>
      </c>
      <c r="F2390" s="17" t="str">
        <f t="shared" si="74"/>
        <v>1465590260訪問看護</v>
      </c>
      <c r="G2390" s="17" t="s">
        <v>2417</v>
      </c>
      <c r="H2390" s="17" t="str">
        <f t="shared" si="75"/>
        <v>株式会社ＯＮＥ　ＴＩＥＳ</v>
      </c>
    </row>
    <row r="2391" spans="2:8">
      <c r="B2391" s="14">
        <v>2383</v>
      </c>
      <c r="C2391" s="15">
        <v>1465590286</v>
      </c>
      <c r="D2391" s="16" t="s">
        <v>2418</v>
      </c>
      <c r="E2391" s="17" t="s">
        <v>188</v>
      </c>
      <c r="F2391" s="17" t="str">
        <f t="shared" si="74"/>
        <v>1465590286訪問看護</v>
      </c>
      <c r="G2391" s="17" t="s">
        <v>2419</v>
      </c>
      <c r="H2391" s="17" t="str">
        <f t="shared" si="75"/>
        <v>株式会社ZENウェルネス</v>
      </c>
    </row>
    <row r="2392" spans="2:8">
      <c r="B2392" s="14">
        <v>2384</v>
      </c>
      <c r="C2392" s="15">
        <v>1465590294</v>
      </c>
      <c r="D2392" s="16" t="s">
        <v>2420</v>
      </c>
      <c r="E2392" s="17" t="s">
        <v>188</v>
      </c>
      <c r="F2392" s="17" t="str">
        <f t="shared" si="74"/>
        <v>1465590294訪問看護</v>
      </c>
      <c r="G2392" s="17" t="s">
        <v>2421</v>
      </c>
      <c r="H2392" s="17" t="str">
        <f t="shared" si="75"/>
        <v>合同会社　YKS</v>
      </c>
    </row>
    <row r="2393" spans="2:8">
      <c r="B2393" s="14">
        <v>2385</v>
      </c>
      <c r="C2393" s="15">
        <v>1465590302</v>
      </c>
      <c r="D2393" s="16" t="s">
        <v>2422</v>
      </c>
      <c r="E2393" s="17" t="s">
        <v>188</v>
      </c>
      <c r="F2393" s="17" t="str">
        <f t="shared" si="74"/>
        <v>1465590302訪問看護</v>
      </c>
      <c r="G2393" s="17" t="s">
        <v>2423</v>
      </c>
      <c r="H2393" s="17" t="str">
        <f t="shared" si="75"/>
        <v>プレイズ株式会社</v>
      </c>
    </row>
    <row r="2394" spans="2:8">
      <c r="B2394" s="14">
        <v>2386</v>
      </c>
      <c r="C2394" s="15">
        <v>1465590310</v>
      </c>
      <c r="D2394" s="16" t="s">
        <v>2424</v>
      </c>
      <c r="E2394" s="17" t="s">
        <v>188</v>
      </c>
      <c r="F2394" s="17" t="str">
        <f t="shared" si="74"/>
        <v>1465590310訪問看護</v>
      </c>
      <c r="G2394" s="17" t="s">
        <v>2425</v>
      </c>
      <c r="H2394" s="17" t="str">
        <f t="shared" si="75"/>
        <v>有限会社ほっと</v>
      </c>
    </row>
    <row r="2395" spans="2:8">
      <c r="B2395" s="14">
        <v>2387</v>
      </c>
      <c r="C2395" s="15">
        <v>1465590328</v>
      </c>
      <c r="D2395" s="16" t="s">
        <v>2426</v>
      </c>
      <c r="E2395" s="17" t="s">
        <v>188</v>
      </c>
      <c r="F2395" s="17" t="str">
        <f t="shared" si="74"/>
        <v>1465590328訪問看護</v>
      </c>
      <c r="G2395" s="17" t="s">
        <v>2427</v>
      </c>
      <c r="H2395" s="17" t="str">
        <f t="shared" si="75"/>
        <v>株式会社インティメイト</v>
      </c>
    </row>
    <row r="2396" spans="2:8">
      <c r="B2396" s="14">
        <v>2388</v>
      </c>
      <c r="C2396" s="15">
        <v>1465590336</v>
      </c>
      <c r="D2396" s="16" t="s">
        <v>2428</v>
      </c>
      <c r="E2396" s="17" t="s">
        <v>188</v>
      </c>
      <c r="F2396" s="17" t="str">
        <f t="shared" si="74"/>
        <v>1465590336訪問看護</v>
      </c>
      <c r="G2396" s="17" t="s">
        <v>2429</v>
      </c>
      <c r="H2396" s="17" t="str">
        <f t="shared" si="75"/>
        <v>株式会社Noah</v>
      </c>
    </row>
    <row r="2397" spans="2:8">
      <c r="B2397" s="14">
        <v>2389</v>
      </c>
      <c r="C2397" s="15">
        <v>1465690037</v>
      </c>
      <c r="D2397" s="16" t="s">
        <v>785</v>
      </c>
      <c r="E2397" s="17" t="s">
        <v>188</v>
      </c>
      <c r="F2397" s="17" t="str">
        <f t="shared" si="74"/>
        <v>1465690037訪問看護</v>
      </c>
      <c r="G2397" s="17" t="s">
        <v>2430</v>
      </c>
      <c r="H2397" s="17" t="str">
        <f t="shared" si="75"/>
        <v>医療法人社団　総生会</v>
      </c>
    </row>
    <row r="2398" spans="2:8">
      <c r="B2398" s="14">
        <v>2390</v>
      </c>
      <c r="C2398" s="15">
        <v>1465690045</v>
      </c>
      <c r="D2398" s="16" t="s">
        <v>2352</v>
      </c>
      <c r="E2398" s="17" t="s">
        <v>188</v>
      </c>
      <c r="F2398" s="17" t="str">
        <f t="shared" si="74"/>
        <v>1465690045訪問看護</v>
      </c>
      <c r="G2398" s="17" t="s">
        <v>2431</v>
      </c>
      <c r="H2398" s="17" t="str">
        <f t="shared" si="75"/>
        <v>医療法人新光会（社団）</v>
      </c>
    </row>
    <row r="2399" spans="2:8">
      <c r="B2399" s="14">
        <v>2391</v>
      </c>
      <c r="C2399" s="15">
        <v>1465690060</v>
      </c>
      <c r="D2399" s="16" t="s">
        <v>2432</v>
      </c>
      <c r="E2399" s="17" t="s">
        <v>2433</v>
      </c>
      <c r="F2399" s="17" t="str">
        <f t="shared" si="74"/>
        <v>1465690060訪問介護</v>
      </c>
      <c r="G2399" s="17" t="s">
        <v>2434</v>
      </c>
      <c r="H2399" s="17" t="str">
        <f t="shared" si="75"/>
        <v>有限会社　真謝</v>
      </c>
    </row>
    <row r="2400" spans="2:8">
      <c r="B2400" s="14">
        <v>2392</v>
      </c>
      <c r="C2400" s="15">
        <v>1465690060</v>
      </c>
      <c r="D2400" s="16" t="s">
        <v>2432</v>
      </c>
      <c r="E2400" s="17" t="s">
        <v>188</v>
      </c>
      <c r="F2400" s="17" t="str">
        <f t="shared" si="74"/>
        <v>1465690060訪問看護</v>
      </c>
      <c r="G2400" s="17" t="s">
        <v>2434</v>
      </c>
      <c r="H2400" s="17" t="str">
        <f t="shared" si="75"/>
        <v>有限会社　真謝</v>
      </c>
    </row>
    <row r="2401" spans="2:8">
      <c r="B2401" s="14">
        <v>2393</v>
      </c>
      <c r="C2401" s="15">
        <v>1465690060</v>
      </c>
      <c r="D2401" s="16" t="s">
        <v>2432</v>
      </c>
      <c r="E2401" s="17" t="s">
        <v>447</v>
      </c>
      <c r="F2401" s="17" t="str">
        <f t="shared" si="74"/>
        <v>1465690060居宅介護支援</v>
      </c>
      <c r="G2401" s="17" t="s">
        <v>2434</v>
      </c>
      <c r="H2401" s="17" t="str">
        <f t="shared" si="75"/>
        <v>有限会社　真謝</v>
      </c>
    </row>
    <row r="2402" spans="2:8">
      <c r="B2402" s="14">
        <v>2394</v>
      </c>
      <c r="C2402" s="15">
        <v>1465690086</v>
      </c>
      <c r="D2402" s="16" t="s">
        <v>2435</v>
      </c>
      <c r="E2402" s="17" t="s">
        <v>188</v>
      </c>
      <c r="F2402" s="17" t="str">
        <f t="shared" si="74"/>
        <v>1465690086訪問看護</v>
      </c>
      <c r="G2402" s="17" t="s">
        <v>2436</v>
      </c>
      <c r="H2402" s="17" t="str">
        <f t="shared" si="75"/>
        <v>株式会社かわさきハートネット</v>
      </c>
    </row>
    <row r="2403" spans="2:8">
      <c r="B2403" s="14">
        <v>2395</v>
      </c>
      <c r="C2403" s="15">
        <v>1465690110</v>
      </c>
      <c r="D2403" s="16" t="s">
        <v>2437</v>
      </c>
      <c r="E2403" s="17" t="s">
        <v>188</v>
      </c>
      <c r="F2403" s="17" t="str">
        <f t="shared" si="74"/>
        <v>1465690110訪問看護</v>
      </c>
      <c r="G2403" s="17" t="s">
        <v>2438</v>
      </c>
      <c r="H2403" s="17" t="str">
        <f t="shared" si="75"/>
        <v>株式会社リンデン</v>
      </c>
    </row>
    <row r="2404" spans="2:8">
      <c r="B2404" s="14">
        <v>2396</v>
      </c>
      <c r="C2404" s="15">
        <v>1465690128</v>
      </c>
      <c r="D2404" s="16" t="s">
        <v>2402</v>
      </c>
      <c r="E2404" s="17" t="s">
        <v>188</v>
      </c>
      <c r="F2404" s="17" t="str">
        <f t="shared" si="74"/>
        <v>1465690128訪問看護</v>
      </c>
      <c r="G2404" s="17" t="s">
        <v>2439</v>
      </c>
      <c r="H2404" s="17" t="str">
        <f t="shared" si="75"/>
        <v>セントケア神奈川株式会社</v>
      </c>
    </row>
    <row r="2405" spans="2:8">
      <c r="B2405" s="14">
        <v>2397</v>
      </c>
      <c r="C2405" s="15">
        <v>1465690144</v>
      </c>
      <c r="D2405" s="16" t="s">
        <v>2266</v>
      </c>
      <c r="E2405" s="17" t="s">
        <v>188</v>
      </c>
      <c r="F2405" s="17" t="str">
        <f t="shared" si="74"/>
        <v>1465690144訪問看護</v>
      </c>
      <c r="G2405" s="17" t="s">
        <v>2440</v>
      </c>
      <c r="H2405" s="17" t="str">
        <f t="shared" si="75"/>
        <v>医療法人社団れいめい会</v>
      </c>
    </row>
    <row r="2406" spans="2:8">
      <c r="B2406" s="14">
        <v>2398</v>
      </c>
      <c r="C2406" s="15">
        <v>1465690177</v>
      </c>
      <c r="D2406" s="16" t="s">
        <v>2441</v>
      </c>
      <c r="E2406" s="17" t="s">
        <v>188</v>
      </c>
      <c r="F2406" s="17" t="str">
        <f t="shared" si="74"/>
        <v>1465690177訪問看護</v>
      </c>
      <c r="G2406" s="17" t="s">
        <v>2442</v>
      </c>
      <c r="H2406" s="17" t="str">
        <f t="shared" si="75"/>
        <v>社会福祉法人　美生会</v>
      </c>
    </row>
    <row r="2407" spans="2:8">
      <c r="B2407" s="14">
        <v>2399</v>
      </c>
      <c r="C2407" s="15">
        <v>1465690185</v>
      </c>
      <c r="D2407" s="16" t="s">
        <v>2443</v>
      </c>
      <c r="E2407" s="17" t="s">
        <v>188</v>
      </c>
      <c r="F2407" s="17" t="str">
        <f t="shared" si="74"/>
        <v>1465690185訪問看護</v>
      </c>
      <c r="G2407" s="17" t="s">
        <v>2444</v>
      </c>
      <c r="H2407" s="17" t="str">
        <f t="shared" si="75"/>
        <v>株式会社フェアウェイマネジメント</v>
      </c>
    </row>
    <row r="2408" spans="2:8">
      <c r="B2408" s="14">
        <v>2400</v>
      </c>
      <c r="C2408" s="15">
        <v>1465690193</v>
      </c>
      <c r="D2408" s="16" t="s">
        <v>2284</v>
      </c>
      <c r="E2408" s="17" t="s">
        <v>188</v>
      </c>
      <c r="F2408" s="17" t="str">
        <f t="shared" si="74"/>
        <v>1465690193訪問看護</v>
      </c>
      <c r="G2408" s="17" t="s">
        <v>2445</v>
      </c>
      <c r="H2408" s="17" t="str">
        <f t="shared" si="75"/>
        <v>株式会社ＡＴ</v>
      </c>
    </row>
    <row r="2409" spans="2:8">
      <c r="B2409" s="14">
        <v>2401</v>
      </c>
      <c r="C2409" s="15">
        <v>1465690201</v>
      </c>
      <c r="D2409" s="16" t="s">
        <v>180</v>
      </c>
      <c r="E2409" s="17" t="s">
        <v>188</v>
      </c>
      <c r="F2409" s="17" t="str">
        <f t="shared" si="74"/>
        <v>1465690201訪問看護</v>
      </c>
      <c r="G2409" s="17" t="s">
        <v>2446</v>
      </c>
      <c r="H2409" s="17" t="str">
        <f t="shared" si="75"/>
        <v>社会福祉法人一廣会</v>
      </c>
    </row>
    <row r="2410" spans="2:8">
      <c r="B2410" s="14">
        <v>2402</v>
      </c>
      <c r="C2410" s="15">
        <v>1465690227</v>
      </c>
      <c r="D2410" s="16" t="s">
        <v>2447</v>
      </c>
      <c r="E2410" s="17" t="s">
        <v>188</v>
      </c>
      <c r="F2410" s="17" t="str">
        <f t="shared" si="74"/>
        <v>1465690227訪問看護</v>
      </c>
      <c r="G2410" s="17" t="s">
        <v>2448</v>
      </c>
      <c r="H2410" s="17" t="str">
        <f t="shared" si="75"/>
        <v>医療法人社団悠友会</v>
      </c>
    </row>
    <row r="2411" spans="2:8">
      <c r="B2411" s="14">
        <v>2403</v>
      </c>
      <c r="C2411" s="15">
        <v>1465690243</v>
      </c>
      <c r="D2411" s="16" t="s">
        <v>2449</v>
      </c>
      <c r="E2411" s="17" t="s">
        <v>188</v>
      </c>
      <c r="F2411" s="17" t="str">
        <f t="shared" si="74"/>
        <v>1465690243訪問看護</v>
      </c>
      <c r="G2411" s="17" t="s">
        <v>2450</v>
      </c>
      <c r="H2411" s="17" t="str">
        <f t="shared" si="75"/>
        <v>株式会社ＳＯＥＲＵＴＥ</v>
      </c>
    </row>
    <row r="2412" spans="2:8">
      <c r="B2412" s="14">
        <v>2404</v>
      </c>
      <c r="C2412" s="15">
        <v>1465690250</v>
      </c>
      <c r="D2412" s="16" t="s">
        <v>2451</v>
      </c>
      <c r="E2412" s="17" t="s">
        <v>188</v>
      </c>
      <c r="F2412" s="17" t="str">
        <f t="shared" si="74"/>
        <v>1465690250訪問看護</v>
      </c>
      <c r="G2412" s="17" t="s">
        <v>2452</v>
      </c>
      <c r="H2412" s="17" t="str">
        <f t="shared" si="75"/>
        <v>株式会社プレスト・ケア</v>
      </c>
    </row>
    <row r="2413" spans="2:8">
      <c r="B2413" s="14">
        <v>2405</v>
      </c>
      <c r="C2413" s="15">
        <v>1465690268</v>
      </c>
      <c r="D2413" s="16" t="s">
        <v>2305</v>
      </c>
      <c r="E2413" s="17" t="s">
        <v>188</v>
      </c>
      <c r="F2413" s="17" t="str">
        <f t="shared" si="74"/>
        <v>1465690268訪問看護</v>
      </c>
      <c r="G2413" s="17" t="s">
        <v>2453</v>
      </c>
      <c r="H2413" s="17" t="str">
        <f t="shared" si="75"/>
        <v>ソフィアメディ株式会社</v>
      </c>
    </row>
    <row r="2414" spans="2:8">
      <c r="B2414" s="14">
        <v>2406</v>
      </c>
      <c r="C2414" s="15">
        <v>1465690276</v>
      </c>
      <c r="D2414" s="16" t="s">
        <v>836</v>
      </c>
      <c r="E2414" s="17" t="s">
        <v>188</v>
      </c>
      <c r="F2414" s="17" t="str">
        <f t="shared" si="74"/>
        <v>1465690276訪問看護</v>
      </c>
      <c r="G2414" s="17" t="s">
        <v>2454</v>
      </c>
      <c r="H2414" s="17" t="str">
        <f t="shared" si="75"/>
        <v>医療法人社団ユニメディコ</v>
      </c>
    </row>
    <row r="2415" spans="2:8">
      <c r="B2415" s="14">
        <v>2407</v>
      </c>
      <c r="C2415" s="15">
        <v>1465690284</v>
      </c>
      <c r="D2415" s="16" t="s">
        <v>3635</v>
      </c>
      <c r="E2415" s="17" t="s">
        <v>188</v>
      </c>
      <c r="F2415" s="17" t="str">
        <f t="shared" si="74"/>
        <v>1465690284訪問看護</v>
      </c>
      <c r="G2415" s="17" t="s">
        <v>4582</v>
      </c>
      <c r="H2415" s="17" t="str">
        <f t="shared" si="75"/>
        <v>株式会社結う縁</v>
      </c>
    </row>
    <row r="2416" spans="2:8">
      <c r="B2416" s="14">
        <v>2408</v>
      </c>
      <c r="C2416" s="15">
        <v>1470100841</v>
      </c>
      <c r="D2416" s="16" t="s">
        <v>2455</v>
      </c>
      <c r="E2416" s="17" t="s">
        <v>2456</v>
      </c>
      <c r="F2416" s="17" t="str">
        <f t="shared" si="74"/>
        <v>1470100841福祉用具貸与・販売</v>
      </c>
      <c r="G2416" s="17" t="s">
        <v>2457</v>
      </c>
      <c r="H2416" s="17" t="str">
        <f t="shared" si="75"/>
        <v>株式会社　トーカイ</v>
      </c>
    </row>
    <row r="2417" spans="2:8">
      <c r="B2417" s="14">
        <v>2409</v>
      </c>
      <c r="C2417" s="15">
        <v>1470101435</v>
      </c>
      <c r="D2417" s="16" t="s">
        <v>2458</v>
      </c>
      <c r="E2417" s="17" t="s">
        <v>2433</v>
      </c>
      <c r="F2417" s="17" t="str">
        <f t="shared" si="74"/>
        <v>1470101435訪問介護</v>
      </c>
      <c r="G2417" s="17" t="s">
        <v>2459</v>
      </c>
      <c r="H2417" s="17" t="str">
        <f t="shared" si="75"/>
        <v>株式会社　ＨＳユア･ライフ</v>
      </c>
    </row>
    <row r="2418" spans="2:8">
      <c r="B2418" s="14">
        <v>2410</v>
      </c>
      <c r="C2418" s="15">
        <v>1470300847</v>
      </c>
      <c r="D2418" s="16" t="s">
        <v>2460</v>
      </c>
      <c r="E2418" s="17" t="s">
        <v>2456</v>
      </c>
      <c r="F2418" s="17" t="str">
        <f t="shared" si="74"/>
        <v>1470300847福祉用具貸与・販売</v>
      </c>
      <c r="G2418" s="17" t="s">
        <v>2461</v>
      </c>
      <c r="H2418" s="17" t="str">
        <f t="shared" si="75"/>
        <v>東電パートナーズ株式会社</v>
      </c>
    </row>
    <row r="2419" spans="2:8">
      <c r="B2419" s="14">
        <v>2411</v>
      </c>
      <c r="C2419" s="15">
        <v>1473701660</v>
      </c>
      <c r="D2419" s="16" t="s">
        <v>2462</v>
      </c>
      <c r="E2419" s="17" t="s">
        <v>2433</v>
      </c>
      <c r="F2419" s="17" t="str">
        <f t="shared" si="74"/>
        <v>1473701660訪問介護</v>
      </c>
      <c r="G2419" s="17" t="s">
        <v>2463</v>
      </c>
      <c r="H2419" s="17" t="str">
        <f t="shared" si="75"/>
        <v>有限会社ＥＳＴ</v>
      </c>
    </row>
    <row r="2420" spans="2:8">
      <c r="B2420" s="14">
        <v>2412</v>
      </c>
      <c r="C2420" s="15">
        <v>1473701942</v>
      </c>
      <c r="D2420" s="16" t="s">
        <v>2462</v>
      </c>
      <c r="E2420" s="17" t="s">
        <v>447</v>
      </c>
      <c r="F2420" s="17" t="str">
        <f t="shared" si="74"/>
        <v>1473701942居宅介護支援</v>
      </c>
      <c r="G2420" s="17" t="s">
        <v>2465</v>
      </c>
      <c r="H2420" s="17" t="str">
        <f t="shared" si="75"/>
        <v>有限会社ＥＳＴ</v>
      </c>
    </row>
    <row r="2421" spans="2:8">
      <c r="B2421" s="14">
        <v>2413</v>
      </c>
      <c r="C2421" s="15">
        <v>1475000020</v>
      </c>
      <c r="D2421" s="16" t="s">
        <v>2466</v>
      </c>
      <c r="E2421" s="17" t="s">
        <v>447</v>
      </c>
      <c r="F2421" s="17" t="str">
        <f t="shared" si="74"/>
        <v>1475000020居宅介護支援</v>
      </c>
      <c r="G2421" s="17" t="s">
        <v>2467</v>
      </c>
      <c r="H2421" s="17" t="str">
        <f t="shared" si="75"/>
        <v>社会福祉法人セイワ</v>
      </c>
    </row>
    <row r="2422" spans="2:8">
      <c r="B2422" s="14">
        <v>2414</v>
      </c>
      <c r="C2422" s="15">
        <v>1475000038</v>
      </c>
      <c r="D2422" s="16" t="s">
        <v>107</v>
      </c>
      <c r="E2422" s="17" t="s">
        <v>2468</v>
      </c>
      <c r="F2422" s="17" t="str">
        <f t="shared" si="74"/>
        <v>1475000038短期入所生活介護</v>
      </c>
      <c r="G2422" s="17" t="s">
        <v>2469</v>
      </c>
      <c r="H2422" s="17" t="str">
        <f t="shared" si="75"/>
        <v>社会福祉法人　馬島福祉会</v>
      </c>
    </row>
    <row r="2423" spans="2:8">
      <c r="B2423" s="14">
        <v>2415</v>
      </c>
      <c r="C2423" s="15">
        <v>1475000038</v>
      </c>
      <c r="D2423" s="16" t="s">
        <v>107</v>
      </c>
      <c r="E2423" s="17" t="s">
        <v>2470</v>
      </c>
      <c r="F2423" s="17" t="str">
        <f t="shared" si="74"/>
        <v>1475000038通所介護</v>
      </c>
      <c r="G2423" s="17" t="s">
        <v>2469</v>
      </c>
      <c r="H2423" s="17" t="str">
        <f t="shared" si="75"/>
        <v>社会福祉法人　馬島福祉会</v>
      </c>
    </row>
    <row r="2424" spans="2:8">
      <c r="B2424" s="14">
        <v>2416</v>
      </c>
      <c r="C2424" s="15">
        <v>1475000038</v>
      </c>
      <c r="D2424" s="16" t="s">
        <v>107</v>
      </c>
      <c r="E2424" s="17" t="s">
        <v>447</v>
      </c>
      <c r="F2424" s="17" t="str">
        <f t="shared" si="74"/>
        <v>1475000038居宅介護支援</v>
      </c>
      <c r="G2424" s="17" t="s">
        <v>2469</v>
      </c>
      <c r="H2424" s="17" t="str">
        <f t="shared" si="75"/>
        <v>社会福祉法人　馬島福祉会</v>
      </c>
    </row>
    <row r="2425" spans="2:8">
      <c r="B2425" s="14">
        <v>2417</v>
      </c>
      <c r="C2425" s="15">
        <v>1475000046</v>
      </c>
      <c r="D2425" s="16" t="s">
        <v>116</v>
      </c>
      <c r="E2425" s="17" t="s">
        <v>2433</v>
      </c>
      <c r="F2425" s="17" t="str">
        <f t="shared" si="74"/>
        <v>1475000046訪問介護</v>
      </c>
      <c r="G2425" s="17" t="s">
        <v>2471</v>
      </c>
      <c r="H2425" s="17" t="str">
        <f t="shared" si="75"/>
        <v>社会福祉法人　川崎市社会福祉協議会</v>
      </c>
    </row>
    <row r="2426" spans="2:8">
      <c r="B2426" s="14">
        <v>2418</v>
      </c>
      <c r="C2426" s="15">
        <v>1475000046</v>
      </c>
      <c r="D2426" s="16" t="s">
        <v>116</v>
      </c>
      <c r="E2426" s="17" t="s">
        <v>447</v>
      </c>
      <c r="F2426" s="17" t="str">
        <f t="shared" si="74"/>
        <v>1475000046居宅介護支援</v>
      </c>
      <c r="G2426" s="17" t="s">
        <v>2471</v>
      </c>
      <c r="H2426" s="17" t="str">
        <f t="shared" si="75"/>
        <v>社会福祉法人　川崎市社会福祉協議会</v>
      </c>
    </row>
    <row r="2427" spans="2:8">
      <c r="B2427" s="14">
        <v>2419</v>
      </c>
      <c r="C2427" s="15">
        <v>1475000053</v>
      </c>
      <c r="D2427" s="16" t="s">
        <v>2472</v>
      </c>
      <c r="E2427" s="17" t="s">
        <v>447</v>
      </c>
      <c r="F2427" s="17" t="str">
        <f t="shared" si="74"/>
        <v>1475000053居宅介護支援</v>
      </c>
      <c r="G2427" s="17" t="s">
        <v>2473</v>
      </c>
      <c r="H2427" s="17" t="str">
        <f t="shared" si="75"/>
        <v>社会福祉法人　母子育成会</v>
      </c>
    </row>
    <row r="2428" spans="2:8">
      <c r="B2428" s="14">
        <v>2420</v>
      </c>
      <c r="C2428" s="15">
        <v>1475000079</v>
      </c>
      <c r="D2428" s="16" t="s">
        <v>107</v>
      </c>
      <c r="E2428" s="17" t="s">
        <v>2468</v>
      </c>
      <c r="F2428" s="17" t="str">
        <f t="shared" si="74"/>
        <v>1475000079短期入所生活介護</v>
      </c>
      <c r="G2428" s="17" t="s">
        <v>2474</v>
      </c>
      <c r="H2428" s="17" t="str">
        <f t="shared" si="75"/>
        <v>社会福祉法人　馬島福祉会</v>
      </c>
    </row>
    <row r="2429" spans="2:8">
      <c r="B2429" s="14">
        <v>2421</v>
      </c>
      <c r="C2429" s="15">
        <v>1475000079</v>
      </c>
      <c r="D2429" s="16" t="s">
        <v>107</v>
      </c>
      <c r="E2429" s="17" t="s">
        <v>2470</v>
      </c>
      <c r="F2429" s="17" t="str">
        <f t="shared" si="74"/>
        <v>1475000079通所介護</v>
      </c>
      <c r="G2429" s="17" t="s">
        <v>2474</v>
      </c>
      <c r="H2429" s="17" t="str">
        <f t="shared" si="75"/>
        <v>社会福祉法人　馬島福祉会</v>
      </c>
    </row>
    <row r="2430" spans="2:8">
      <c r="B2430" s="14">
        <v>2422</v>
      </c>
      <c r="C2430" s="15">
        <v>1475000079</v>
      </c>
      <c r="D2430" s="16" t="s">
        <v>107</v>
      </c>
      <c r="E2430" s="17" t="s">
        <v>447</v>
      </c>
      <c r="F2430" s="17" t="str">
        <f t="shared" si="74"/>
        <v>1475000079居宅介護支援</v>
      </c>
      <c r="G2430" s="17" t="s">
        <v>2474</v>
      </c>
      <c r="H2430" s="17" t="str">
        <f t="shared" si="75"/>
        <v>社会福祉法人　馬島福祉会</v>
      </c>
    </row>
    <row r="2431" spans="2:8">
      <c r="B2431" s="14">
        <v>2423</v>
      </c>
      <c r="C2431" s="15">
        <v>1475000103</v>
      </c>
      <c r="D2431" s="16" t="s">
        <v>2475</v>
      </c>
      <c r="E2431" s="17" t="s">
        <v>2433</v>
      </c>
      <c r="F2431" s="17" t="str">
        <f t="shared" si="74"/>
        <v>1475000103訪問介護</v>
      </c>
      <c r="G2431" s="17" t="s">
        <v>2476</v>
      </c>
      <c r="H2431" s="17" t="str">
        <f t="shared" si="75"/>
        <v>株式会社　セレモニア</v>
      </c>
    </row>
    <row r="2432" spans="2:8">
      <c r="B2432" s="14">
        <v>2424</v>
      </c>
      <c r="C2432" s="15">
        <v>1475000111</v>
      </c>
      <c r="D2432" s="16" t="s">
        <v>2477</v>
      </c>
      <c r="E2432" s="17" t="s">
        <v>2470</v>
      </c>
      <c r="F2432" s="17" t="str">
        <f t="shared" si="74"/>
        <v>1475000111通所介護</v>
      </c>
      <c r="G2432" s="17" t="s">
        <v>2478</v>
      </c>
      <c r="H2432" s="17" t="str">
        <f t="shared" si="75"/>
        <v>社会福祉法人川崎聖風福祉会</v>
      </c>
    </row>
    <row r="2433" spans="2:8">
      <c r="B2433" s="14">
        <v>2425</v>
      </c>
      <c r="C2433" s="15">
        <v>1475000129</v>
      </c>
      <c r="D2433" s="16" t="s">
        <v>2466</v>
      </c>
      <c r="E2433" s="17" t="s">
        <v>2479</v>
      </c>
      <c r="F2433" s="17" t="str">
        <f t="shared" si="74"/>
        <v>1475000129介護老人福祉施設</v>
      </c>
      <c r="G2433" s="17" t="s">
        <v>2480</v>
      </c>
      <c r="H2433" s="17" t="str">
        <f t="shared" si="75"/>
        <v>社会福祉法人セイワ</v>
      </c>
    </row>
    <row r="2434" spans="2:8">
      <c r="B2434" s="14">
        <v>2426</v>
      </c>
      <c r="C2434" s="15">
        <v>1475000129</v>
      </c>
      <c r="D2434" s="16" t="s">
        <v>2466</v>
      </c>
      <c r="E2434" s="17" t="s">
        <v>2468</v>
      </c>
      <c r="F2434" s="17" t="str">
        <f t="shared" si="74"/>
        <v>1475000129短期入所生活介護</v>
      </c>
      <c r="G2434" s="17" t="s">
        <v>2480</v>
      </c>
      <c r="H2434" s="17" t="str">
        <f t="shared" si="75"/>
        <v>社会福祉法人セイワ</v>
      </c>
    </row>
    <row r="2435" spans="2:8">
      <c r="B2435" s="14">
        <v>2427</v>
      </c>
      <c r="C2435" s="15">
        <v>1475000129</v>
      </c>
      <c r="D2435" s="16" t="s">
        <v>2466</v>
      </c>
      <c r="E2435" s="17" t="s">
        <v>2470</v>
      </c>
      <c r="F2435" s="17" t="str">
        <f t="shared" si="74"/>
        <v>1475000129通所介護</v>
      </c>
      <c r="G2435" s="17" t="s">
        <v>2480</v>
      </c>
      <c r="H2435" s="17" t="str">
        <f t="shared" si="75"/>
        <v>社会福祉法人セイワ</v>
      </c>
    </row>
    <row r="2436" spans="2:8">
      <c r="B2436" s="14">
        <v>2428</v>
      </c>
      <c r="C2436" s="15">
        <v>1475000152</v>
      </c>
      <c r="D2436" s="16" t="s">
        <v>2477</v>
      </c>
      <c r="E2436" s="17" t="s">
        <v>2433</v>
      </c>
      <c r="F2436" s="17" t="str">
        <f t="shared" si="74"/>
        <v>1475000152訪問介護</v>
      </c>
      <c r="G2436" s="17" t="s">
        <v>2481</v>
      </c>
      <c r="H2436" s="17" t="str">
        <f t="shared" si="75"/>
        <v>社会福祉法人川崎聖風福祉会</v>
      </c>
    </row>
    <row r="2437" spans="2:8">
      <c r="B2437" s="14">
        <v>2429</v>
      </c>
      <c r="C2437" s="15">
        <v>1475000152</v>
      </c>
      <c r="D2437" s="16" t="s">
        <v>2477</v>
      </c>
      <c r="E2437" s="17" t="s">
        <v>447</v>
      </c>
      <c r="F2437" s="17" t="str">
        <f t="shared" si="74"/>
        <v>1475000152居宅介護支援</v>
      </c>
      <c r="G2437" s="17" t="s">
        <v>2481</v>
      </c>
      <c r="H2437" s="17" t="str">
        <f t="shared" si="75"/>
        <v>社会福祉法人川崎聖風福祉会</v>
      </c>
    </row>
    <row r="2438" spans="2:8">
      <c r="B2438" s="14">
        <v>2430</v>
      </c>
      <c r="C2438" s="15">
        <v>1475000178</v>
      </c>
      <c r="D2438" s="16" t="s">
        <v>107</v>
      </c>
      <c r="E2438" s="17" t="s">
        <v>2479</v>
      </c>
      <c r="F2438" s="17" t="str">
        <f t="shared" si="74"/>
        <v>1475000178介護老人福祉施設</v>
      </c>
      <c r="G2438" s="17" t="s">
        <v>2482</v>
      </c>
      <c r="H2438" s="17" t="str">
        <f t="shared" si="75"/>
        <v>社会福祉法人　馬島福祉会</v>
      </c>
    </row>
    <row r="2439" spans="2:8">
      <c r="B2439" s="14">
        <v>2431</v>
      </c>
      <c r="C2439" s="15">
        <v>1475000186</v>
      </c>
      <c r="D2439" s="16" t="s">
        <v>107</v>
      </c>
      <c r="E2439" s="17" t="s">
        <v>2479</v>
      </c>
      <c r="F2439" s="17" t="str">
        <f t="shared" si="74"/>
        <v>1475000186介護老人福祉施設</v>
      </c>
      <c r="G2439" s="17" t="s">
        <v>2483</v>
      </c>
      <c r="H2439" s="17" t="str">
        <f t="shared" si="75"/>
        <v>社会福祉法人　馬島福祉会</v>
      </c>
    </row>
    <row r="2440" spans="2:8">
      <c r="B2440" s="14">
        <v>2432</v>
      </c>
      <c r="C2440" s="15">
        <v>1475000210</v>
      </c>
      <c r="D2440" s="16" t="s">
        <v>111</v>
      </c>
      <c r="E2440" s="17" t="s">
        <v>2433</v>
      </c>
      <c r="F2440" s="17" t="str">
        <f t="shared" si="74"/>
        <v>1475000210訪問介護</v>
      </c>
      <c r="G2440" s="17" t="s">
        <v>2484</v>
      </c>
      <c r="H2440" s="17" t="str">
        <f t="shared" si="75"/>
        <v>川崎医療生活協同組合</v>
      </c>
    </row>
    <row r="2441" spans="2:8">
      <c r="B2441" s="14">
        <v>2433</v>
      </c>
      <c r="C2441" s="15">
        <v>1475000251</v>
      </c>
      <c r="D2441" s="16" t="s">
        <v>2472</v>
      </c>
      <c r="E2441" s="17" t="s">
        <v>2468</v>
      </c>
      <c r="F2441" s="17" t="str">
        <f t="shared" si="74"/>
        <v>1475000251短期入所生活介護</v>
      </c>
      <c r="G2441" s="17" t="s">
        <v>2485</v>
      </c>
      <c r="H2441" s="17" t="str">
        <f t="shared" si="75"/>
        <v>社会福祉法人　母子育成会</v>
      </c>
    </row>
    <row r="2442" spans="2:8">
      <c r="B2442" s="14">
        <v>2434</v>
      </c>
      <c r="C2442" s="15">
        <v>1475000251</v>
      </c>
      <c r="D2442" s="16" t="s">
        <v>2472</v>
      </c>
      <c r="E2442" s="17" t="s">
        <v>2486</v>
      </c>
      <c r="F2442" s="17" t="str">
        <f t="shared" ref="F2442:F2505" si="76">+C2442&amp;E2442</f>
        <v>1475000251地域密着型介護老人福祉施設入所者生活介護</v>
      </c>
      <c r="G2442" s="17" t="s">
        <v>2485</v>
      </c>
      <c r="H2442" s="17" t="str">
        <f t="shared" ref="H2442:H2505" si="77">D2442</f>
        <v>社会福祉法人　母子育成会</v>
      </c>
    </row>
    <row r="2443" spans="2:8">
      <c r="B2443" s="14">
        <v>2435</v>
      </c>
      <c r="C2443" s="15">
        <v>1475000269</v>
      </c>
      <c r="D2443" s="16" t="s">
        <v>2472</v>
      </c>
      <c r="E2443" s="17" t="s">
        <v>2470</v>
      </c>
      <c r="F2443" s="17" t="str">
        <f t="shared" si="76"/>
        <v>1475000269通所介護</v>
      </c>
      <c r="G2443" s="17" t="s">
        <v>2487</v>
      </c>
      <c r="H2443" s="17" t="str">
        <f t="shared" si="77"/>
        <v>社会福祉法人　母子育成会</v>
      </c>
    </row>
    <row r="2444" spans="2:8">
      <c r="B2444" s="14">
        <v>2436</v>
      </c>
      <c r="C2444" s="15">
        <v>1475000350</v>
      </c>
      <c r="D2444" s="16" t="s">
        <v>2488</v>
      </c>
      <c r="E2444" s="17" t="s">
        <v>2470</v>
      </c>
      <c r="F2444" s="17" t="str">
        <f t="shared" si="76"/>
        <v>1475000350通所介護</v>
      </c>
      <c r="G2444" s="17" t="s">
        <v>2489</v>
      </c>
      <c r="H2444" s="17" t="str">
        <f t="shared" si="77"/>
        <v>株式会社　ニチイ学館</v>
      </c>
    </row>
    <row r="2445" spans="2:8">
      <c r="B2445" s="14">
        <v>2437</v>
      </c>
      <c r="C2445" s="15">
        <v>1475000350</v>
      </c>
      <c r="D2445" s="16" t="s">
        <v>2488</v>
      </c>
      <c r="E2445" s="17" t="s">
        <v>2433</v>
      </c>
      <c r="F2445" s="17" t="str">
        <f t="shared" si="76"/>
        <v>1475000350訪問介護</v>
      </c>
      <c r="G2445" s="17" t="s">
        <v>2489</v>
      </c>
      <c r="H2445" s="17" t="str">
        <f t="shared" si="77"/>
        <v>株式会社　ニチイ学館</v>
      </c>
    </row>
    <row r="2446" spans="2:8">
      <c r="B2446" s="14">
        <v>2438</v>
      </c>
      <c r="C2446" s="15">
        <v>1475000418</v>
      </c>
      <c r="D2446" s="16" t="s">
        <v>2490</v>
      </c>
      <c r="E2446" s="17" t="s">
        <v>2433</v>
      </c>
      <c r="F2446" s="17" t="str">
        <f t="shared" si="76"/>
        <v>1475000418訪問介護</v>
      </c>
      <c r="G2446" s="17" t="s">
        <v>2491</v>
      </c>
      <c r="H2446" s="17" t="str">
        <f t="shared" si="77"/>
        <v>有限会社泰信</v>
      </c>
    </row>
    <row r="2447" spans="2:8">
      <c r="B2447" s="14">
        <v>2439</v>
      </c>
      <c r="C2447" s="15">
        <v>1475000483</v>
      </c>
      <c r="D2447" s="16" t="s">
        <v>2492</v>
      </c>
      <c r="E2447" s="17" t="s">
        <v>2433</v>
      </c>
      <c r="F2447" s="17" t="str">
        <f t="shared" si="76"/>
        <v>1475000483訪問介護</v>
      </c>
      <c r="G2447" s="17" t="s">
        <v>2493</v>
      </c>
      <c r="H2447" s="17" t="str">
        <f t="shared" si="77"/>
        <v>企業組合労協センター事業団</v>
      </c>
    </row>
    <row r="2448" spans="2:8">
      <c r="B2448" s="14">
        <v>2440</v>
      </c>
      <c r="C2448" s="15">
        <v>1475000517</v>
      </c>
      <c r="D2448" s="16" t="s">
        <v>2494</v>
      </c>
      <c r="E2448" s="17" t="s">
        <v>447</v>
      </c>
      <c r="F2448" s="17" t="str">
        <f t="shared" si="76"/>
        <v>1475000517居宅介護支援</v>
      </c>
      <c r="G2448" s="17" t="s">
        <v>2495</v>
      </c>
      <c r="H2448" s="17" t="str">
        <f t="shared" si="77"/>
        <v>有限会社明寿会</v>
      </c>
    </row>
    <row r="2449" spans="2:8">
      <c r="B2449" s="14">
        <v>2441</v>
      </c>
      <c r="C2449" s="15">
        <v>1475000525</v>
      </c>
      <c r="D2449" s="16" t="s">
        <v>2496</v>
      </c>
      <c r="E2449" s="17" t="s">
        <v>2497</v>
      </c>
      <c r="F2449" s="17" t="str">
        <f t="shared" si="76"/>
        <v>1475000525地域密着型通所介護</v>
      </c>
      <c r="G2449" s="17" t="s">
        <v>2498</v>
      </c>
      <c r="H2449" s="17" t="str">
        <f t="shared" si="77"/>
        <v>有限会社　明寿会</v>
      </c>
    </row>
    <row r="2450" spans="2:8">
      <c r="B2450" s="14">
        <v>2442</v>
      </c>
      <c r="C2450" s="15">
        <v>1475000541</v>
      </c>
      <c r="D2450" s="16" t="s">
        <v>2499</v>
      </c>
      <c r="E2450" s="17" t="s">
        <v>2497</v>
      </c>
      <c r="F2450" s="17" t="str">
        <f t="shared" si="76"/>
        <v>1475000541地域密着型通所介護</v>
      </c>
      <c r="G2450" s="17" t="s">
        <v>2500</v>
      </c>
      <c r="H2450" s="17" t="str">
        <f t="shared" si="77"/>
        <v>社会福祉法人　青丘社</v>
      </c>
    </row>
    <row r="2451" spans="2:8">
      <c r="B2451" s="14">
        <v>2443</v>
      </c>
      <c r="C2451" s="15">
        <v>1475000558</v>
      </c>
      <c r="D2451" s="16" t="s">
        <v>2501</v>
      </c>
      <c r="E2451" s="17" t="s">
        <v>2470</v>
      </c>
      <c r="F2451" s="17" t="str">
        <f t="shared" si="76"/>
        <v>1475000558通所介護</v>
      </c>
      <c r="G2451" s="17" t="s">
        <v>2502</v>
      </c>
      <c r="H2451" s="17" t="str">
        <f t="shared" si="77"/>
        <v>有限会社　泰信</v>
      </c>
    </row>
    <row r="2452" spans="2:8">
      <c r="B2452" s="14">
        <v>2444</v>
      </c>
      <c r="C2452" s="15">
        <v>1475000566</v>
      </c>
      <c r="D2452" s="16" t="s">
        <v>2503</v>
      </c>
      <c r="E2452" s="17" t="s">
        <v>2504</v>
      </c>
      <c r="F2452" s="17" t="str">
        <f t="shared" si="76"/>
        <v>1475000566特定施設入居者生活介護</v>
      </c>
      <c r="G2452" s="17" t="s">
        <v>2505</v>
      </c>
      <c r="H2452" s="17" t="str">
        <f t="shared" si="77"/>
        <v>株式会社　ベネッセスタイルケア</v>
      </c>
    </row>
    <row r="2453" spans="2:8">
      <c r="B2453" s="14">
        <v>2445</v>
      </c>
      <c r="C2453" s="15">
        <v>1475000574</v>
      </c>
      <c r="D2453" s="16" t="s">
        <v>2506</v>
      </c>
      <c r="E2453" s="17" t="s">
        <v>2497</v>
      </c>
      <c r="F2453" s="17" t="str">
        <f t="shared" si="76"/>
        <v>1475000574地域密着型通所介護</v>
      </c>
      <c r="G2453" s="17" t="s">
        <v>2507</v>
      </c>
      <c r="H2453" s="17" t="str">
        <f t="shared" si="77"/>
        <v>有限会社　ピース</v>
      </c>
    </row>
    <row r="2454" spans="2:8">
      <c r="B2454" s="14">
        <v>2446</v>
      </c>
      <c r="C2454" s="15">
        <v>1475000673</v>
      </c>
      <c r="D2454" s="16" t="s">
        <v>2508</v>
      </c>
      <c r="E2454" s="17" t="s">
        <v>2497</v>
      </c>
      <c r="F2454" s="17" t="str">
        <f t="shared" si="76"/>
        <v>1475000673地域密着型通所介護</v>
      </c>
      <c r="G2454" s="17" t="s">
        <v>2508</v>
      </c>
      <c r="H2454" s="17" t="str">
        <f t="shared" si="77"/>
        <v>有限会社　アサガオデイサービスセンター</v>
      </c>
    </row>
    <row r="2455" spans="2:8">
      <c r="B2455" s="14">
        <v>2447</v>
      </c>
      <c r="C2455" s="15">
        <v>1475000681</v>
      </c>
      <c r="D2455" s="16" t="s">
        <v>2509</v>
      </c>
      <c r="E2455" s="17" t="s">
        <v>2433</v>
      </c>
      <c r="F2455" s="17" t="str">
        <f t="shared" si="76"/>
        <v>1475000681訪問介護</v>
      </c>
      <c r="G2455" s="17" t="s">
        <v>2510</v>
      </c>
      <c r="H2455" s="17" t="str">
        <f t="shared" si="77"/>
        <v>株式会社　サンセイ</v>
      </c>
    </row>
    <row r="2456" spans="2:8">
      <c r="B2456" s="14">
        <v>2448</v>
      </c>
      <c r="C2456" s="15">
        <v>1475000699</v>
      </c>
      <c r="D2456" s="16" t="s">
        <v>121</v>
      </c>
      <c r="E2456" s="17" t="s">
        <v>2433</v>
      </c>
      <c r="F2456" s="17" t="str">
        <f t="shared" si="76"/>
        <v>1475000699訪問介護</v>
      </c>
      <c r="G2456" s="17" t="s">
        <v>2511</v>
      </c>
      <c r="H2456" s="17" t="str">
        <f t="shared" si="77"/>
        <v>医療法人　啓和会</v>
      </c>
    </row>
    <row r="2457" spans="2:8">
      <c r="B2457" s="14">
        <v>2449</v>
      </c>
      <c r="C2457" s="15">
        <v>1475000731</v>
      </c>
      <c r="D2457" s="16" t="s">
        <v>2512</v>
      </c>
      <c r="E2457" s="17" t="s">
        <v>2513</v>
      </c>
      <c r="F2457" s="17" t="str">
        <f t="shared" si="76"/>
        <v>1475000731認知症対応型共同生活介護</v>
      </c>
      <c r="G2457" s="17" t="s">
        <v>2514</v>
      </c>
      <c r="H2457" s="17" t="str">
        <f t="shared" si="77"/>
        <v>有限会社　ワーカーズクラブ</v>
      </c>
    </row>
    <row r="2458" spans="2:8">
      <c r="B2458" s="14">
        <v>2450</v>
      </c>
      <c r="C2458" s="15">
        <v>1475000756</v>
      </c>
      <c r="D2458" s="16" t="s">
        <v>2515</v>
      </c>
      <c r="E2458" s="17" t="s">
        <v>2470</v>
      </c>
      <c r="F2458" s="17" t="str">
        <f t="shared" si="76"/>
        <v>1475000756通所介護</v>
      </c>
      <c r="G2458" s="17" t="s">
        <v>2516</v>
      </c>
      <c r="H2458" s="17" t="str">
        <f t="shared" si="77"/>
        <v>有限会社　ラポール・ケア・サービス</v>
      </c>
    </row>
    <row r="2459" spans="2:8">
      <c r="B2459" s="14">
        <v>2451</v>
      </c>
      <c r="C2459" s="15">
        <v>1475000772</v>
      </c>
      <c r="D2459" s="16" t="s">
        <v>2517</v>
      </c>
      <c r="E2459" s="17" t="s">
        <v>2513</v>
      </c>
      <c r="F2459" s="17" t="str">
        <f t="shared" si="76"/>
        <v>1475000772認知症対応型共同生活介護</v>
      </c>
      <c r="G2459" s="17" t="s">
        <v>2518</v>
      </c>
      <c r="H2459" s="17" t="str">
        <f t="shared" si="77"/>
        <v>株式会社ユニマット　リタイアメント・コミュニティ</v>
      </c>
    </row>
    <row r="2460" spans="2:8">
      <c r="B2460" s="14">
        <v>2452</v>
      </c>
      <c r="C2460" s="15">
        <v>1475000780</v>
      </c>
      <c r="D2460" s="16" t="s">
        <v>2517</v>
      </c>
      <c r="E2460" s="17" t="s">
        <v>2470</v>
      </c>
      <c r="F2460" s="17" t="str">
        <f t="shared" si="76"/>
        <v>1475000780通所介護</v>
      </c>
      <c r="G2460" s="17" t="s">
        <v>2519</v>
      </c>
      <c r="H2460" s="17" t="str">
        <f t="shared" si="77"/>
        <v>株式会社ユニマット　リタイアメント・コミュニティ</v>
      </c>
    </row>
    <row r="2461" spans="2:8">
      <c r="B2461" s="14">
        <v>2453</v>
      </c>
      <c r="C2461" s="15">
        <v>1475000798</v>
      </c>
      <c r="D2461" s="16" t="s">
        <v>2520</v>
      </c>
      <c r="E2461" s="17" t="s">
        <v>2456</v>
      </c>
      <c r="F2461" s="17" t="str">
        <f t="shared" si="76"/>
        <v>1475000798福祉用具貸与・販売</v>
      </c>
      <c r="G2461" s="17" t="s">
        <v>2521</v>
      </c>
      <c r="H2461" s="17" t="str">
        <f t="shared" si="77"/>
        <v>株式会社　柴橋商会</v>
      </c>
    </row>
    <row r="2462" spans="2:8">
      <c r="B2462" s="14">
        <v>2454</v>
      </c>
      <c r="C2462" s="15">
        <v>1475000863</v>
      </c>
      <c r="D2462" s="16" t="s">
        <v>2522</v>
      </c>
      <c r="E2462" s="17" t="s">
        <v>2433</v>
      </c>
      <c r="F2462" s="17" t="str">
        <f t="shared" si="76"/>
        <v>1475000863訪問介護</v>
      </c>
      <c r="G2462" s="17" t="s">
        <v>2523</v>
      </c>
      <c r="H2462" s="17" t="str">
        <f t="shared" si="77"/>
        <v>株式会社Ｓ・Ｏ・Ａ・Ｐ</v>
      </c>
    </row>
    <row r="2463" spans="2:8">
      <c r="B2463" s="14">
        <v>2455</v>
      </c>
      <c r="C2463" s="15">
        <v>1475000921</v>
      </c>
      <c r="D2463" s="16" t="s">
        <v>2524</v>
      </c>
      <c r="E2463" s="17" t="s">
        <v>2433</v>
      </c>
      <c r="F2463" s="17" t="str">
        <f t="shared" si="76"/>
        <v>1475000921訪問介護</v>
      </c>
      <c r="G2463" s="17" t="s">
        <v>2525</v>
      </c>
      <c r="H2463" s="17" t="str">
        <f t="shared" si="77"/>
        <v>有限会社　保険バンク</v>
      </c>
    </row>
    <row r="2464" spans="2:8">
      <c r="B2464" s="14">
        <v>2456</v>
      </c>
      <c r="C2464" s="15">
        <v>1475000947</v>
      </c>
      <c r="D2464" s="16" t="s">
        <v>2526</v>
      </c>
      <c r="E2464" s="17" t="s">
        <v>2513</v>
      </c>
      <c r="F2464" s="17" t="str">
        <f t="shared" si="76"/>
        <v>1475000947認知症対応型共同生活介護</v>
      </c>
      <c r="G2464" s="17" t="s">
        <v>2527</v>
      </c>
      <c r="H2464" s="17" t="str">
        <f t="shared" si="77"/>
        <v>株式会社　アイ・ディ・エス</v>
      </c>
    </row>
    <row r="2465" spans="2:8">
      <c r="B2465" s="14">
        <v>2457</v>
      </c>
      <c r="C2465" s="15">
        <v>1475000954</v>
      </c>
      <c r="D2465" s="16" t="s">
        <v>2528</v>
      </c>
      <c r="E2465" s="17" t="s">
        <v>447</v>
      </c>
      <c r="F2465" s="17" t="str">
        <f t="shared" si="76"/>
        <v>1475000954居宅介護支援</v>
      </c>
      <c r="G2465" s="17" t="s">
        <v>2529</v>
      </c>
      <c r="H2465" s="17" t="str">
        <f t="shared" si="77"/>
        <v>アイハート福祉有限会社</v>
      </c>
    </row>
    <row r="2466" spans="2:8">
      <c r="B2466" s="14">
        <v>2458</v>
      </c>
      <c r="C2466" s="15">
        <v>1475000962</v>
      </c>
      <c r="D2466" s="16" t="s">
        <v>2528</v>
      </c>
      <c r="E2466" s="17" t="s">
        <v>2470</v>
      </c>
      <c r="F2466" s="17" t="str">
        <f t="shared" si="76"/>
        <v>1475000962通所介護</v>
      </c>
      <c r="G2466" s="17" t="s">
        <v>2530</v>
      </c>
      <c r="H2466" s="17" t="str">
        <f t="shared" si="77"/>
        <v>アイハート福祉有限会社</v>
      </c>
    </row>
    <row r="2467" spans="2:8">
      <c r="B2467" s="14">
        <v>2459</v>
      </c>
      <c r="C2467" s="15">
        <v>1475000988</v>
      </c>
      <c r="D2467" s="16" t="s">
        <v>4555</v>
      </c>
      <c r="E2467" s="17" t="s">
        <v>2433</v>
      </c>
      <c r="F2467" s="17" t="str">
        <f t="shared" si="76"/>
        <v>1475000988訪問介護</v>
      </c>
      <c r="G2467" s="17" t="s">
        <v>4555</v>
      </c>
      <c r="H2467" s="17" t="str">
        <f t="shared" si="77"/>
        <v>有限会社たいよう</v>
      </c>
    </row>
    <row r="2468" spans="2:8">
      <c r="B2468" s="14">
        <v>2460</v>
      </c>
      <c r="C2468" s="15">
        <v>1475000988</v>
      </c>
      <c r="D2468" s="16" t="s">
        <v>4555</v>
      </c>
      <c r="E2468" s="17" t="s">
        <v>2497</v>
      </c>
      <c r="F2468" s="17" t="str">
        <f t="shared" si="76"/>
        <v>1475000988地域密着型通所介護</v>
      </c>
      <c r="G2468" s="17" t="s">
        <v>4555</v>
      </c>
      <c r="H2468" s="17" t="str">
        <f t="shared" si="77"/>
        <v>有限会社たいよう</v>
      </c>
    </row>
    <row r="2469" spans="2:8">
      <c r="B2469" s="14">
        <v>2461</v>
      </c>
      <c r="C2469" s="15">
        <v>1475001010</v>
      </c>
      <c r="D2469" s="16" t="s">
        <v>2531</v>
      </c>
      <c r="E2469" s="17" t="s">
        <v>2470</v>
      </c>
      <c r="F2469" s="17" t="str">
        <f t="shared" si="76"/>
        <v>1475001010通所介護</v>
      </c>
      <c r="G2469" s="17" t="s">
        <v>2532</v>
      </c>
      <c r="H2469" s="17" t="str">
        <f t="shared" si="77"/>
        <v>大澤工事株式会社</v>
      </c>
    </row>
    <row r="2470" spans="2:8">
      <c r="B2470" s="14">
        <v>2462</v>
      </c>
      <c r="C2470" s="15">
        <v>1475001010</v>
      </c>
      <c r="D2470" s="16" t="s">
        <v>2531</v>
      </c>
      <c r="E2470" s="17" t="s">
        <v>447</v>
      </c>
      <c r="F2470" s="17" t="str">
        <f t="shared" si="76"/>
        <v>1475001010居宅介護支援</v>
      </c>
      <c r="G2470" s="17" t="s">
        <v>2532</v>
      </c>
      <c r="H2470" s="17" t="str">
        <f t="shared" si="77"/>
        <v>大澤工事株式会社</v>
      </c>
    </row>
    <row r="2471" spans="2:8">
      <c r="B2471" s="14">
        <v>2463</v>
      </c>
      <c r="C2471" s="15">
        <v>1475001101</v>
      </c>
      <c r="D2471" s="16" t="s">
        <v>2533</v>
      </c>
      <c r="E2471" s="17" t="s">
        <v>2456</v>
      </c>
      <c r="F2471" s="17" t="str">
        <f t="shared" si="76"/>
        <v>1475001101福祉用具貸与・販売</v>
      </c>
      <c r="G2471" s="17" t="s">
        <v>2534</v>
      </c>
      <c r="H2471" s="17" t="str">
        <f t="shared" si="77"/>
        <v>株式会社　星医療酸器</v>
      </c>
    </row>
    <row r="2472" spans="2:8">
      <c r="B2472" s="14">
        <v>2464</v>
      </c>
      <c r="C2472" s="15">
        <v>1475001192</v>
      </c>
      <c r="D2472" s="16" t="s">
        <v>2535</v>
      </c>
      <c r="E2472" s="17" t="s">
        <v>447</v>
      </c>
      <c r="F2472" s="17" t="str">
        <f t="shared" si="76"/>
        <v>1475001192居宅介護支援</v>
      </c>
      <c r="G2472" s="17" t="s">
        <v>2536</v>
      </c>
      <c r="H2472" s="17" t="str">
        <f t="shared" si="77"/>
        <v>株式会社　ジャパウイン</v>
      </c>
    </row>
    <row r="2473" spans="2:8">
      <c r="B2473" s="14">
        <v>2465</v>
      </c>
      <c r="C2473" s="15">
        <v>1475001200</v>
      </c>
      <c r="D2473" s="16" t="s">
        <v>2535</v>
      </c>
      <c r="E2473" s="17" t="s">
        <v>2433</v>
      </c>
      <c r="F2473" s="17" t="str">
        <f t="shared" si="76"/>
        <v>1475001200訪問介護</v>
      </c>
      <c r="G2473" s="17" t="s">
        <v>2537</v>
      </c>
      <c r="H2473" s="17" t="str">
        <f t="shared" si="77"/>
        <v>株式会社　ジャパウイン</v>
      </c>
    </row>
    <row r="2474" spans="2:8">
      <c r="B2474" s="14">
        <v>2466</v>
      </c>
      <c r="C2474" s="15">
        <v>1475001218</v>
      </c>
      <c r="D2474" s="16" t="s">
        <v>2535</v>
      </c>
      <c r="E2474" s="17" t="s">
        <v>2456</v>
      </c>
      <c r="F2474" s="17" t="str">
        <f t="shared" si="76"/>
        <v>1475001218福祉用具貸与・販売</v>
      </c>
      <c r="G2474" s="17" t="s">
        <v>2538</v>
      </c>
      <c r="H2474" s="17" t="str">
        <f t="shared" si="77"/>
        <v>株式会社　ジャパウイン</v>
      </c>
    </row>
    <row r="2475" spans="2:8">
      <c r="B2475" s="14">
        <v>2467</v>
      </c>
      <c r="C2475" s="15">
        <v>1475001267</v>
      </c>
      <c r="D2475" s="16" t="s">
        <v>2524</v>
      </c>
      <c r="E2475" s="17" t="s">
        <v>2456</v>
      </c>
      <c r="F2475" s="17" t="str">
        <f t="shared" si="76"/>
        <v>1475001267福祉用具貸与・販売</v>
      </c>
      <c r="G2475" s="17" t="s">
        <v>2539</v>
      </c>
      <c r="H2475" s="17" t="str">
        <f t="shared" si="77"/>
        <v>有限会社　保険バンク</v>
      </c>
    </row>
    <row r="2476" spans="2:8">
      <c r="B2476" s="14">
        <v>2468</v>
      </c>
      <c r="C2476" s="15">
        <v>1475001275</v>
      </c>
      <c r="D2476" s="16" t="s">
        <v>252</v>
      </c>
      <c r="E2476" s="17" t="s">
        <v>447</v>
      </c>
      <c r="F2476" s="17" t="str">
        <f t="shared" si="76"/>
        <v>1475001275居宅介護支援</v>
      </c>
      <c r="G2476" s="17" t="s">
        <v>2540</v>
      </c>
      <c r="H2476" s="17" t="str">
        <f t="shared" si="77"/>
        <v>医療法人社団　こうかん会</v>
      </c>
    </row>
    <row r="2477" spans="2:8">
      <c r="B2477" s="14">
        <v>2469</v>
      </c>
      <c r="C2477" s="15">
        <v>1475001283</v>
      </c>
      <c r="D2477" s="16" t="s">
        <v>2541</v>
      </c>
      <c r="E2477" s="17" t="s">
        <v>2504</v>
      </c>
      <c r="F2477" s="17" t="str">
        <f t="shared" si="76"/>
        <v>1475001283特定施設入居者生活介護</v>
      </c>
      <c r="G2477" s="17" t="s">
        <v>2542</v>
      </c>
      <c r="H2477" s="17" t="str">
        <f t="shared" si="77"/>
        <v>株式会社　木下の介護</v>
      </c>
    </row>
    <row r="2478" spans="2:8">
      <c r="B2478" s="14">
        <v>2470</v>
      </c>
      <c r="C2478" s="15">
        <v>1475001382</v>
      </c>
      <c r="D2478" s="16" t="s">
        <v>2543</v>
      </c>
      <c r="E2478" s="17" t="s">
        <v>2433</v>
      </c>
      <c r="F2478" s="17" t="str">
        <f t="shared" si="76"/>
        <v>1475001382訪問介護</v>
      </c>
      <c r="G2478" s="17" t="s">
        <v>2544</v>
      </c>
      <c r="H2478" s="17" t="str">
        <f t="shared" si="77"/>
        <v>特定非営利活動法人　川崎外出支援センター</v>
      </c>
    </row>
    <row r="2479" spans="2:8">
      <c r="B2479" s="14">
        <v>2471</v>
      </c>
      <c r="C2479" s="15">
        <v>1475001416</v>
      </c>
      <c r="D2479" s="16" t="s">
        <v>2545</v>
      </c>
      <c r="E2479" s="17" t="s">
        <v>2479</v>
      </c>
      <c r="F2479" s="17" t="str">
        <f t="shared" si="76"/>
        <v>1475001416介護老人福祉施設</v>
      </c>
      <c r="G2479" s="17" t="s">
        <v>2546</v>
      </c>
      <c r="H2479" s="17" t="str">
        <f t="shared" si="77"/>
        <v>社会福祉法人中川徳生会</v>
      </c>
    </row>
    <row r="2480" spans="2:8">
      <c r="B2480" s="14">
        <v>2472</v>
      </c>
      <c r="C2480" s="15">
        <v>1475001416</v>
      </c>
      <c r="D2480" s="16" t="s">
        <v>2545</v>
      </c>
      <c r="E2480" s="17" t="s">
        <v>2468</v>
      </c>
      <c r="F2480" s="17" t="str">
        <f t="shared" si="76"/>
        <v>1475001416短期入所生活介護</v>
      </c>
      <c r="G2480" s="17" t="s">
        <v>2546</v>
      </c>
      <c r="H2480" s="17" t="str">
        <f t="shared" si="77"/>
        <v>社会福祉法人中川徳生会</v>
      </c>
    </row>
    <row r="2481" spans="2:8">
      <c r="B2481" s="14">
        <v>2473</v>
      </c>
      <c r="C2481" s="15">
        <v>1475001432</v>
      </c>
      <c r="D2481" s="16" t="s">
        <v>121</v>
      </c>
      <c r="E2481" s="17" t="s">
        <v>2513</v>
      </c>
      <c r="F2481" s="17" t="str">
        <f t="shared" si="76"/>
        <v>1475001432認知症対応型共同生活介護</v>
      </c>
      <c r="G2481" s="17" t="s">
        <v>2547</v>
      </c>
      <c r="H2481" s="17" t="str">
        <f t="shared" si="77"/>
        <v>医療法人　啓和会</v>
      </c>
    </row>
    <row r="2482" spans="2:8">
      <c r="B2482" s="14">
        <v>2474</v>
      </c>
      <c r="C2482" s="15">
        <v>1475001473</v>
      </c>
      <c r="D2482" s="16" t="s">
        <v>2548</v>
      </c>
      <c r="E2482" s="17" t="s">
        <v>2470</v>
      </c>
      <c r="F2482" s="17" t="str">
        <f t="shared" si="76"/>
        <v>1475001473通所介護</v>
      </c>
      <c r="G2482" s="17" t="s">
        <v>2549</v>
      </c>
      <c r="H2482" s="17" t="str">
        <f t="shared" si="77"/>
        <v>有限会社　日商</v>
      </c>
    </row>
    <row r="2483" spans="2:8">
      <c r="B2483" s="14">
        <v>2475</v>
      </c>
      <c r="C2483" s="15">
        <v>1475001515</v>
      </c>
      <c r="D2483" s="16" t="s">
        <v>2524</v>
      </c>
      <c r="E2483" s="17" t="s">
        <v>2470</v>
      </c>
      <c r="F2483" s="17" t="str">
        <f t="shared" si="76"/>
        <v>1475001515通所介護</v>
      </c>
      <c r="G2483" s="17" t="s">
        <v>2550</v>
      </c>
      <c r="H2483" s="17" t="str">
        <f t="shared" si="77"/>
        <v>有限会社　保険バンク</v>
      </c>
    </row>
    <row r="2484" spans="2:8">
      <c r="B2484" s="14">
        <v>2476</v>
      </c>
      <c r="C2484" s="15">
        <v>1475001580</v>
      </c>
      <c r="D2484" s="16" t="s">
        <v>279</v>
      </c>
      <c r="E2484" s="17" t="s">
        <v>447</v>
      </c>
      <c r="F2484" s="17" t="str">
        <f t="shared" si="76"/>
        <v>1475001580居宅介護支援</v>
      </c>
      <c r="G2484" s="17" t="s">
        <v>2551</v>
      </c>
      <c r="H2484" s="17" t="str">
        <f t="shared" si="77"/>
        <v>医療法人社団葵会</v>
      </c>
    </row>
    <row r="2485" spans="2:8">
      <c r="B2485" s="14">
        <v>2477</v>
      </c>
      <c r="C2485" s="15">
        <v>1475001598</v>
      </c>
      <c r="D2485" s="16" t="s">
        <v>2552</v>
      </c>
      <c r="E2485" s="17" t="s">
        <v>2456</v>
      </c>
      <c r="F2485" s="17" t="str">
        <f t="shared" si="76"/>
        <v>1475001598福祉用具貸与・販売</v>
      </c>
      <c r="G2485" s="17" t="s">
        <v>2553</v>
      </c>
      <c r="H2485" s="17" t="str">
        <f t="shared" si="77"/>
        <v>ハナリハデザイン株式会社</v>
      </c>
    </row>
    <row r="2486" spans="2:8">
      <c r="B2486" s="14">
        <v>2478</v>
      </c>
      <c r="C2486" s="15">
        <v>1475001606</v>
      </c>
      <c r="D2486" s="16" t="s">
        <v>2554</v>
      </c>
      <c r="E2486" s="17" t="s">
        <v>2433</v>
      </c>
      <c r="F2486" s="17" t="str">
        <f t="shared" si="76"/>
        <v>1475001606訪問介護</v>
      </c>
      <c r="G2486" s="17" t="s">
        <v>2555</v>
      </c>
      <c r="H2486" s="17" t="str">
        <f t="shared" si="77"/>
        <v>ＮＰＯ法人ワーカーズ・コレクティブたすけあいまりん</v>
      </c>
    </row>
    <row r="2487" spans="2:8">
      <c r="B2487" s="14">
        <v>2479</v>
      </c>
      <c r="C2487" s="15">
        <v>1475001663</v>
      </c>
      <c r="D2487" s="16" t="s">
        <v>2556</v>
      </c>
      <c r="E2487" s="17" t="s">
        <v>2504</v>
      </c>
      <c r="F2487" s="17" t="str">
        <f t="shared" si="76"/>
        <v>1475001663特定施設入居者生活介護</v>
      </c>
      <c r="G2487" s="17" t="s">
        <v>2557</v>
      </c>
      <c r="H2487" s="17" t="str">
        <f t="shared" si="77"/>
        <v>スミリンフィルケア株式会社</v>
      </c>
    </row>
    <row r="2488" spans="2:8">
      <c r="B2488" s="14">
        <v>2480</v>
      </c>
      <c r="C2488" s="15">
        <v>1475001689</v>
      </c>
      <c r="D2488" s="16" t="s">
        <v>2558</v>
      </c>
      <c r="E2488" s="17" t="s">
        <v>2433</v>
      </c>
      <c r="F2488" s="17" t="str">
        <f t="shared" si="76"/>
        <v>1475001689訪問介護</v>
      </c>
      <c r="G2488" s="17" t="s">
        <v>2559</v>
      </c>
      <c r="H2488" s="17" t="str">
        <f t="shared" si="77"/>
        <v>有限会社エー・イー・エス</v>
      </c>
    </row>
    <row r="2489" spans="2:8">
      <c r="B2489" s="14">
        <v>2481</v>
      </c>
      <c r="C2489" s="15">
        <v>1475001697</v>
      </c>
      <c r="D2489" s="16" t="s">
        <v>107</v>
      </c>
      <c r="E2489" s="17" t="s">
        <v>2470</v>
      </c>
      <c r="F2489" s="17" t="str">
        <f t="shared" si="76"/>
        <v>1475001697通所介護</v>
      </c>
      <c r="G2489" s="17" t="s">
        <v>2560</v>
      </c>
      <c r="H2489" s="17" t="str">
        <f t="shared" si="77"/>
        <v>社会福祉法人　馬島福祉会</v>
      </c>
    </row>
    <row r="2490" spans="2:8">
      <c r="B2490" s="14">
        <v>2482</v>
      </c>
      <c r="C2490" s="15">
        <v>1475001705</v>
      </c>
      <c r="D2490" s="16" t="s">
        <v>2561</v>
      </c>
      <c r="E2490" s="17" t="s">
        <v>2497</v>
      </c>
      <c r="F2490" s="17" t="str">
        <f t="shared" si="76"/>
        <v>1475001705地域密着型通所介護</v>
      </c>
      <c r="G2490" s="17" t="s">
        <v>2562</v>
      </c>
      <c r="H2490" s="17" t="str">
        <f t="shared" si="77"/>
        <v>有限会社　メリーオフィス</v>
      </c>
    </row>
    <row r="2491" spans="2:8">
      <c r="B2491" s="14">
        <v>2483</v>
      </c>
      <c r="C2491" s="15">
        <v>1475001713</v>
      </c>
      <c r="D2491" s="16" t="s">
        <v>2563</v>
      </c>
      <c r="E2491" s="17" t="s">
        <v>2433</v>
      </c>
      <c r="F2491" s="17" t="str">
        <f t="shared" si="76"/>
        <v>1475001713訪問介護</v>
      </c>
      <c r="G2491" s="17" t="s">
        <v>2564</v>
      </c>
      <c r="H2491" s="17" t="str">
        <f t="shared" si="77"/>
        <v>株式会社　アンジュエトワル</v>
      </c>
    </row>
    <row r="2492" spans="2:8">
      <c r="B2492" s="14">
        <v>2484</v>
      </c>
      <c r="C2492" s="15">
        <v>1475001721</v>
      </c>
      <c r="D2492" s="16" t="s">
        <v>2565</v>
      </c>
      <c r="E2492" s="17" t="s">
        <v>2433</v>
      </c>
      <c r="F2492" s="17" t="str">
        <f t="shared" si="76"/>
        <v>1475001721訪問介護</v>
      </c>
      <c r="G2492" s="17" t="s">
        <v>2566</v>
      </c>
      <c r="H2492" s="17" t="str">
        <f t="shared" si="77"/>
        <v>有限会社福主美商事</v>
      </c>
    </row>
    <row r="2493" spans="2:8">
      <c r="B2493" s="14">
        <v>2485</v>
      </c>
      <c r="C2493" s="15">
        <v>1475001721</v>
      </c>
      <c r="D2493" s="16" t="s">
        <v>2565</v>
      </c>
      <c r="E2493" s="17" t="s">
        <v>447</v>
      </c>
      <c r="F2493" s="17" t="str">
        <f t="shared" si="76"/>
        <v>1475001721居宅介護支援</v>
      </c>
      <c r="G2493" s="17" t="s">
        <v>2566</v>
      </c>
      <c r="H2493" s="17" t="str">
        <f t="shared" si="77"/>
        <v>有限会社福主美商事</v>
      </c>
    </row>
    <row r="2494" spans="2:8">
      <c r="B2494" s="14">
        <v>2486</v>
      </c>
      <c r="C2494" s="15">
        <v>1475001762</v>
      </c>
      <c r="D2494" s="16" t="s">
        <v>2567</v>
      </c>
      <c r="E2494" s="17" t="s">
        <v>447</v>
      </c>
      <c r="F2494" s="17" t="str">
        <f t="shared" si="76"/>
        <v>1475001762居宅介護支援</v>
      </c>
      <c r="G2494" s="17" t="s">
        <v>2568</v>
      </c>
      <c r="H2494" s="17" t="str">
        <f t="shared" si="77"/>
        <v>株式会社アライブ</v>
      </c>
    </row>
    <row r="2495" spans="2:8">
      <c r="B2495" s="14">
        <v>2487</v>
      </c>
      <c r="C2495" s="15">
        <v>1475001804</v>
      </c>
      <c r="D2495" s="16" t="s">
        <v>2515</v>
      </c>
      <c r="E2495" s="17" t="s">
        <v>2470</v>
      </c>
      <c r="F2495" s="17" t="str">
        <f t="shared" si="76"/>
        <v>1475001804通所介護</v>
      </c>
      <c r="G2495" s="17" t="s">
        <v>2569</v>
      </c>
      <c r="H2495" s="17" t="str">
        <f t="shared" si="77"/>
        <v>有限会社　ラポール・ケア・サービス</v>
      </c>
    </row>
    <row r="2496" spans="2:8">
      <c r="B2496" s="14">
        <v>2488</v>
      </c>
      <c r="C2496" s="15">
        <v>1475001820</v>
      </c>
      <c r="D2496" s="16" t="s">
        <v>2570</v>
      </c>
      <c r="E2496" s="17" t="s">
        <v>2470</v>
      </c>
      <c r="F2496" s="17" t="str">
        <f t="shared" si="76"/>
        <v>1475001820通所介護</v>
      </c>
      <c r="G2496" s="17" t="s">
        <v>2571</v>
      </c>
      <c r="H2496" s="17" t="str">
        <f t="shared" si="77"/>
        <v>株式会社ティーシーエス</v>
      </c>
    </row>
    <row r="2497" spans="2:8">
      <c r="B2497" s="14">
        <v>2489</v>
      </c>
      <c r="C2497" s="15">
        <v>1475001838</v>
      </c>
      <c r="D2497" s="16" t="s">
        <v>2570</v>
      </c>
      <c r="E2497" s="17" t="s">
        <v>2433</v>
      </c>
      <c r="F2497" s="17" t="str">
        <f t="shared" si="76"/>
        <v>1475001838訪問介護</v>
      </c>
      <c r="G2497" s="17" t="s">
        <v>2572</v>
      </c>
      <c r="H2497" s="17" t="str">
        <f t="shared" si="77"/>
        <v>株式会社ティーシーエス</v>
      </c>
    </row>
    <row r="2498" spans="2:8">
      <c r="B2498" s="14">
        <v>2490</v>
      </c>
      <c r="C2498" s="15">
        <v>1475001838</v>
      </c>
      <c r="D2498" s="16" t="s">
        <v>2570</v>
      </c>
      <c r="E2498" s="17" t="s">
        <v>447</v>
      </c>
      <c r="F2498" s="17" t="str">
        <f t="shared" si="76"/>
        <v>1475001838居宅介護支援</v>
      </c>
      <c r="G2498" s="17" t="s">
        <v>2572</v>
      </c>
      <c r="H2498" s="17" t="str">
        <f t="shared" si="77"/>
        <v>株式会社ティーシーエス</v>
      </c>
    </row>
    <row r="2499" spans="2:8">
      <c r="B2499" s="14">
        <v>2491</v>
      </c>
      <c r="C2499" s="15">
        <v>1475001846</v>
      </c>
      <c r="D2499" s="16" t="s">
        <v>2501</v>
      </c>
      <c r="E2499" s="17" t="s">
        <v>447</v>
      </c>
      <c r="F2499" s="17" t="str">
        <f t="shared" si="76"/>
        <v>1475001846居宅介護支援</v>
      </c>
      <c r="G2499" s="17" t="s">
        <v>2573</v>
      </c>
      <c r="H2499" s="17" t="str">
        <f t="shared" si="77"/>
        <v>有限会社　泰信</v>
      </c>
    </row>
    <row r="2500" spans="2:8">
      <c r="B2500" s="14">
        <v>2492</v>
      </c>
      <c r="C2500" s="15">
        <v>1475001853</v>
      </c>
      <c r="D2500" s="16" t="s">
        <v>2574</v>
      </c>
      <c r="E2500" s="17" t="s">
        <v>2575</v>
      </c>
      <c r="F2500" s="17" t="str">
        <f t="shared" si="76"/>
        <v>1475001853訪問入浴介護</v>
      </c>
      <c r="G2500" s="17" t="s">
        <v>2576</v>
      </c>
      <c r="H2500" s="17" t="str">
        <f t="shared" si="77"/>
        <v>アサヒサンクリーン株式会社</v>
      </c>
    </row>
    <row r="2501" spans="2:8">
      <c r="B2501" s="14">
        <v>2493</v>
      </c>
      <c r="C2501" s="15">
        <v>1475001952</v>
      </c>
      <c r="D2501" s="16" t="s">
        <v>2577</v>
      </c>
      <c r="E2501" s="17" t="s">
        <v>2433</v>
      </c>
      <c r="F2501" s="17" t="str">
        <f t="shared" si="76"/>
        <v>1475001952訪問介護</v>
      </c>
      <c r="G2501" s="17" t="s">
        <v>2578</v>
      </c>
      <c r="H2501" s="17" t="str">
        <f t="shared" si="77"/>
        <v>ライフ･コミュニティーサービス株式会社</v>
      </c>
    </row>
    <row r="2502" spans="2:8">
      <c r="B2502" s="14">
        <v>2494</v>
      </c>
      <c r="C2502" s="15">
        <v>1475001986</v>
      </c>
      <c r="D2502" s="16" t="s">
        <v>2579</v>
      </c>
      <c r="E2502" s="17" t="s">
        <v>2497</v>
      </c>
      <c r="F2502" s="17" t="str">
        <f t="shared" si="76"/>
        <v>1475001986地域密着型通所介護</v>
      </c>
      <c r="G2502" s="17" t="s">
        <v>2580</v>
      </c>
      <c r="H2502" s="17" t="str">
        <f t="shared" si="77"/>
        <v>有限会社　セレクサス</v>
      </c>
    </row>
    <row r="2503" spans="2:8">
      <c r="B2503" s="14">
        <v>2495</v>
      </c>
      <c r="C2503" s="15">
        <v>1475002018</v>
      </c>
      <c r="D2503" s="16" t="s">
        <v>2581</v>
      </c>
      <c r="E2503" s="17" t="s">
        <v>2433</v>
      </c>
      <c r="F2503" s="17" t="str">
        <f t="shared" si="76"/>
        <v>1475002018訪問介護</v>
      </c>
      <c r="G2503" s="17" t="s">
        <v>2582</v>
      </c>
      <c r="H2503" s="17" t="str">
        <f t="shared" si="77"/>
        <v>アースサポート株式会社</v>
      </c>
    </row>
    <row r="2504" spans="2:8">
      <c r="B2504" s="14">
        <v>2496</v>
      </c>
      <c r="C2504" s="15">
        <v>1475002018</v>
      </c>
      <c r="D2504" s="16" t="s">
        <v>2581</v>
      </c>
      <c r="E2504" s="17" t="s">
        <v>2575</v>
      </c>
      <c r="F2504" s="17" t="str">
        <f t="shared" si="76"/>
        <v>1475002018訪問入浴介護</v>
      </c>
      <c r="G2504" s="17" t="s">
        <v>2582</v>
      </c>
      <c r="H2504" s="17" t="str">
        <f t="shared" si="77"/>
        <v>アースサポート株式会社</v>
      </c>
    </row>
    <row r="2505" spans="2:8">
      <c r="B2505" s="14">
        <v>2497</v>
      </c>
      <c r="C2505" s="15">
        <v>1475002034</v>
      </c>
      <c r="D2505" s="16" t="s">
        <v>2583</v>
      </c>
      <c r="E2505" s="17" t="s">
        <v>447</v>
      </c>
      <c r="F2505" s="17" t="str">
        <f t="shared" si="76"/>
        <v>1475002034居宅介護支援</v>
      </c>
      <c r="G2505" s="17" t="s">
        <v>2584</v>
      </c>
      <c r="H2505" s="17" t="str">
        <f t="shared" si="77"/>
        <v>株式会社　旭日</v>
      </c>
    </row>
    <row r="2506" spans="2:8">
      <c r="B2506" s="14">
        <v>2498</v>
      </c>
      <c r="C2506" s="15">
        <v>1475002059</v>
      </c>
      <c r="D2506" s="16" t="s">
        <v>2583</v>
      </c>
      <c r="E2506" s="17" t="s">
        <v>2497</v>
      </c>
      <c r="F2506" s="17" t="str">
        <f t="shared" ref="F2506:F2569" si="78">+C2506&amp;E2506</f>
        <v>1475002059地域密着型通所介護</v>
      </c>
      <c r="G2506" s="17" t="s">
        <v>2585</v>
      </c>
      <c r="H2506" s="17" t="str">
        <f t="shared" ref="H2506:H2569" si="79">D2506</f>
        <v>株式会社　旭日</v>
      </c>
    </row>
    <row r="2507" spans="2:8">
      <c r="B2507" s="14">
        <v>2499</v>
      </c>
      <c r="C2507" s="15">
        <v>1475002190</v>
      </c>
      <c r="D2507" s="16" t="s">
        <v>2586</v>
      </c>
      <c r="E2507" s="17" t="s">
        <v>2433</v>
      </c>
      <c r="F2507" s="17" t="str">
        <f t="shared" si="78"/>
        <v>1475002190訪問介護</v>
      </c>
      <c r="G2507" s="17" t="s">
        <v>2587</v>
      </c>
      <c r="H2507" s="17" t="str">
        <f t="shared" si="79"/>
        <v>株式会社レゾルート</v>
      </c>
    </row>
    <row r="2508" spans="2:8">
      <c r="B2508" s="14">
        <v>2500</v>
      </c>
      <c r="C2508" s="15">
        <v>1475002208</v>
      </c>
      <c r="D2508" s="16" t="s">
        <v>2588</v>
      </c>
      <c r="E2508" s="17" t="s">
        <v>2497</v>
      </c>
      <c r="F2508" s="17" t="str">
        <f t="shared" si="78"/>
        <v>1475002208地域密着型通所介護</v>
      </c>
      <c r="G2508" s="17" t="s">
        <v>2589</v>
      </c>
      <c r="H2508" s="17" t="str">
        <f t="shared" si="79"/>
        <v>有限会社　太陽</v>
      </c>
    </row>
    <row r="2509" spans="2:8">
      <c r="B2509" s="14">
        <v>2501</v>
      </c>
      <c r="C2509" s="15">
        <v>1475002216</v>
      </c>
      <c r="D2509" s="16" t="s">
        <v>2590</v>
      </c>
      <c r="E2509" s="17" t="s">
        <v>2456</v>
      </c>
      <c r="F2509" s="17" t="str">
        <f t="shared" si="78"/>
        <v>1475002216福祉用具貸与・販売</v>
      </c>
      <c r="G2509" s="17" t="s">
        <v>2590</v>
      </c>
      <c r="H2509" s="17" t="str">
        <f t="shared" si="79"/>
        <v>株式会社井の雅組</v>
      </c>
    </row>
    <row r="2510" spans="2:8">
      <c r="B2510" s="14">
        <v>2502</v>
      </c>
      <c r="C2510" s="15">
        <v>1475002273</v>
      </c>
      <c r="D2510" s="16" t="s">
        <v>2591</v>
      </c>
      <c r="E2510" s="17" t="s">
        <v>2497</v>
      </c>
      <c r="F2510" s="17" t="str">
        <f t="shared" si="78"/>
        <v>1475002273地域密着型通所介護</v>
      </c>
      <c r="G2510" s="17" t="s">
        <v>2592</v>
      </c>
      <c r="H2510" s="17" t="str">
        <f t="shared" si="79"/>
        <v>有限会社　ケア・ハウス</v>
      </c>
    </row>
    <row r="2511" spans="2:8">
      <c r="B2511" s="14">
        <v>2503</v>
      </c>
      <c r="C2511" s="15">
        <v>1475002281</v>
      </c>
      <c r="D2511" s="16" t="s">
        <v>2593</v>
      </c>
      <c r="E2511" s="17" t="s">
        <v>2456</v>
      </c>
      <c r="F2511" s="17" t="str">
        <f t="shared" si="78"/>
        <v>1475002281福祉用具貸与・販売</v>
      </c>
      <c r="G2511" s="17" t="s">
        <v>2594</v>
      </c>
      <c r="H2511" s="17" t="str">
        <f t="shared" si="79"/>
        <v>株式会社丸冨士</v>
      </c>
    </row>
    <row r="2512" spans="2:8">
      <c r="B2512" s="14">
        <v>2504</v>
      </c>
      <c r="C2512" s="15">
        <v>1475002307</v>
      </c>
      <c r="D2512" s="16" t="s">
        <v>2595</v>
      </c>
      <c r="E2512" s="17" t="s">
        <v>2433</v>
      </c>
      <c r="F2512" s="17" t="str">
        <f t="shared" si="78"/>
        <v>1475002307訪問介護</v>
      </c>
      <c r="G2512" s="17" t="s">
        <v>2596</v>
      </c>
      <c r="H2512" s="17" t="str">
        <f t="shared" si="79"/>
        <v>株式会社　サニースポット</v>
      </c>
    </row>
    <row r="2513" spans="2:8">
      <c r="B2513" s="14">
        <v>2505</v>
      </c>
      <c r="C2513" s="15">
        <v>1475002315</v>
      </c>
      <c r="D2513" s="16" t="s">
        <v>2595</v>
      </c>
      <c r="E2513" s="17" t="s">
        <v>447</v>
      </c>
      <c r="F2513" s="17" t="str">
        <f t="shared" si="78"/>
        <v>1475002315居宅介護支援</v>
      </c>
      <c r="G2513" s="17" t="s">
        <v>2597</v>
      </c>
      <c r="H2513" s="17" t="str">
        <f t="shared" si="79"/>
        <v>株式会社　サニースポット</v>
      </c>
    </row>
    <row r="2514" spans="2:8">
      <c r="B2514" s="14">
        <v>2506</v>
      </c>
      <c r="C2514" s="15">
        <v>1475002323</v>
      </c>
      <c r="D2514" s="16" t="s">
        <v>2598</v>
      </c>
      <c r="E2514" s="17" t="s">
        <v>447</v>
      </c>
      <c r="F2514" s="17" t="str">
        <f t="shared" si="78"/>
        <v>1475002323居宅介護支援</v>
      </c>
      <c r="G2514" s="17" t="s">
        <v>2599</v>
      </c>
      <c r="H2514" s="17" t="str">
        <f t="shared" si="79"/>
        <v>合同会社　ビヤンネートル</v>
      </c>
    </row>
    <row r="2515" spans="2:8">
      <c r="B2515" s="14">
        <v>2507</v>
      </c>
      <c r="C2515" s="15">
        <v>1475002323</v>
      </c>
      <c r="D2515" s="16" t="s">
        <v>2598</v>
      </c>
      <c r="E2515" s="17" t="s">
        <v>2497</v>
      </c>
      <c r="F2515" s="17" t="str">
        <f t="shared" si="78"/>
        <v>1475002323地域密着型通所介護</v>
      </c>
      <c r="G2515" s="17" t="s">
        <v>2599</v>
      </c>
      <c r="H2515" s="17" t="str">
        <f t="shared" si="79"/>
        <v>合同会社　ビヤンネートル</v>
      </c>
    </row>
    <row r="2516" spans="2:8">
      <c r="B2516" s="14">
        <v>2508</v>
      </c>
      <c r="C2516" s="15">
        <v>1475002372</v>
      </c>
      <c r="D2516" s="16" t="s">
        <v>2600</v>
      </c>
      <c r="E2516" s="17" t="s">
        <v>447</v>
      </c>
      <c r="F2516" s="17" t="str">
        <f t="shared" si="78"/>
        <v>1475002372居宅介護支援</v>
      </c>
      <c r="G2516" s="17" t="s">
        <v>2601</v>
      </c>
      <c r="H2516" s="17" t="str">
        <f t="shared" si="79"/>
        <v>株式会社けんせい</v>
      </c>
    </row>
    <row r="2517" spans="2:8">
      <c r="B2517" s="14">
        <v>2509</v>
      </c>
      <c r="C2517" s="15">
        <v>1475002406</v>
      </c>
      <c r="D2517" s="16" t="s">
        <v>2602</v>
      </c>
      <c r="E2517" s="17" t="s">
        <v>2433</v>
      </c>
      <c r="F2517" s="17" t="str">
        <f t="shared" si="78"/>
        <v>1475002406訪問介護</v>
      </c>
      <c r="G2517" s="17" t="s">
        <v>2603</v>
      </c>
      <c r="H2517" s="17" t="str">
        <f t="shared" si="79"/>
        <v>株式会社　アテナイ</v>
      </c>
    </row>
    <row r="2518" spans="2:8">
      <c r="B2518" s="14">
        <v>2510</v>
      </c>
      <c r="C2518" s="15">
        <v>1475002406</v>
      </c>
      <c r="D2518" s="16" t="s">
        <v>2602</v>
      </c>
      <c r="E2518" s="17" t="s">
        <v>447</v>
      </c>
      <c r="F2518" s="17" t="str">
        <f t="shared" si="78"/>
        <v>1475002406居宅介護支援</v>
      </c>
      <c r="G2518" s="17" t="s">
        <v>2603</v>
      </c>
      <c r="H2518" s="17" t="str">
        <f t="shared" si="79"/>
        <v>株式会社　アテナイ</v>
      </c>
    </row>
    <row r="2519" spans="2:8">
      <c r="B2519" s="14">
        <v>2511</v>
      </c>
      <c r="C2519" s="15">
        <v>1475002422</v>
      </c>
      <c r="D2519" s="16" t="s">
        <v>2604</v>
      </c>
      <c r="E2519" s="17" t="s">
        <v>2479</v>
      </c>
      <c r="F2519" s="17" t="str">
        <f t="shared" si="78"/>
        <v>1475002422介護老人福祉施設</v>
      </c>
      <c r="G2519" s="17" t="s">
        <v>2605</v>
      </c>
      <c r="H2519" s="17" t="str">
        <f t="shared" si="79"/>
        <v>社会福祉法人　川崎大師福祉会</v>
      </c>
    </row>
    <row r="2520" spans="2:8">
      <c r="B2520" s="14">
        <v>2512</v>
      </c>
      <c r="C2520" s="15">
        <v>1475002430</v>
      </c>
      <c r="D2520" s="16" t="s">
        <v>2604</v>
      </c>
      <c r="E2520" s="17" t="s">
        <v>2479</v>
      </c>
      <c r="F2520" s="17" t="str">
        <f t="shared" si="78"/>
        <v>1475002430介護老人福祉施設</v>
      </c>
      <c r="G2520" s="17" t="s">
        <v>2606</v>
      </c>
      <c r="H2520" s="17" t="str">
        <f t="shared" si="79"/>
        <v>社会福祉法人　川崎大師福祉会</v>
      </c>
    </row>
    <row r="2521" spans="2:8">
      <c r="B2521" s="14">
        <v>2513</v>
      </c>
      <c r="C2521" s="15">
        <v>1475002448</v>
      </c>
      <c r="D2521" s="16" t="s">
        <v>2607</v>
      </c>
      <c r="E2521" s="17" t="s">
        <v>2470</v>
      </c>
      <c r="F2521" s="17" t="str">
        <f t="shared" si="78"/>
        <v>1475002448通所介護</v>
      </c>
      <c r="G2521" s="17" t="s">
        <v>2608</v>
      </c>
      <c r="H2521" s="17" t="str">
        <f t="shared" si="79"/>
        <v>日の出興産株式会社</v>
      </c>
    </row>
    <row r="2522" spans="2:8">
      <c r="B2522" s="14">
        <v>2514</v>
      </c>
      <c r="C2522" s="15">
        <v>1475002455</v>
      </c>
      <c r="D2522" s="16" t="s">
        <v>2604</v>
      </c>
      <c r="E2522" s="17" t="s">
        <v>2468</v>
      </c>
      <c r="F2522" s="17" t="str">
        <f t="shared" si="78"/>
        <v>1475002455短期入所生活介護</v>
      </c>
      <c r="G2522" s="17" t="s">
        <v>2609</v>
      </c>
      <c r="H2522" s="17" t="str">
        <f t="shared" si="79"/>
        <v>社会福祉法人　川崎大師福祉会</v>
      </c>
    </row>
    <row r="2523" spans="2:8">
      <c r="B2523" s="14">
        <v>2515</v>
      </c>
      <c r="C2523" s="15">
        <v>1475002489</v>
      </c>
      <c r="D2523" s="16" t="s">
        <v>2610</v>
      </c>
      <c r="E2523" s="17" t="s">
        <v>2497</v>
      </c>
      <c r="F2523" s="17" t="str">
        <f t="shared" si="78"/>
        <v>1475002489地域密着型通所介護</v>
      </c>
      <c r="G2523" s="17" t="s">
        <v>2611</v>
      </c>
      <c r="H2523" s="17" t="str">
        <f t="shared" si="79"/>
        <v>社会福祉法人川崎大師福祉会</v>
      </c>
    </row>
    <row r="2524" spans="2:8">
      <c r="B2524" s="14">
        <v>2516</v>
      </c>
      <c r="C2524" s="15">
        <v>1475002505</v>
      </c>
      <c r="D2524" s="16" t="s">
        <v>2612</v>
      </c>
      <c r="E2524" s="17" t="s">
        <v>2433</v>
      </c>
      <c r="F2524" s="17" t="str">
        <f t="shared" si="78"/>
        <v>1475002505訪問介護</v>
      </c>
      <c r="G2524" s="17" t="s">
        <v>2613</v>
      </c>
      <c r="H2524" s="17" t="str">
        <f t="shared" si="79"/>
        <v>株式会社かんな</v>
      </c>
    </row>
    <row r="2525" spans="2:8">
      <c r="B2525" s="14">
        <v>2517</v>
      </c>
      <c r="C2525" s="15">
        <v>1475002521</v>
      </c>
      <c r="D2525" s="16" t="s">
        <v>2614</v>
      </c>
      <c r="E2525" s="17" t="s">
        <v>2497</v>
      </c>
      <c r="F2525" s="17" t="str">
        <f t="shared" si="78"/>
        <v>1475002521地域密着型通所介護</v>
      </c>
      <c r="G2525" s="17" t="s">
        <v>2615</v>
      </c>
      <c r="H2525" s="17" t="str">
        <f t="shared" si="79"/>
        <v>株式会社あかつき</v>
      </c>
    </row>
    <row r="2526" spans="2:8">
      <c r="B2526" s="14">
        <v>2518</v>
      </c>
      <c r="C2526" s="15">
        <v>1475002539</v>
      </c>
      <c r="D2526" s="16" t="s">
        <v>2616</v>
      </c>
      <c r="E2526" s="17" t="s">
        <v>2456</v>
      </c>
      <c r="F2526" s="17" t="str">
        <f t="shared" si="78"/>
        <v>1475002539福祉用具貸与・販売</v>
      </c>
      <c r="G2526" s="17" t="s">
        <v>2617</v>
      </c>
      <c r="H2526" s="17" t="str">
        <f t="shared" si="79"/>
        <v>特定非営利活動法人　花友</v>
      </c>
    </row>
    <row r="2527" spans="2:8">
      <c r="B2527" s="14">
        <v>2519</v>
      </c>
      <c r="C2527" s="15">
        <v>1475002539</v>
      </c>
      <c r="D2527" s="16" t="s">
        <v>2616</v>
      </c>
      <c r="E2527" s="17" t="s">
        <v>447</v>
      </c>
      <c r="F2527" s="17" t="str">
        <f t="shared" si="78"/>
        <v>1475002539居宅介護支援</v>
      </c>
      <c r="G2527" s="17" t="s">
        <v>2617</v>
      </c>
      <c r="H2527" s="17" t="str">
        <f t="shared" si="79"/>
        <v>特定非営利活動法人　花友</v>
      </c>
    </row>
    <row r="2528" spans="2:8">
      <c r="B2528" s="14">
        <v>2520</v>
      </c>
      <c r="C2528" s="15">
        <v>1475002562</v>
      </c>
      <c r="D2528" s="16" t="s">
        <v>2570</v>
      </c>
      <c r="E2528" s="17" t="s">
        <v>2470</v>
      </c>
      <c r="F2528" s="17" t="str">
        <f t="shared" si="78"/>
        <v>1475002562通所介護</v>
      </c>
      <c r="G2528" s="17" t="s">
        <v>2618</v>
      </c>
      <c r="H2528" s="17" t="str">
        <f t="shared" si="79"/>
        <v>株式会社ティーシーエス</v>
      </c>
    </row>
    <row r="2529" spans="2:8">
      <c r="B2529" s="14">
        <v>2521</v>
      </c>
      <c r="C2529" s="15">
        <v>1475002570</v>
      </c>
      <c r="D2529" s="16" t="s">
        <v>2619</v>
      </c>
      <c r="E2529" s="17" t="s">
        <v>2497</v>
      </c>
      <c r="F2529" s="17" t="str">
        <f t="shared" si="78"/>
        <v>1475002570地域密着型通所介護</v>
      </c>
      <c r="G2529" s="17" t="s">
        <v>2620</v>
      </c>
      <c r="H2529" s="17" t="str">
        <f t="shared" si="79"/>
        <v>ロハスミッション株式会社</v>
      </c>
    </row>
    <row r="2530" spans="2:8">
      <c r="B2530" s="14">
        <v>2522</v>
      </c>
      <c r="C2530" s="15">
        <v>1475002588</v>
      </c>
      <c r="D2530" s="16" t="s">
        <v>2621</v>
      </c>
      <c r="E2530" s="17" t="s">
        <v>2433</v>
      </c>
      <c r="F2530" s="17" t="str">
        <f t="shared" si="78"/>
        <v>1475002588訪問介護</v>
      </c>
      <c r="G2530" s="17" t="s">
        <v>2622</v>
      </c>
      <c r="H2530" s="17" t="str">
        <f t="shared" si="79"/>
        <v>株式会社ライフサービス薫</v>
      </c>
    </row>
    <row r="2531" spans="2:8">
      <c r="B2531" s="14">
        <v>2523</v>
      </c>
      <c r="C2531" s="15">
        <v>1475002612</v>
      </c>
      <c r="D2531" s="16" t="s">
        <v>2623</v>
      </c>
      <c r="E2531" s="17" t="s">
        <v>2433</v>
      </c>
      <c r="F2531" s="17" t="str">
        <f t="shared" si="78"/>
        <v>1475002612訪問介護</v>
      </c>
      <c r="G2531" s="17" t="s">
        <v>2624</v>
      </c>
      <c r="H2531" s="17" t="str">
        <f t="shared" si="79"/>
        <v>ひまわりケア株式会社</v>
      </c>
    </row>
    <row r="2532" spans="2:8">
      <c r="B2532" s="14">
        <v>2524</v>
      </c>
      <c r="C2532" s="15">
        <v>1475002646</v>
      </c>
      <c r="D2532" s="16" t="s">
        <v>2625</v>
      </c>
      <c r="E2532" s="17" t="s">
        <v>2497</v>
      </c>
      <c r="F2532" s="17" t="str">
        <f t="shared" si="78"/>
        <v>1475002646地域密着型通所介護</v>
      </c>
      <c r="G2532" s="17" t="s">
        <v>2626</v>
      </c>
      <c r="H2532" s="17" t="str">
        <f t="shared" si="79"/>
        <v>株式会社　ワトワ</v>
      </c>
    </row>
    <row r="2533" spans="2:8">
      <c r="B2533" s="14">
        <v>2525</v>
      </c>
      <c r="C2533" s="15">
        <v>1475002661</v>
      </c>
      <c r="D2533" s="16" t="s">
        <v>2627</v>
      </c>
      <c r="E2533" s="17" t="s">
        <v>2433</v>
      </c>
      <c r="F2533" s="17" t="str">
        <f t="shared" si="78"/>
        <v>1475002661訪問介護</v>
      </c>
      <c r="G2533" s="17" t="s">
        <v>2628</v>
      </c>
      <c r="H2533" s="17" t="str">
        <f t="shared" si="79"/>
        <v>株式会社ケアハウス川崎</v>
      </c>
    </row>
    <row r="2534" spans="2:8">
      <c r="B2534" s="14">
        <v>2526</v>
      </c>
      <c r="C2534" s="15">
        <v>1475002679</v>
      </c>
      <c r="D2534" s="16" t="s">
        <v>118</v>
      </c>
      <c r="E2534" s="17" t="s">
        <v>447</v>
      </c>
      <c r="F2534" s="17" t="str">
        <f t="shared" si="78"/>
        <v>1475002679居宅介護支援</v>
      </c>
      <c r="G2534" s="17" t="s">
        <v>2629</v>
      </c>
      <c r="H2534" s="17" t="str">
        <f t="shared" si="79"/>
        <v>社会福祉法人　中川徳生会</v>
      </c>
    </row>
    <row r="2535" spans="2:8">
      <c r="B2535" s="14">
        <v>2527</v>
      </c>
      <c r="C2535" s="15">
        <v>1475002687</v>
      </c>
      <c r="D2535" s="16" t="s">
        <v>2630</v>
      </c>
      <c r="E2535" s="17" t="s">
        <v>2497</v>
      </c>
      <c r="F2535" s="17" t="str">
        <f t="shared" si="78"/>
        <v>1475002687地域密着型通所介護</v>
      </c>
      <c r="G2535" s="17" t="s">
        <v>2631</v>
      </c>
      <c r="H2535" s="17" t="str">
        <f t="shared" si="79"/>
        <v>株式会社百福塩浜</v>
      </c>
    </row>
    <row r="2536" spans="2:8">
      <c r="B2536" s="14">
        <v>2528</v>
      </c>
      <c r="C2536" s="15">
        <v>1475002695</v>
      </c>
      <c r="D2536" s="16" t="s">
        <v>2632</v>
      </c>
      <c r="E2536" s="17" t="s">
        <v>2497</v>
      </c>
      <c r="F2536" s="17" t="str">
        <f t="shared" si="78"/>
        <v>1475002695地域密着型通所介護</v>
      </c>
      <c r="G2536" s="17" t="s">
        <v>2633</v>
      </c>
      <c r="H2536" s="17" t="str">
        <f t="shared" si="79"/>
        <v>有限会社サン矢留</v>
      </c>
    </row>
    <row r="2537" spans="2:8">
      <c r="B2537" s="14">
        <v>2529</v>
      </c>
      <c r="C2537" s="15">
        <v>1475002703</v>
      </c>
      <c r="D2537" s="16" t="s">
        <v>2634</v>
      </c>
      <c r="E2537" s="17" t="s">
        <v>2497</v>
      </c>
      <c r="F2537" s="17" t="str">
        <f t="shared" si="78"/>
        <v>1475002703地域密着型通所介護</v>
      </c>
      <c r="G2537" s="17" t="s">
        <v>2635</v>
      </c>
      <c r="H2537" s="17" t="str">
        <f t="shared" si="79"/>
        <v>有限会社アーニスト</v>
      </c>
    </row>
    <row r="2538" spans="2:8">
      <c r="B2538" s="14">
        <v>2530</v>
      </c>
      <c r="C2538" s="15">
        <v>1475002711</v>
      </c>
      <c r="D2538" s="16" t="s">
        <v>2548</v>
      </c>
      <c r="E2538" s="17" t="s">
        <v>447</v>
      </c>
      <c r="F2538" s="17" t="str">
        <f t="shared" si="78"/>
        <v>1475002711居宅介護支援</v>
      </c>
      <c r="G2538" s="17" t="s">
        <v>2636</v>
      </c>
      <c r="H2538" s="17" t="str">
        <f t="shared" si="79"/>
        <v>有限会社　日商</v>
      </c>
    </row>
    <row r="2539" spans="2:8">
      <c r="B2539" s="14">
        <v>2531</v>
      </c>
      <c r="C2539" s="15">
        <v>1475002745</v>
      </c>
      <c r="D2539" s="16" t="s">
        <v>2637</v>
      </c>
      <c r="E2539" s="17" t="s">
        <v>2433</v>
      </c>
      <c r="F2539" s="17" t="str">
        <f t="shared" si="78"/>
        <v>1475002745訪問介護</v>
      </c>
      <c r="G2539" s="17" t="s">
        <v>2638</v>
      </c>
      <c r="H2539" s="17" t="str">
        <f t="shared" si="79"/>
        <v>社会福祉法人青丘社</v>
      </c>
    </row>
    <row r="2540" spans="2:8">
      <c r="B2540" s="14">
        <v>2532</v>
      </c>
      <c r="C2540" s="15">
        <v>1475002745</v>
      </c>
      <c r="D2540" s="16" t="s">
        <v>2637</v>
      </c>
      <c r="E2540" s="17" t="s">
        <v>447</v>
      </c>
      <c r="F2540" s="17" t="str">
        <f t="shared" si="78"/>
        <v>1475002745居宅介護支援</v>
      </c>
      <c r="G2540" s="17" t="s">
        <v>2638</v>
      </c>
      <c r="H2540" s="17" t="str">
        <f t="shared" si="79"/>
        <v>社会福祉法人青丘社</v>
      </c>
    </row>
    <row r="2541" spans="2:8">
      <c r="B2541" s="14">
        <v>2533</v>
      </c>
      <c r="C2541" s="15">
        <v>1475002752</v>
      </c>
      <c r="D2541" s="16" t="s">
        <v>2639</v>
      </c>
      <c r="E2541" s="17" t="s">
        <v>2433</v>
      </c>
      <c r="F2541" s="17" t="str">
        <f t="shared" si="78"/>
        <v>1475002752訪問介護</v>
      </c>
      <c r="G2541" s="17" t="s">
        <v>2640</v>
      </c>
      <c r="H2541" s="17" t="str">
        <f t="shared" si="79"/>
        <v>株式会社　庵</v>
      </c>
    </row>
    <row r="2542" spans="2:8">
      <c r="B2542" s="14">
        <v>2534</v>
      </c>
      <c r="C2542" s="15">
        <v>1475002760</v>
      </c>
      <c r="D2542" s="16" t="s">
        <v>2286</v>
      </c>
      <c r="E2542" s="17" t="s">
        <v>2456</v>
      </c>
      <c r="F2542" s="17" t="str">
        <f t="shared" si="78"/>
        <v>1475002760福祉用具貸与・販売</v>
      </c>
      <c r="G2542" s="17" t="s">
        <v>2287</v>
      </c>
      <c r="H2542" s="17" t="str">
        <f t="shared" si="79"/>
        <v>有限会社太陽</v>
      </c>
    </row>
    <row r="2543" spans="2:8">
      <c r="B2543" s="14">
        <v>2535</v>
      </c>
      <c r="C2543" s="15">
        <v>1475002760</v>
      </c>
      <c r="D2543" s="16" t="s">
        <v>2286</v>
      </c>
      <c r="E2543" s="17" t="s">
        <v>2433</v>
      </c>
      <c r="F2543" s="17" t="str">
        <f t="shared" si="78"/>
        <v>1475002760訪問介護</v>
      </c>
      <c r="G2543" s="17" t="s">
        <v>2287</v>
      </c>
      <c r="H2543" s="17" t="str">
        <f t="shared" si="79"/>
        <v>有限会社太陽</v>
      </c>
    </row>
    <row r="2544" spans="2:8">
      <c r="B2544" s="14">
        <v>2536</v>
      </c>
      <c r="C2544" s="15">
        <v>1475002778</v>
      </c>
      <c r="D2544" s="16" t="s">
        <v>2641</v>
      </c>
      <c r="E2544" s="17" t="s">
        <v>2470</v>
      </c>
      <c r="F2544" s="17" t="str">
        <f t="shared" si="78"/>
        <v>1475002778通所介護</v>
      </c>
      <c r="G2544" s="17" t="s">
        <v>2642</v>
      </c>
      <c r="H2544" s="17" t="str">
        <f t="shared" si="79"/>
        <v>ジャパン・ヒューマニクス株式会社</v>
      </c>
    </row>
    <row r="2545" spans="2:8">
      <c r="B2545" s="14">
        <v>2537</v>
      </c>
      <c r="C2545" s="15">
        <v>1475002786</v>
      </c>
      <c r="D2545" s="16" t="s">
        <v>2643</v>
      </c>
      <c r="E2545" s="17" t="s">
        <v>2470</v>
      </c>
      <c r="F2545" s="17" t="str">
        <f t="shared" si="78"/>
        <v>1475002786通所介護</v>
      </c>
      <c r="G2545" s="17" t="s">
        <v>2644</v>
      </c>
      <c r="H2545" s="17" t="str">
        <f t="shared" si="79"/>
        <v>株式会社ジャパウィン</v>
      </c>
    </row>
    <row r="2546" spans="2:8">
      <c r="B2546" s="14">
        <v>2538</v>
      </c>
      <c r="C2546" s="15">
        <v>1475002794</v>
      </c>
      <c r="D2546" s="16" t="s">
        <v>2645</v>
      </c>
      <c r="E2546" s="17" t="s">
        <v>2497</v>
      </c>
      <c r="F2546" s="17" t="str">
        <f t="shared" si="78"/>
        <v>1475002794地域密着型通所介護</v>
      </c>
      <c r="G2546" s="17" t="s">
        <v>2646</v>
      </c>
      <c r="H2546" s="17" t="str">
        <f t="shared" si="79"/>
        <v>株式会社飯泉</v>
      </c>
    </row>
    <row r="2547" spans="2:8">
      <c r="B2547" s="14">
        <v>2539</v>
      </c>
      <c r="C2547" s="15">
        <v>1475002802</v>
      </c>
      <c r="D2547" s="16" t="s">
        <v>2647</v>
      </c>
      <c r="E2547" s="17" t="s">
        <v>2497</v>
      </c>
      <c r="F2547" s="17" t="str">
        <f t="shared" si="78"/>
        <v>1475002802地域密着型通所介護</v>
      </c>
      <c r="G2547" s="17" t="s">
        <v>2648</v>
      </c>
      <c r="H2547" s="17" t="str">
        <f t="shared" si="79"/>
        <v>株式会社サニースポット</v>
      </c>
    </row>
    <row r="2548" spans="2:8">
      <c r="B2548" s="14">
        <v>2540</v>
      </c>
      <c r="C2548" s="15">
        <v>1475002810</v>
      </c>
      <c r="D2548" s="16" t="s">
        <v>2649</v>
      </c>
      <c r="E2548" s="17" t="s">
        <v>2497</v>
      </c>
      <c r="F2548" s="17" t="str">
        <f t="shared" si="78"/>
        <v>1475002810地域密着型通所介護</v>
      </c>
      <c r="G2548" s="17" t="s">
        <v>2650</v>
      </c>
      <c r="H2548" s="17" t="str">
        <f t="shared" si="79"/>
        <v>株式会社サニーサイドサービス</v>
      </c>
    </row>
    <row r="2549" spans="2:8">
      <c r="B2549" s="14">
        <v>2541</v>
      </c>
      <c r="C2549" s="15">
        <v>1475002828</v>
      </c>
      <c r="D2549" s="16" t="s">
        <v>2278</v>
      </c>
      <c r="E2549" s="17" t="s">
        <v>2497</v>
      </c>
      <c r="F2549" s="17" t="str">
        <f t="shared" si="78"/>
        <v>1475002828地域密着型通所介護</v>
      </c>
      <c r="G2549" s="17" t="s">
        <v>2651</v>
      </c>
      <c r="H2549" s="17" t="str">
        <f t="shared" si="79"/>
        <v>医療法人啓和会</v>
      </c>
    </row>
    <row r="2550" spans="2:8">
      <c r="B2550" s="14">
        <v>2542</v>
      </c>
      <c r="C2550" s="15">
        <v>1475002844</v>
      </c>
      <c r="D2550" s="16" t="s">
        <v>2652</v>
      </c>
      <c r="E2550" s="17" t="s">
        <v>447</v>
      </c>
      <c r="F2550" s="17" t="str">
        <f t="shared" si="78"/>
        <v>1475002844居宅介護支援</v>
      </c>
      <c r="G2550" s="17" t="s">
        <v>2653</v>
      </c>
      <c r="H2550" s="17" t="str">
        <f t="shared" si="79"/>
        <v>合同会社ドリームクロス</v>
      </c>
    </row>
    <row r="2551" spans="2:8">
      <c r="B2551" s="14">
        <v>2543</v>
      </c>
      <c r="C2551" s="15">
        <v>1475002844</v>
      </c>
      <c r="D2551" s="16" t="s">
        <v>2652</v>
      </c>
      <c r="E2551" s="17" t="s">
        <v>2497</v>
      </c>
      <c r="F2551" s="17" t="str">
        <f t="shared" si="78"/>
        <v>1475002844地域密着型通所介護</v>
      </c>
      <c r="G2551" s="17" t="s">
        <v>2653</v>
      </c>
      <c r="H2551" s="17" t="str">
        <f t="shared" si="79"/>
        <v>合同会社ドリームクロス</v>
      </c>
    </row>
    <row r="2552" spans="2:8">
      <c r="B2552" s="14">
        <v>2544</v>
      </c>
      <c r="C2552" s="15">
        <v>1475002869</v>
      </c>
      <c r="D2552" s="16" t="s">
        <v>2654</v>
      </c>
      <c r="E2552" s="17" t="s">
        <v>2433</v>
      </c>
      <c r="F2552" s="17" t="str">
        <f t="shared" si="78"/>
        <v>1475002869訪問介護</v>
      </c>
      <c r="G2552" s="17" t="s">
        <v>2655</v>
      </c>
      <c r="H2552" s="17" t="str">
        <f t="shared" si="79"/>
        <v>株式会社ヒューマンテック</v>
      </c>
    </row>
    <row r="2553" spans="2:8">
      <c r="B2553" s="14">
        <v>2545</v>
      </c>
      <c r="C2553" s="15">
        <v>1475002877</v>
      </c>
      <c r="D2553" s="16" t="s">
        <v>2654</v>
      </c>
      <c r="E2553" s="17" t="s">
        <v>447</v>
      </c>
      <c r="F2553" s="17" t="str">
        <f t="shared" si="78"/>
        <v>1475002877居宅介護支援</v>
      </c>
      <c r="G2553" s="17" t="s">
        <v>2656</v>
      </c>
      <c r="H2553" s="17" t="str">
        <f t="shared" si="79"/>
        <v>株式会社ヒューマンテック</v>
      </c>
    </row>
    <row r="2554" spans="2:8">
      <c r="B2554" s="14">
        <v>2546</v>
      </c>
      <c r="C2554" s="15">
        <v>1475002885</v>
      </c>
      <c r="D2554" s="16" t="s">
        <v>2657</v>
      </c>
      <c r="E2554" s="17" t="s">
        <v>2433</v>
      </c>
      <c r="F2554" s="17" t="str">
        <f t="shared" si="78"/>
        <v>1475002885訪問介護</v>
      </c>
      <c r="G2554" s="17" t="s">
        <v>2658</v>
      </c>
      <c r="H2554" s="17" t="str">
        <f t="shared" si="79"/>
        <v>株式会社ビジュアルビジョン</v>
      </c>
    </row>
    <row r="2555" spans="2:8">
      <c r="B2555" s="14">
        <v>2547</v>
      </c>
      <c r="C2555" s="15">
        <v>1475002893</v>
      </c>
      <c r="D2555" s="16" t="s">
        <v>2659</v>
      </c>
      <c r="E2555" s="17" t="s">
        <v>447</v>
      </c>
      <c r="F2555" s="17" t="str">
        <f t="shared" si="78"/>
        <v>1475002893居宅介護支援</v>
      </c>
      <c r="G2555" s="17" t="s">
        <v>2660</v>
      </c>
      <c r="H2555" s="17" t="str">
        <f t="shared" si="79"/>
        <v>医療法人社団　葵会</v>
      </c>
    </row>
    <row r="2556" spans="2:8">
      <c r="B2556" s="14">
        <v>2548</v>
      </c>
      <c r="C2556" s="15">
        <v>1475002901</v>
      </c>
      <c r="D2556" s="16" t="s">
        <v>2659</v>
      </c>
      <c r="E2556" s="17" t="s">
        <v>187</v>
      </c>
      <c r="F2556" s="17" t="str">
        <f t="shared" si="78"/>
        <v>1475002901訪問リハビリテーション</v>
      </c>
      <c r="G2556" s="17" t="s">
        <v>2661</v>
      </c>
      <c r="H2556" s="17" t="str">
        <f t="shared" si="79"/>
        <v>医療法人社団　葵会</v>
      </c>
    </row>
    <row r="2557" spans="2:8">
      <c r="B2557" s="14">
        <v>2549</v>
      </c>
      <c r="C2557" s="15">
        <v>1475002919</v>
      </c>
      <c r="D2557" s="16" t="s">
        <v>2662</v>
      </c>
      <c r="E2557" s="17" t="s">
        <v>447</v>
      </c>
      <c r="F2557" s="17" t="str">
        <f t="shared" si="78"/>
        <v>1475002919居宅介護支援</v>
      </c>
      <c r="G2557" s="17" t="s">
        <v>2663</v>
      </c>
      <c r="H2557" s="17" t="str">
        <f t="shared" si="79"/>
        <v>株式会社　奥川</v>
      </c>
    </row>
    <row r="2558" spans="2:8">
      <c r="B2558" s="14">
        <v>2550</v>
      </c>
      <c r="C2558" s="15">
        <v>1475002943</v>
      </c>
      <c r="D2558" s="16" t="s">
        <v>121</v>
      </c>
      <c r="E2558" s="17" t="s">
        <v>447</v>
      </c>
      <c r="F2558" s="17" t="str">
        <f t="shared" si="78"/>
        <v>1475002943居宅介護支援</v>
      </c>
      <c r="G2558" s="17" t="s">
        <v>2664</v>
      </c>
      <c r="H2558" s="17" t="str">
        <f t="shared" si="79"/>
        <v>医療法人　啓和会</v>
      </c>
    </row>
    <row r="2559" spans="2:8">
      <c r="B2559" s="14">
        <v>2551</v>
      </c>
      <c r="C2559" s="15">
        <v>1475002992</v>
      </c>
      <c r="D2559" s="16" t="s">
        <v>1528</v>
      </c>
      <c r="E2559" s="17" t="s">
        <v>2456</v>
      </c>
      <c r="F2559" s="17" t="str">
        <f t="shared" si="78"/>
        <v>1475002992福祉用具貸与・販売</v>
      </c>
      <c r="G2559" s="17" t="s">
        <v>2665</v>
      </c>
      <c r="H2559" s="17" t="str">
        <f t="shared" si="79"/>
        <v>一般社団法人メディホープかながわ</v>
      </c>
    </row>
    <row r="2560" spans="2:8">
      <c r="B2560" s="14">
        <v>2552</v>
      </c>
      <c r="C2560" s="15">
        <v>1475002992</v>
      </c>
      <c r="D2560" s="16" t="s">
        <v>1528</v>
      </c>
      <c r="E2560" s="17" t="s">
        <v>447</v>
      </c>
      <c r="F2560" s="17" t="str">
        <f t="shared" si="78"/>
        <v>1475002992居宅介護支援</v>
      </c>
      <c r="G2560" s="17" t="s">
        <v>2665</v>
      </c>
      <c r="H2560" s="17" t="str">
        <f t="shared" si="79"/>
        <v>一般社団法人メディホープかながわ</v>
      </c>
    </row>
    <row r="2561" spans="2:8">
      <c r="B2561" s="14">
        <v>2553</v>
      </c>
      <c r="C2561" s="15">
        <v>1475003008</v>
      </c>
      <c r="D2561" s="16" t="s">
        <v>2666</v>
      </c>
      <c r="E2561" s="17" t="s">
        <v>2433</v>
      </c>
      <c r="F2561" s="17" t="str">
        <f t="shared" si="78"/>
        <v>1475003008訪問介護</v>
      </c>
      <c r="G2561" s="17" t="s">
        <v>2667</v>
      </c>
      <c r="H2561" s="17" t="str">
        <f t="shared" si="79"/>
        <v>有限会社ラポール・ケア・サービス</v>
      </c>
    </row>
    <row r="2562" spans="2:8">
      <c r="B2562" s="14">
        <v>2554</v>
      </c>
      <c r="C2562" s="15">
        <v>1475003016</v>
      </c>
      <c r="D2562" s="16" t="s">
        <v>2666</v>
      </c>
      <c r="E2562" s="17" t="s">
        <v>447</v>
      </c>
      <c r="F2562" s="17" t="str">
        <f t="shared" si="78"/>
        <v>1475003016居宅介護支援</v>
      </c>
      <c r="G2562" s="17" t="s">
        <v>2668</v>
      </c>
      <c r="H2562" s="17" t="str">
        <f t="shared" si="79"/>
        <v>有限会社ラポール・ケア・サービス</v>
      </c>
    </row>
    <row r="2563" spans="2:8">
      <c r="B2563" s="14">
        <v>2555</v>
      </c>
      <c r="C2563" s="15">
        <v>1475003040</v>
      </c>
      <c r="D2563" s="16" t="s">
        <v>2669</v>
      </c>
      <c r="E2563" s="17" t="s">
        <v>2433</v>
      </c>
      <c r="F2563" s="17" t="str">
        <f t="shared" si="78"/>
        <v>1475003040訪問介護</v>
      </c>
      <c r="G2563" s="17" t="s">
        <v>2670</v>
      </c>
      <c r="H2563" s="17" t="str">
        <f t="shared" si="79"/>
        <v>株式会社STSサンタートルサービス</v>
      </c>
    </row>
    <row r="2564" spans="2:8">
      <c r="B2564" s="14">
        <v>2556</v>
      </c>
      <c r="C2564" s="15">
        <v>1475003057</v>
      </c>
      <c r="D2564" s="16" t="s">
        <v>2671</v>
      </c>
      <c r="E2564" s="17" t="s">
        <v>447</v>
      </c>
      <c r="F2564" s="17" t="str">
        <f t="shared" si="78"/>
        <v>1475003057居宅介護支援</v>
      </c>
      <c r="G2564" s="17" t="s">
        <v>2672</v>
      </c>
      <c r="H2564" s="17" t="str">
        <f t="shared" si="79"/>
        <v>ライフ・コミュニティーサービス株式会社</v>
      </c>
    </row>
    <row r="2565" spans="2:8">
      <c r="B2565" s="14">
        <v>2557</v>
      </c>
      <c r="C2565" s="15">
        <v>1475003107</v>
      </c>
      <c r="D2565" s="16" t="s">
        <v>2673</v>
      </c>
      <c r="E2565" s="17" t="s">
        <v>2470</v>
      </c>
      <c r="F2565" s="17" t="str">
        <f t="shared" si="78"/>
        <v>1475003107通所介護</v>
      </c>
      <c r="G2565" s="17" t="s">
        <v>2674</v>
      </c>
      <c r="H2565" s="17" t="str">
        <f t="shared" si="79"/>
        <v>株式会社Ａｒｉｓｅ</v>
      </c>
    </row>
    <row r="2566" spans="2:8">
      <c r="B2566" s="14">
        <v>2558</v>
      </c>
      <c r="C2566" s="15">
        <v>1475003131</v>
      </c>
      <c r="D2566" s="16" t="s">
        <v>2675</v>
      </c>
      <c r="E2566" s="17" t="s">
        <v>447</v>
      </c>
      <c r="F2566" s="17" t="str">
        <f t="shared" si="78"/>
        <v>1475003131居宅介護支援</v>
      </c>
      <c r="G2566" s="17" t="s">
        <v>2676</v>
      </c>
      <c r="H2566" s="17" t="str">
        <f t="shared" si="79"/>
        <v>株式会社アスリート</v>
      </c>
    </row>
    <row r="2567" spans="2:8">
      <c r="B2567" s="14">
        <v>2559</v>
      </c>
      <c r="C2567" s="15">
        <v>1475003149</v>
      </c>
      <c r="D2567" s="16" t="s">
        <v>2675</v>
      </c>
      <c r="E2567" s="17" t="s">
        <v>2433</v>
      </c>
      <c r="F2567" s="17" t="str">
        <f t="shared" si="78"/>
        <v>1475003149訪問介護</v>
      </c>
      <c r="G2567" s="17" t="s">
        <v>2677</v>
      </c>
      <c r="H2567" s="17" t="str">
        <f t="shared" si="79"/>
        <v>株式会社アスリート</v>
      </c>
    </row>
    <row r="2568" spans="2:8">
      <c r="B2568" s="14">
        <v>2560</v>
      </c>
      <c r="C2568" s="15">
        <v>1475003156</v>
      </c>
      <c r="D2568" s="16" t="s">
        <v>2623</v>
      </c>
      <c r="E2568" s="17" t="s">
        <v>447</v>
      </c>
      <c r="F2568" s="17" t="str">
        <f t="shared" si="78"/>
        <v>1475003156居宅介護支援</v>
      </c>
      <c r="G2568" s="17" t="s">
        <v>2678</v>
      </c>
      <c r="H2568" s="17" t="str">
        <f t="shared" si="79"/>
        <v>ひまわりケア株式会社</v>
      </c>
    </row>
    <row r="2569" spans="2:8">
      <c r="B2569" s="14">
        <v>2561</v>
      </c>
      <c r="C2569" s="15">
        <v>1475003172</v>
      </c>
      <c r="D2569" s="16" t="s">
        <v>2679</v>
      </c>
      <c r="E2569" s="17" t="s">
        <v>2433</v>
      </c>
      <c r="F2569" s="17" t="str">
        <f t="shared" si="78"/>
        <v>1475003172訪問介護</v>
      </c>
      <c r="G2569" s="17" t="s">
        <v>2680</v>
      </c>
      <c r="H2569" s="17" t="str">
        <f t="shared" si="79"/>
        <v>合同会社しょうよう</v>
      </c>
    </row>
    <row r="2570" spans="2:8">
      <c r="B2570" s="14">
        <v>2562</v>
      </c>
      <c r="C2570" s="15">
        <v>1475003206</v>
      </c>
      <c r="D2570" s="16" t="s">
        <v>2681</v>
      </c>
      <c r="E2570" s="17" t="s">
        <v>2497</v>
      </c>
      <c r="F2570" s="17" t="str">
        <f t="shared" ref="F2570:F2633" si="80">+C2570&amp;E2570</f>
        <v>1475003206地域密着型通所介護</v>
      </c>
      <c r="G2570" s="17" t="s">
        <v>2682</v>
      </c>
      <c r="H2570" s="17" t="str">
        <f t="shared" ref="H2570:H2633" si="81">D2570</f>
        <v>合同会社虹色</v>
      </c>
    </row>
    <row r="2571" spans="2:8">
      <c r="B2571" s="14">
        <v>2563</v>
      </c>
      <c r="C2571" s="15">
        <v>1475003222</v>
      </c>
      <c r="D2571" s="16" t="s">
        <v>2683</v>
      </c>
      <c r="E2571" s="17" t="s">
        <v>2433</v>
      </c>
      <c r="F2571" s="17" t="str">
        <f t="shared" si="80"/>
        <v>1475003222訪問介護</v>
      </c>
      <c r="G2571" s="17" t="s">
        <v>2684</v>
      </c>
      <c r="H2571" s="17" t="str">
        <f t="shared" si="81"/>
        <v>株式会社まごころをここに</v>
      </c>
    </row>
    <row r="2572" spans="2:8">
      <c r="B2572" s="14">
        <v>2564</v>
      </c>
      <c r="C2572" s="15">
        <v>1475003230</v>
      </c>
      <c r="D2572" s="16" t="s">
        <v>2685</v>
      </c>
      <c r="E2572" s="17" t="s">
        <v>447</v>
      </c>
      <c r="F2572" s="17" t="str">
        <f t="shared" si="80"/>
        <v>1475003230居宅介護支援</v>
      </c>
      <c r="G2572" s="17" t="s">
        <v>2686</v>
      </c>
      <c r="H2572" s="17" t="str">
        <f t="shared" si="81"/>
        <v>株式会社ヒロ福祉企画</v>
      </c>
    </row>
    <row r="2573" spans="2:8">
      <c r="B2573" s="14">
        <v>2565</v>
      </c>
      <c r="C2573" s="15">
        <v>1475003248</v>
      </c>
      <c r="D2573" s="16" t="s">
        <v>111</v>
      </c>
      <c r="E2573" s="17" t="s">
        <v>2470</v>
      </c>
      <c r="F2573" s="17" t="str">
        <f t="shared" si="80"/>
        <v>1475003248通所介護</v>
      </c>
      <c r="G2573" s="17" t="s">
        <v>2687</v>
      </c>
      <c r="H2573" s="17" t="str">
        <f t="shared" si="81"/>
        <v>川崎医療生活協同組合</v>
      </c>
    </row>
    <row r="2574" spans="2:8">
      <c r="B2574" s="14">
        <v>2566</v>
      </c>
      <c r="C2574" s="15">
        <v>1475003255</v>
      </c>
      <c r="D2574" s="16" t="s">
        <v>111</v>
      </c>
      <c r="E2574" s="17" t="s">
        <v>447</v>
      </c>
      <c r="F2574" s="17" t="str">
        <f t="shared" si="80"/>
        <v>1475003255居宅介護支援</v>
      </c>
      <c r="G2574" s="17" t="s">
        <v>2688</v>
      </c>
      <c r="H2574" s="17" t="str">
        <f t="shared" si="81"/>
        <v>川崎医療生活協同組合</v>
      </c>
    </row>
    <row r="2575" spans="2:8">
      <c r="B2575" s="14">
        <v>2567</v>
      </c>
      <c r="C2575" s="15">
        <v>1475003263</v>
      </c>
      <c r="D2575" s="16" t="s">
        <v>2689</v>
      </c>
      <c r="E2575" s="17" t="s">
        <v>2497</v>
      </c>
      <c r="F2575" s="17" t="str">
        <f t="shared" si="80"/>
        <v>1475003263地域密着型通所介護</v>
      </c>
      <c r="G2575" s="17" t="s">
        <v>2690</v>
      </c>
      <c r="H2575" s="17" t="str">
        <f t="shared" si="81"/>
        <v>株式会社玄明</v>
      </c>
    </row>
    <row r="2576" spans="2:8">
      <c r="B2576" s="14">
        <v>2568</v>
      </c>
      <c r="C2576" s="15">
        <v>1475003271</v>
      </c>
      <c r="D2576" s="16" t="s">
        <v>2691</v>
      </c>
      <c r="E2576" s="17" t="s">
        <v>2497</v>
      </c>
      <c r="F2576" s="17" t="str">
        <f t="shared" si="80"/>
        <v>1475003271地域密着型通所介護</v>
      </c>
      <c r="G2576" s="17" t="s">
        <v>2692</v>
      </c>
      <c r="H2576" s="17" t="str">
        <f t="shared" si="81"/>
        <v>有限会社メリーオフィス</v>
      </c>
    </row>
    <row r="2577" spans="2:8">
      <c r="B2577" s="14">
        <v>2569</v>
      </c>
      <c r="C2577" s="15">
        <v>1475003297</v>
      </c>
      <c r="D2577" s="16" t="s">
        <v>2693</v>
      </c>
      <c r="E2577" s="17" t="s">
        <v>2433</v>
      </c>
      <c r="F2577" s="17" t="str">
        <f t="shared" si="80"/>
        <v>1475003297訪問介護</v>
      </c>
      <c r="G2577" s="17" t="s">
        <v>2694</v>
      </c>
      <c r="H2577" s="17" t="str">
        <f t="shared" si="81"/>
        <v>株式会社ケア２１</v>
      </c>
    </row>
    <row r="2578" spans="2:8">
      <c r="B2578" s="14">
        <v>2570</v>
      </c>
      <c r="C2578" s="15">
        <v>1475003305</v>
      </c>
      <c r="D2578" s="16" t="s">
        <v>2695</v>
      </c>
      <c r="E2578" s="17" t="s">
        <v>447</v>
      </c>
      <c r="F2578" s="17" t="str">
        <f t="shared" si="80"/>
        <v>1475003305居宅介護支援</v>
      </c>
      <c r="G2578" s="17" t="s">
        <v>2696</v>
      </c>
      <c r="H2578" s="17" t="str">
        <f t="shared" si="81"/>
        <v>医療法人社団恒春会</v>
      </c>
    </row>
    <row r="2579" spans="2:8">
      <c r="B2579" s="14">
        <v>2571</v>
      </c>
      <c r="C2579" s="15">
        <v>1475003321</v>
      </c>
      <c r="D2579" s="16" t="s">
        <v>2697</v>
      </c>
      <c r="E2579" s="17" t="s">
        <v>2433</v>
      </c>
      <c r="F2579" s="17" t="str">
        <f t="shared" si="80"/>
        <v>1475003321訪問介護</v>
      </c>
      <c r="G2579" s="17" t="s">
        <v>2698</v>
      </c>
      <c r="H2579" s="17" t="str">
        <f t="shared" si="81"/>
        <v>株式会社フューチャーライフ</v>
      </c>
    </row>
    <row r="2580" spans="2:8">
      <c r="B2580" s="14">
        <v>2572</v>
      </c>
      <c r="C2580" s="15">
        <v>1475003339</v>
      </c>
      <c r="D2580" s="16" t="s">
        <v>2671</v>
      </c>
      <c r="E2580" s="17" t="s">
        <v>2497</v>
      </c>
      <c r="F2580" s="17" t="str">
        <f t="shared" si="80"/>
        <v>1475003339地域密着型通所介護</v>
      </c>
      <c r="G2580" s="17" t="s">
        <v>2699</v>
      </c>
      <c r="H2580" s="17" t="str">
        <f t="shared" si="81"/>
        <v>ライフ・コミュニティーサービス株式会社</v>
      </c>
    </row>
    <row r="2581" spans="2:8">
      <c r="B2581" s="14">
        <v>2573</v>
      </c>
      <c r="C2581" s="15">
        <v>1475003354</v>
      </c>
      <c r="D2581" s="16" t="s">
        <v>2700</v>
      </c>
      <c r="E2581" s="17" t="s">
        <v>2433</v>
      </c>
      <c r="F2581" s="17" t="str">
        <f t="shared" si="80"/>
        <v>1475003354訪問介護</v>
      </c>
      <c r="G2581" s="17" t="s">
        <v>2701</v>
      </c>
      <c r="H2581" s="17" t="str">
        <f t="shared" si="81"/>
        <v>有限会社健孝ホーム</v>
      </c>
    </row>
    <row r="2582" spans="2:8">
      <c r="B2582" s="14">
        <v>2574</v>
      </c>
      <c r="C2582" s="15">
        <v>1475003354</v>
      </c>
      <c r="D2582" s="16" t="s">
        <v>2700</v>
      </c>
      <c r="E2582" s="17" t="s">
        <v>447</v>
      </c>
      <c r="F2582" s="17" t="str">
        <f t="shared" si="80"/>
        <v>1475003354居宅介護支援</v>
      </c>
      <c r="G2582" s="17" t="s">
        <v>2701</v>
      </c>
      <c r="H2582" s="17" t="str">
        <f t="shared" si="81"/>
        <v>有限会社健孝ホーム</v>
      </c>
    </row>
    <row r="2583" spans="2:8">
      <c r="B2583" s="14">
        <v>2575</v>
      </c>
      <c r="C2583" s="15">
        <v>1475003362</v>
      </c>
      <c r="D2583" s="16" t="s">
        <v>2702</v>
      </c>
      <c r="E2583" s="17" t="s">
        <v>447</v>
      </c>
      <c r="F2583" s="17" t="str">
        <f t="shared" si="80"/>
        <v>1475003362居宅介護支援</v>
      </c>
      <c r="G2583" s="17" t="s">
        <v>2703</v>
      </c>
      <c r="H2583" s="17" t="str">
        <f t="shared" si="81"/>
        <v>株式会社sowaka</v>
      </c>
    </row>
    <row r="2584" spans="2:8">
      <c r="B2584" s="14">
        <v>2576</v>
      </c>
      <c r="C2584" s="15">
        <v>1475003370</v>
      </c>
      <c r="D2584" s="16" t="s">
        <v>2704</v>
      </c>
      <c r="E2584" s="17" t="s">
        <v>2497</v>
      </c>
      <c r="F2584" s="17" t="str">
        <f t="shared" si="80"/>
        <v>1475003370地域密着型通所介護</v>
      </c>
      <c r="G2584" s="17" t="s">
        <v>2705</v>
      </c>
      <c r="H2584" s="17" t="str">
        <f t="shared" si="81"/>
        <v>合同会社夕空</v>
      </c>
    </row>
    <row r="2585" spans="2:8">
      <c r="B2585" s="14">
        <v>2577</v>
      </c>
      <c r="C2585" s="15">
        <v>1475003404</v>
      </c>
      <c r="D2585" s="16" t="s">
        <v>2634</v>
      </c>
      <c r="E2585" s="17" t="s">
        <v>2497</v>
      </c>
      <c r="F2585" s="17" t="str">
        <f t="shared" si="80"/>
        <v>1475003404地域密着型通所介護</v>
      </c>
      <c r="G2585" s="17" t="s">
        <v>2706</v>
      </c>
      <c r="H2585" s="17" t="str">
        <f t="shared" si="81"/>
        <v>有限会社アーニスト</v>
      </c>
    </row>
    <row r="2586" spans="2:8">
      <c r="B2586" s="14">
        <v>2578</v>
      </c>
      <c r="C2586" s="15">
        <v>1475003412</v>
      </c>
      <c r="D2586" s="16" t="s">
        <v>2707</v>
      </c>
      <c r="E2586" s="17" t="s">
        <v>2497</v>
      </c>
      <c r="F2586" s="17" t="str">
        <f t="shared" si="80"/>
        <v>1475003412地域密着型通所介護</v>
      </c>
      <c r="G2586" s="17" t="s">
        <v>2708</v>
      </c>
      <c r="H2586" s="17" t="str">
        <f t="shared" si="81"/>
        <v>有限会社オカモト</v>
      </c>
    </row>
    <row r="2587" spans="2:8">
      <c r="B2587" s="14">
        <v>2579</v>
      </c>
      <c r="C2587" s="15">
        <v>1475003446</v>
      </c>
      <c r="D2587" s="16" t="s">
        <v>2709</v>
      </c>
      <c r="E2587" s="17" t="s">
        <v>2497</v>
      </c>
      <c r="F2587" s="17" t="str">
        <f t="shared" si="80"/>
        <v>1475003446地域密着型通所介護</v>
      </c>
      <c r="G2587" s="17" t="s">
        <v>2710</v>
      </c>
      <c r="H2587" s="17" t="str">
        <f t="shared" si="81"/>
        <v>リハコンテンツ株式会社</v>
      </c>
    </row>
    <row r="2588" spans="2:8">
      <c r="B2588" s="14">
        <v>2580</v>
      </c>
      <c r="C2588" s="15">
        <v>1475003461</v>
      </c>
      <c r="D2588" s="16" t="s">
        <v>2711</v>
      </c>
      <c r="E2588" s="17" t="s">
        <v>2433</v>
      </c>
      <c r="F2588" s="17" t="str">
        <f t="shared" si="80"/>
        <v>1475003461訪問介護</v>
      </c>
      <c r="G2588" s="17" t="s">
        <v>2712</v>
      </c>
      <c r="H2588" s="17" t="str">
        <f t="shared" si="81"/>
        <v>株式会社チトセエンタープライズ</v>
      </c>
    </row>
    <row r="2589" spans="2:8">
      <c r="B2589" s="14">
        <v>2581</v>
      </c>
      <c r="C2589" s="15">
        <v>1475003479</v>
      </c>
      <c r="D2589" s="16" t="s">
        <v>2276</v>
      </c>
      <c r="E2589" s="17" t="s">
        <v>447</v>
      </c>
      <c r="F2589" s="17" t="str">
        <f t="shared" si="80"/>
        <v>1475003479居宅介護支援</v>
      </c>
      <c r="G2589" s="17" t="s">
        <v>2713</v>
      </c>
      <c r="H2589" s="17" t="str">
        <f t="shared" si="81"/>
        <v>株式会社ウェルメディック・ジャパン</v>
      </c>
    </row>
    <row r="2590" spans="2:8">
      <c r="B2590" s="14">
        <v>2582</v>
      </c>
      <c r="C2590" s="15">
        <v>1475003503</v>
      </c>
      <c r="D2590" s="16" t="s">
        <v>2714</v>
      </c>
      <c r="E2590" s="17" t="s">
        <v>2456</v>
      </c>
      <c r="F2590" s="17" t="str">
        <f t="shared" si="80"/>
        <v>1475003503福祉用具貸与・販売</v>
      </c>
      <c r="G2590" s="17" t="s">
        <v>2715</v>
      </c>
      <c r="H2590" s="17" t="str">
        <f t="shared" si="81"/>
        <v>株式会社メディケアー</v>
      </c>
    </row>
    <row r="2591" spans="2:8">
      <c r="B2591" s="14">
        <v>2583</v>
      </c>
      <c r="C2591" s="15">
        <v>1475003511</v>
      </c>
      <c r="D2591" s="16" t="s">
        <v>2716</v>
      </c>
      <c r="E2591" s="17" t="s">
        <v>2433</v>
      </c>
      <c r="F2591" s="17" t="str">
        <f t="shared" si="80"/>
        <v>1475003511訪問介護</v>
      </c>
      <c r="G2591" s="17" t="s">
        <v>2717</v>
      </c>
      <c r="H2591" s="17" t="str">
        <f t="shared" si="81"/>
        <v>株式会社ケアリッツ・アンド・パートナーズ</v>
      </c>
    </row>
    <row r="2592" spans="2:8">
      <c r="B2592" s="14">
        <v>2584</v>
      </c>
      <c r="C2592" s="15">
        <v>1475003529</v>
      </c>
      <c r="D2592" s="16" t="s">
        <v>2282</v>
      </c>
      <c r="E2592" s="17" t="s">
        <v>447</v>
      </c>
      <c r="F2592" s="17" t="str">
        <f t="shared" si="80"/>
        <v>1475003529居宅介護支援</v>
      </c>
      <c r="G2592" s="17" t="s">
        <v>2718</v>
      </c>
      <c r="H2592" s="17" t="str">
        <f t="shared" si="81"/>
        <v>有限会社エーシーピー</v>
      </c>
    </row>
    <row r="2593" spans="2:8">
      <c r="B2593" s="14">
        <v>2585</v>
      </c>
      <c r="C2593" s="15">
        <v>1475003537</v>
      </c>
      <c r="D2593" s="16" t="s">
        <v>2719</v>
      </c>
      <c r="E2593" s="17" t="s">
        <v>2433</v>
      </c>
      <c r="F2593" s="17" t="str">
        <f t="shared" si="80"/>
        <v>1475003537訪問介護</v>
      </c>
      <c r="G2593" s="17" t="s">
        <v>2720</v>
      </c>
      <c r="H2593" s="17" t="str">
        <f t="shared" si="81"/>
        <v>株式会社わい・わい</v>
      </c>
    </row>
    <row r="2594" spans="2:8">
      <c r="B2594" s="14">
        <v>2586</v>
      </c>
      <c r="C2594" s="15">
        <v>1475003545</v>
      </c>
      <c r="D2594" s="16" t="s">
        <v>2719</v>
      </c>
      <c r="E2594" s="17" t="s">
        <v>2497</v>
      </c>
      <c r="F2594" s="17" t="str">
        <f t="shared" si="80"/>
        <v>1475003545地域密着型通所介護</v>
      </c>
      <c r="G2594" s="17" t="s">
        <v>2721</v>
      </c>
      <c r="H2594" s="17" t="str">
        <f t="shared" si="81"/>
        <v>株式会社わい・わい</v>
      </c>
    </row>
    <row r="2595" spans="2:8">
      <c r="B2595" s="14">
        <v>2587</v>
      </c>
      <c r="C2595" s="15">
        <v>1475003552</v>
      </c>
      <c r="D2595" s="16" t="s">
        <v>2722</v>
      </c>
      <c r="E2595" s="17" t="s">
        <v>2479</v>
      </c>
      <c r="F2595" s="17" t="str">
        <f t="shared" si="80"/>
        <v>1475003552介護老人福祉施設</v>
      </c>
      <c r="G2595" s="17" t="s">
        <v>2723</v>
      </c>
      <c r="H2595" s="17" t="str">
        <f t="shared" si="81"/>
        <v>社会福祉法人同塵会</v>
      </c>
    </row>
    <row r="2596" spans="2:8">
      <c r="B2596" s="14">
        <v>2588</v>
      </c>
      <c r="C2596" s="15">
        <v>1475003552</v>
      </c>
      <c r="D2596" s="16" t="s">
        <v>2722</v>
      </c>
      <c r="E2596" s="17" t="s">
        <v>2468</v>
      </c>
      <c r="F2596" s="17" t="str">
        <f t="shared" si="80"/>
        <v>1475003552短期入所生活介護</v>
      </c>
      <c r="G2596" s="17" t="s">
        <v>2723</v>
      </c>
      <c r="H2596" s="17" t="str">
        <f t="shared" si="81"/>
        <v>社会福祉法人同塵会</v>
      </c>
    </row>
    <row r="2597" spans="2:8">
      <c r="B2597" s="14">
        <v>2589</v>
      </c>
      <c r="C2597" s="15">
        <v>1475003560</v>
      </c>
      <c r="D2597" s="16" t="s">
        <v>2722</v>
      </c>
      <c r="E2597" s="17" t="s">
        <v>2479</v>
      </c>
      <c r="F2597" s="17" t="str">
        <f t="shared" si="80"/>
        <v>1475003560介護老人福祉施設</v>
      </c>
      <c r="G2597" s="17" t="s">
        <v>2724</v>
      </c>
      <c r="H2597" s="17" t="str">
        <f t="shared" si="81"/>
        <v>社会福祉法人同塵会</v>
      </c>
    </row>
    <row r="2598" spans="2:8">
      <c r="B2598" s="14">
        <v>2590</v>
      </c>
      <c r="C2598" s="15">
        <v>1475003560</v>
      </c>
      <c r="D2598" s="16" t="s">
        <v>2722</v>
      </c>
      <c r="E2598" s="17" t="s">
        <v>2468</v>
      </c>
      <c r="F2598" s="17" t="str">
        <f t="shared" si="80"/>
        <v>1475003560短期入所生活介護</v>
      </c>
      <c r="G2598" s="17" t="s">
        <v>2724</v>
      </c>
      <c r="H2598" s="17" t="str">
        <f t="shared" si="81"/>
        <v>社会福祉法人同塵会</v>
      </c>
    </row>
    <row r="2599" spans="2:8">
      <c r="B2599" s="14">
        <v>2591</v>
      </c>
      <c r="C2599" s="15">
        <v>1475003578</v>
      </c>
      <c r="D2599" s="16" t="s">
        <v>2725</v>
      </c>
      <c r="E2599" s="17" t="s">
        <v>447</v>
      </c>
      <c r="F2599" s="17" t="str">
        <f t="shared" si="80"/>
        <v>1475003578居宅介護支援</v>
      </c>
      <c r="G2599" s="17" t="s">
        <v>2726</v>
      </c>
      <c r="H2599" s="17" t="str">
        <f t="shared" si="81"/>
        <v>株式会社エヌヱスビーケアプランセンター</v>
      </c>
    </row>
    <row r="2600" spans="2:8">
      <c r="B2600" s="14">
        <v>2592</v>
      </c>
      <c r="C2600" s="15">
        <v>1475003586</v>
      </c>
      <c r="D2600" s="16" t="s">
        <v>2727</v>
      </c>
      <c r="E2600" s="17" t="s">
        <v>447</v>
      </c>
      <c r="F2600" s="17" t="str">
        <f t="shared" si="80"/>
        <v>1475003586居宅介護支援</v>
      </c>
      <c r="G2600" s="17" t="s">
        <v>2728</v>
      </c>
      <c r="H2600" s="17" t="str">
        <f t="shared" si="81"/>
        <v>合同会社地域福祉マネジメント</v>
      </c>
    </row>
    <row r="2601" spans="2:8">
      <c r="B2601" s="14">
        <v>2593</v>
      </c>
      <c r="C2601" s="15">
        <v>1475003594</v>
      </c>
      <c r="D2601" s="16" t="s">
        <v>2729</v>
      </c>
      <c r="E2601" s="17" t="s">
        <v>2433</v>
      </c>
      <c r="F2601" s="17" t="str">
        <f t="shared" si="80"/>
        <v>1475003594訪問介護</v>
      </c>
      <c r="G2601" s="17" t="s">
        <v>2730</v>
      </c>
      <c r="H2601" s="17" t="str">
        <f t="shared" si="81"/>
        <v>株式会社一歩</v>
      </c>
    </row>
    <row r="2602" spans="2:8">
      <c r="B2602" s="14">
        <v>2594</v>
      </c>
      <c r="C2602" s="15">
        <v>1475003610</v>
      </c>
      <c r="D2602" s="16" t="s">
        <v>2731</v>
      </c>
      <c r="E2602" s="17" t="s">
        <v>2433</v>
      </c>
      <c r="F2602" s="17" t="str">
        <f t="shared" si="80"/>
        <v>1475003610訪問介護</v>
      </c>
      <c r="G2602" s="17" t="s">
        <v>2732</v>
      </c>
      <c r="H2602" s="17" t="str">
        <f t="shared" si="81"/>
        <v>株式会社アクティブ</v>
      </c>
    </row>
    <row r="2603" spans="2:8">
      <c r="B2603" s="14">
        <v>2595</v>
      </c>
      <c r="C2603" s="15">
        <v>1475003628</v>
      </c>
      <c r="D2603" s="16" t="s">
        <v>2733</v>
      </c>
      <c r="E2603" s="17" t="s">
        <v>2433</v>
      </c>
      <c r="F2603" s="17" t="str">
        <f t="shared" si="80"/>
        <v>1475003628訪問介護</v>
      </c>
      <c r="G2603" s="17" t="s">
        <v>2734</v>
      </c>
      <c r="H2603" s="17" t="str">
        <f t="shared" si="81"/>
        <v>有限会社大師金属商事</v>
      </c>
    </row>
    <row r="2604" spans="2:8">
      <c r="B2604" s="14">
        <v>2596</v>
      </c>
      <c r="C2604" s="15">
        <v>1475003644</v>
      </c>
      <c r="D2604" s="16" t="s">
        <v>2735</v>
      </c>
      <c r="E2604" s="17" t="s">
        <v>2433</v>
      </c>
      <c r="F2604" s="17" t="str">
        <f t="shared" si="80"/>
        <v>1475003644訪問介護</v>
      </c>
      <c r="G2604" s="17" t="s">
        <v>2736</v>
      </c>
      <c r="H2604" s="17" t="str">
        <f t="shared" si="81"/>
        <v>株式会社ソラスト</v>
      </c>
    </row>
    <row r="2605" spans="2:8">
      <c r="B2605" s="14">
        <v>2597</v>
      </c>
      <c r="C2605" s="15">
        <v>1475003651</v>
      </c>
      <c r="D2605" s="16" t="s">
        <v>2693</v>
      </c>
      <c r="E2605" s="17" t="s">
        <v>2433</v>
      </c>
      <c r="F2605" s="17" t="str">
        <f t="shared" si="80"/>
        <v>1475003651訪問介護</v>
      </c>
      <c r="G2605" s="17" t="s">
        <v>2737</v>
      </c>
      <c r="H2605" s="17" t="str">
        <f t="shared" si="81"/>
        <v>株式会社ケア２１</v>
      </c>
    </row>
    <row r="2606" spans="2:8">
      <c r="B2606" s="14">
        <v>2598</v>
      </c>
      <c r="C2606" s="15">
        <v>1475003693</v>
      </c>
      <c r="D2606" s="16" t="s">
        <v>2738</v>
      </c>
      <c r="E2606" s="17" t="s">
        <v>447</v>
      </c>
      <c r="F2606" s="17" t="str">
        <f t="shared" si="80"/>
        <v>1475003693居宅介護支援</v>
      </c>
      <c r="G2606" s="17" t="s">
        <v>2739</v>
      </c>
      <c r="H2606" s="17" t="str">
        <f t="shared" si="81"/>
        <v>株式会社　きよらケア</v>
      </c>
    </row>
    <row r="2607" spans="2:8">
      <c r="B2607" s="14">
        <v>2599</v>
      </c>
      <c r="C2607" s="15">
        <v>1475003727</v>
      </c>
      <c r="D2607" s="16" t="s">
        <v>2740</v>
      </c>
      <c r="E2607" s="17" t="s">
        <v>2433</v>
      </c>
      <c r="F2607" s="17" t="str">
        <f t="shared" si="80"/>
        <v>1475003727訪問介護</v>
      </c>
      <c r="G2607" s="17" t="s">
        <v>2741</v>
      </c>
      <c r="H2607" s="17" t="str">
        <f t="shared" si="81"/>
        <v>有限会社ゼーレ</v>
      </c>
    </row>
    <row r="2608" spans="2:8">
      <c r="B2608" s="14">
        <v>2600</v>
      </c>
      <c r="C2608" s="15">
        <v>1475003735</v>
      </c>
      <c r="D2608" s="16" t="s">
        <v>2742</v>
      </c>
      <c r="E2608" s="17" t="s">
        <v>447</v>
      </c>
      <c r="F2608" s="17" t="str">
        <f t="shared" si="80"/>
        <v>1475003735居宅介護支援</v>
      </c>
      <c r="G2608" s="17" t="s">
        <v>2743</v>
      </c>
      <c r="H2608" s="17" t="str">
        <f t="shared" si="81"/>
        <v>社会福祉法人馬島福祉会</v>
      </c>
    </row>
    <row r="2609" spans="2:8">
      <c r="B2609" s="14">
        <v>2601</v>
      </c>
      <c r="C2609" s="15">
        <v>1475003743</v>
      </c>
      <c r="D2609" s="16" t="s">
        <v>2740</v>
      </c>
      <c r="E2609" s="17" t="s">
        <v>447</v>
      </c>
      <c r="F2609" s="17" t="str">
        <f t="shared" si="80"/>
        <v>1475003743居宅介護支援</v>
      </c>
      <c r="G2609" s="17" t="s">
        <v>2744</v>
      </c>
      <c r="H2609" s="17" t="str">
        <f t="shared" si="81"/>
        <v>有限会社ゼーレ</v>
      </c>
    </row>
    <row r="2610" spans="2:8">
      <c r="B2610" s="14">
        <v>2602</v>
      </c>
      <c r="C2610" s="15">
        <v>1475003750</v>
      </c>
      <c r="D2610" s="16" t="s">
        <v>2745</v>
      </c>
      <c r="E2610" s="17" t="s">
        <v>447</v>
      </c>
      <c r="F2610" s="17" t="str">
        <f t="shared" si="80"/>
        <v>1475003750居宅介護支援</v>
      </c>
      <c r="G2610" s="17" t="s">
        <v>2746</v>
      </c>
      <c r="H2610" s="17" t="str">
        <f t="shared" si="81"/>
        <v>合同会社カラフル</v>
      </c>
    </row>
    <row r="2611" spans="2:8">
      <c r="B2611" s="14">
        <v>2603</v>
      </c>
      <c r="C2611" s="15">
        <v>1475003768</v>
      </c>
      <c r="D2611" s="16" t="s">
        <v>2747</v>
      </c>
      <c r="E2611" s="17" t="s">
        <v>2433</v>
      </c>
      <c r="F2611" s="17" t="str">
        <f t="shared" si="80"/>
        <v>1475003768訪問介護</v>
      </c>
      <c r="G2611" s="17" t="s">
        <v>2748</v>
      </c>
      <c r="H2611" s="17" t="str">
        <f t="shared" si="81"/>
        <v>social business support 株式会社</v>
      </c>
    </row>
    <row r="2612" spans="2:8">
      <c r="B2612" s="14">
        <v>2604</v>
      </c>
      <c r="C2612" s="15">
        <v>1475003768</v>
      </c>
      <c r="D2612" s="16" t="s">
        <v>2747</v>
      </c>
      <c r="E2612" s="17" t="s">
        <v>447</v>
      </c>
      <c r="F2612" s="17" t="str">
        <f t="shared" si="80"/>
        <v>1475003768居宅介護支援</v>
      </c>
      <c r="G2612" s="17" t="s">
        <v>2748</v>
      </c>
      <c r="H2612" s="17" t="str">
        <f t="shared" si="81"/>
        <v>social business support 株式会社</v>
      </c>
    </row>
    <row r="2613" spans="2:8">
      <c r="B2613" s="14">
        <v>2605</v>
      </c>
      <c r="C2613" s="15">
        <v>1475003776</v>
      </c>
      <c r="D2613" s="16" t="s">
        <v>2749</v>
      </c>
      <c r="E2613" s="17" t="s">
        <v>2433</v>
      </c>
      <c r="F2613" s="17" t="str">
        <f t="shared" si="80"/>
        <v>1475003776訪問介護</v>
      </c>
      <c r="G2613" s="17" t="s">
        <v>2750</v>
      </c>
      <c r="H2613" s="17" t="str">
        <f t="shared" si="81"/>
        <v>株式会社ワークスマイル</v>
      </c>
    </row>
    <row r="2614" spans="2:8">
      <c r="B2614" s="14">
        <v>2606</v>
      </c>
      <c r="C2614" s="15">
        <v>1475003784</v>
      </c>
      <c r="D2614" s="16" t="s">
        <v>2751</v>
      </c>
      <c r="E2614" s="17" t="s">
        <v>2433</v>
      </c>
      <c r="F2614" s="17" t="str">
        <f t="shared" si="80"/>
        <v>1475003784訪問介護</v>
      </c>
      <c r="G2614" s="17" t="s">
        <v>2752</v>
      </c>
      <c r="H2614" s="17" t="str">
        <f t="shared" si="81"/>
        <v>株式会社エビスフォーラム</v>
      </c>
    </row>
    <row r="2615" spans="2:8">
      <c r="B2615" s="14">
        <v>2607</v>
      </c>
      <c r="C2615" s="15">
        <v>1475003792</v>
      </c>
      <c r="D2615" s="16" t="s">
        <v>2354</v>
      </c>
      <c r="E2615" s="17" t="s">
        <v>2433</v>
      </c>
      <c r="F2615" s="17" t="str">
        <f t="shared" si="80"/>
        <v>1475003792訪問介護</v>
      </c>
      <c r="G2615" s="17" t="s">
        <v>2753</v>
      </c>
      <c r="H2615" s="17" t="str">
        <f t="shared" si="81"/>
        <v>ＳＯＭＰＯケア株式会社</v>
      </c>
    </row>
    <row r="2616" spans="2:8">
      <c r="B2616" s="14">
        <v>2608</v>
      </c>
      <c r="C2616" s="15">
        <v>1475003800</v>
      </c>
      <c r="D2616" s="16" t="s">
        <v>2354</v>
      </c>
      <c r="E2616" s="17" t="s">
        <v>2433</v>
      </c>
      <c r="F2616" s="17" t="str">
        <f t="shared" si="80"/>
        <v>1475003800訪問介護</v>
      </c>
      <c r="G2616" s="17" t="s">
        <v>2754</v>
      </c>
      <c r="H2616" s="17" t="str">
        <f t="shared" si="81"/>
        <v>ＳＯＭＰＯケア株式会社</v>
      </c>
    </row>
    <row r="2617" spans="2:8">
      <c r="B2617" s="14">
        <v>2609</v>
      </c>
      <c r="C2617" s="15">
        <v>1475003818</v>
      </c>
      <c r="D2617" s="16" t="s">
        <v>2354</v>
      </c>
      <c r="E2617" s="17" t="s">
        <v>447</v>
      </c>
      <c r="F2617" s="17" t="str">
        <f t="shared" si="80"/>
        <v>1475003818居宅介護支援</v>
      </c>
      <c r="G2617" s="17" t="s">
        <v>2755</v>
      </c>
      <c r="H2617" s="17" t="str">
        <f t="shared" si="81"/>
        <v>ＳＯＭＰＯケア株式会社</v>
      </c>
    </row>
    <row r="2618" spans="2:8">
      <c r="B2618" s="14">
        <v>2610</v>
      </c>
      <c r="C2618" s="15">
        <v>1475003826</v>
      </c>
      <c r="D2618" s="16" t="s">
        <v>2354</v>
      </c>
      <c r="E2618" s="17" t="s">
        <v>447</v>
      </c>
      <c r="F2618" s="17" t="str">
        <f t="shared" si="80"/>
        <v>1475003826居宅介護支援</v>
      </c>
      <c r="G2618" s="17" t="s">
        <v>2756</v>
      </c>
      <c r="H2618" s="17" t="str">
        <f t="shared" si="81"/>
        <v>ＳＯＭＰＯケア株式会社</v>
      </c>
    </row>
    <row r="2619" spans="2:8">
      <c r="B2619" s="14">
        <v>2611</v>
      </c>
      <c r="C2619" s="15">
        <v>1475003834</v>
      </c>
      <c r="D2619" s="16" t="s">
        <v>2675</v>
      </c>
      <c r="E2619" s="17" t="s">
        <v>2470</v>
      </c>
      <c r="F2619" s="17" t="str">
        <f t="shared" si="80"/>
        <v>1475003834通所介護</v>
      </c>
      <c r="G2619" s="17" t="s">
        <v>2757</v>
      </c>
      <c r="H2619" s="17" t="str">
        <f t="shared" si="81"/>
        <v>株式会社アスリート</v>
      </c>
    </row>
    <row r="2620" spans="2:8">
      <c r="B2620" s="14">
        <v>2612</v>
      </c>
      <c r="C2620" s="15">
        <v>1475003859</v>
      </c>
      <c r="D2620" s="16" t="s">
        <v>2758</v>
      </c>
      <c r="E2620" s="17" t="s">
        <v>2470</v>
      </c>
      <c r="F2620" s="17" t="str">
        <f t="shared" si="80"/>
        <v>1475003859通所介護</v>
      </c>
      <c r="G2620" s="17" t="s">
        <v>2759</v>
      </c>
      <c r="H2620" s="17" t="str">
        <f t="shared" si="81"/>
        <v>株式会社　和</v>
      </c>
    </row>
    <row r="2621" spans="2:8">
      <c r="B2621" s="14">
        <v>2613</v>
      </c>
      <c r="C2621" s="15">
        <v>1475003875</v>
      </c>
      <c r="D2621" s="16" t="s">
        <v>2760</v>
      </c>
      <c r="E2621" s="17" t="s">
        <v>2433</v>
      </c>
      <c r="F2621" s="17" t="str">
        <f t="shared" si="80"/>
        <v>1475003875訪問介護</v>
      </c>
      <c r="G2621" s="17" t="s">
        <v>2761</v>
      </c>
      <c r="H2621" s="17" t="str">
        <f t="shared" si="81"/>
        <v>株式会社フォーリーフ</v>
      </c>
    </row>
    <row r="2622" spans="2:8">
      <c r="B2622" s="14">
        <v>2614</v>
      </c>
      <c r="C2622" s="15">
        <v>1475003883</v>
      </c>
      <c r="D2622" s="16" t="s">
        <v>2762</v>
      </c>
      <c r="E2622" s="17" t="s">
        <v>2470</v>
      </c>
      <c r="F2622" s="17" t="str">
        <f t="shared" si="80"/>
        <v>1475003883通所介護</v>
      </c>
      <c r="G2622" s="17" t="s">
        <v>2763</v>
      </c>
      <c r="H2622" s="17" t="str">
        <f t="shared" si="81"/>
        <v>医療法人社団健志会</v>
      </c>
    </row>
    <row r="2623" spans="2:8">
      <c r="B2623" s="14">
        <v>2615</v>
      </c>
      <c r="C2623" s="15">
        <v>1475003891</v>
      </c>
      <c r="D2623" s="16" t="s">
        <v>2354</v>
      </c>
      <c r="E2623" s="17" t="s">
        <v>2504</v>
      </c>
      <c r="F2623" s="17" t="str">
        <f t="shared" si="80"/>
        <v>1475003891特定施設入居者生活介護</v>
      </c>
      <c r="G2623" s="17" t="s">
        <v>2764</v>
      </c>
      <c r="H2623" s="17" t="str">
        <f t="shared" si="81"/>
        <v>ＳＯＭＰＯケア株式会社</v>
      </c>
    </row>
    <row r="2624" spans="2:8">
      <c r="B2624" s="14">
        <v>2616</v>
      </c>
      <c r="C2624" s="15">
        <v>1475003909</v>
      </c>
      <c r="D2624" s="16" t="s">
        <v>2765</v>
      </c>
      <c r="E2624" s="17" t="s">
        <v>2456</v>
      </c>
      <c r="F2624" s="17" t="str">
        <f t="shared" si="80"/>
        <v>1475003909福祉用具貸与・販売</v>
      </c>
      <c r="G2624" s="17" t="s">
        <v>2766</v>
      </c>
      <c r="H2624" s="17" t="str">
        <f t="shared" si="81"/>
        <v>株式会社フロンティア</v>
      </c>
    </row>
    <row r="2625" spans="2:8">
      <c r="B2625" s="14">
        <v>2617</v>
      </c>
      <c r="C2625" s="15">
        <v>1475003917</v>
      </c>
      <c r="D2625" s="16" t="s">
        <v>2767</v>
      </c>
      <c r="E2625" s="17" t="s">
        <v>2433</v>
      </c>
      <c r="F2625" s="17" t="str">
        <f t="shared" si="80"/>
        <v>1475003917訪問介護</v>
      </c>
      <c r="G2625" s="17" t="s">
        <v>2767</v>
      </c>
      <c r="H2625" s="17" t="str">
        <f t="shared" si="81"/>
        <v>株式会社アンビケア</v>
      </c>
    </row>
    <row r="2626" spans="2:8">
      <c r="B2626" s="14">
        <v>2618</v>
      </c>
      <c r="C2626" s="15">
        <v>1475003925</v>
      </c>
      <c r="D2626" s="16" t="s">
        <v>2768</v>
      </c>
      <c r="E2626" s="17" t="s">
        <v>447</v>
      </c>
      <c r="F2626" s="17" t="str">
        <f t="shared" si="80"/>
        <v>1475003925居宅介護支援</v>
      </c>
      <c r="G2626" s="17" t="s">
        <v>2769</v>
      </c>
      <c r="H2626" s="17" t="str">
        <f t="shared" si="81"/>
        <v>特定非営利活動法人ひまわりの里</v>
      </c>
    </row>
    <row r="2627" spans="2:8">
      <c r="B2627" s="14">
        <v>2619</v>
      </c>
      <c r="C2627" s="15">
        <v>1475003941</v>
      </c>
      <c r="D2627" s="16" t="s">
        <v>2681</v>
      </c>
      <c r="E2627" s="17" t="s">
        <v>447</v>
      </c>
      <c r="F2627" s="17" t="str">
        <f t="shared" si="80"/>
        <v>1475003941居宅介護支援</v>
      </c>
      <c r="G2627" s="17" t="s">
        <v>2770</v>
      </c>
      <c r="H2627" s="17" t="str">
        <f t="shared" si="81"/>
        <v>合同会社虹色</v>
      </c>
    </row>
    <row r="2628" spans="2:8">
      <c r="B2628" s="14">
        <v>2620</v>
      </c>
      <c r="C2628" s="15">
        <v>1475003958</v>
      </c>
      <c r="D2628" s="16" t="s">
        <v>2771</v>
      </c>
      <c r="E2628" s="17" t="s">
        <v>2433</v>
      </c>
      <c r="F2628" s="17" t="str">
        <f t="shared" si="80"/>
        <v>1475003958訪問介護</v>
      </c>
      <c r="G2628" s="17" t="s">
        <v>2772</v>
      </c>
      <c r="H2628" s="17" t="str">
        <f t="shared" si="81"/>
        <v>株式会社学研ココファン</v>
      </c>
    </row>
    <row r="2629" spans="2:8">
      <c r="B2629" s="14">
        <v>2621</v>
      </c>
      <c r="C2629" s="15">
        <v>1475003966</v>
      </c>
      <c r="D2629" s="16" t="s">
        <v>2773</v>
      </c>
      <c r="E2629" s="17" t="s">
        <v>2504</v>
      </c>
      <c r="F2629" s="17" t="str">
        <f t="shared" si="80"/>
        <v>1475003966特定施設入居者生活介護</v>
      </c>
      <c r="G2629" s="17" t="s">
        <v>2774</v>
      </c>
      <c r="H2629" s="17" t="str">
        <f t="shared" si="81"/>
        <v>工藤建設株式会社</v>
      </c>
    </row>
    <row r="2630" spans="2:8">
      <c r="B2630" s="14">
        <v>2622</v>
      </c>
      <c r="C2630" s="15">
        <v>1475003974</v>
      </c>
      <c r="D2630" s="16" t="s">
        <v>2775</v>
      </c>
      <c r="E2630" s="17" t="s">
        <v>2433</v>
      </c>
      <c r="F2630" s="17" t="str">
        <f t="shared" si="80"/>
        <v>1475003974訪問介護</v>
      </c>
      <c r="G2630" s="17" t="s">
        <v>2776</v>
      </c>
      <c r="H2630" s="17" t="str">
        <f t="shared" si="81"/>
        <v>株式会社日本エルダリーケアサービス</v>
      </c>
    </row>
    <row r="2631" spans="2:8">
      <c r="B2631" s="14">
        <v>2623</v>
      </c>
      <c r="C2631" s="15">
        <v>1475003974</v>
      </c>
      <c r="D2631" s="16" t="s">
        <v>2775</v>
      </c>
      <c r="E2631" s="17" t="s">
        <v>447</v>
      </c>
      <c r="F2631" s="17" t="str">
        <f t="shared" si="80"/>
        <v>1475003974居宅介護支援</v>
      </c>
      <c r="G2631" s="17" t="s">
        <v>2776</v>
      </c>
      <c r="H2631" s="17" t="str">
        <f t="shared" si="81"/>
        <v>株式会社日本エルダリーケアサービス</v>
      </c>
    </row>
    <row r="2632" spans="2:8">
      <c r="B2632" s="14">
        <v>2624</v>
      </c>
      <c r="C2632" s="15">
        <v>1475003982</v>
      </c>
      <c r="D2632" s="16" t="s">
        <v>2777</v>
      </c>
      <c r="E2632" s="17" t="s">
        <v>2456</v>
      </c>
      <c r="F2632" s="17" t="str">
        <f t="shared" si="80"/>
        <v>1475003982福祉用具貸与・販売</v>
      </c>
      <c r="G2632" s="17" t="s">
        <v>2778</v>
      </c>
      <c r="H2632" s="17" t="str">
        <f t="shared" si="81"/>
        <v>株式会社　メルシー・ダイキ</v>
      </c>
    </row>
    <row r="2633" spans="2:8">
      <c r="B2633" s="14">
        <v>2625</v>
      </c>
      <c r="C2633" s="15">
        <v>1475003990</v>
      </c>
      <c r="D2633" s="16" t="s">
        <v>2779</v>
      </c>
      <c r="E2633" s="17" t="s">
        <v>2433</v>
      </c>
      <c r="F2633" s="17" t="str">
        <f t="shared" si="80"/>
        <v>1475003990訪問介護</v>
      </c>
      <c r="G2633" s="17" t="s">
        <v>2780</v>
      </c>
      <c r="H2633" s="17" t="str">
        <f t="shared" si="81"/>
        <v>株式会社進晴</v>
      </c>
    </row>
    <row r="2634" spans="2:8">
      <c r="B2634" s="14">
        <v>2626</v>
      </c>
      <c r="C2634" s="15">
        <v>1475004006</v>
      </c>
      <c r="D2634" s="16" t="s">
        <v>2781</v>
      </c>
      <c r="E2634" s="17" t="s">
        <v>447</v>
      </c>
      <c r="F2634" s="17" t="str">
        <f t="shared" ref="F2634:F2697" si="82">+C2634&amp;E2634</f>
        <v>1475004006居宅介護支援</v>
      </c>
      <c r="G2634" s="17" t="s">
        <v>2782</v>
      </c>
      <c r="H2634" s="17" t="str">
        <f t="shared" ref="H2634:H2697" si="83">D2634</f>
        <v>株式会社ライフケア順</v>
      </c>
    </row>
    <row r="2635" spans="2:8">
      <c r="B2635" s="14">
        <v>2627</v>
      </c>
      <c r="C2635" s="15">
        <v>1475004014</v>
      </c>
      <c r="D2635" s="16" t="s">
        <v>2288</v>
      </c>
      <c r="E2635" s="17" t="s">
        <v>2470</v>
      </c>
      <c r="F2635" s="17" t="str">
        <f t="shared" si="82"/>
        <v>1475004014通所介護</v>
      </c>
      <c r="G2635" s="17" t="s">
        <v>2783</v>
      </c>
      <c r="H2635" s="17" t="str">
        <f t="shared" si="83"/>
        <v>株式会社エサンス</v>
      </c>
    </row>
    <row r="2636" spans="2:8">
      <c r="B2636" s="14">
        <v>2628</v>
      </c>
      <c r="C2636" s="15">
        <v>1475004022</v>
      </c>
      <c r="D2636" s="16" t="s">
        <v>2784</v>
      </c>
      <c r="E2636" s="17" t="s">
        <v>2470</v>
      </c>
      <c r="F2636" s="17" t="str">
        <f t="shared" si="82"/>
        <v>1475004022通所介護</v>
      </c>
      <c r="G2636" s="17" t="s">
        <v>2785</v>
      </c>
      <c r="H2636" s="17" t="str">
        <f t="shared" si="83"/>
        <v>株式会社QED</v>
      </c>
    </row>
    <row r="2637" spans="2:8">
      <c r="B2637" s="14">
        <v>2629</v>
      </c>
      <c r="C2637" s="15">
        <v>1475004030</v>
      </c>
      <c r="D2637" s="16" t="s">
        <v>2781</v>
      </c>
      <c r="E2637" s="17" t="s">
        <v>2433</v>
      </c>
      <c r="F2637" s="17" t="str">
        <f t="shared" si="82"/>
        <v>1475004030訪問介護</v>
      </c>
      <c r="G2637" s="17" t="s">
        <v>2786</v>
      </c>
      <c r="H2637" s="17" t="str">
        <f t="shared" si="83"/>
        <v>株式会社ライフケア順</v>
      </c>
    </row>
    <row r="2638" spans="2:8">
      <c r="B2638" s="14">
        <v>2630</v>
      </c>
      <c r="C2638" s="15">
        <v>1475004048</v>
      </c>
      <c r="D2638" s="16" t="s">
        <v>2787</v>
      </c>
      <c r="E2638" s="17" t="s">
        <v>2504</v>
      </c>
      <c r="F2638" s="17" t="str">
        <f t="shared" si="82"/>
        <v>1475004048特定施設入居者生活介護</v>
      </c>
      <c r="G2638" s="17" t="s">
        <v>2788</v>
      </c>
      <c r="H2638" s="17" t="str">
        <f t="shared" si="83"/>
        <v>株式会社創生事業団</v>
      </c>
    </row>
    <row r="2639" spans="2:8">
      <c r="B2639" s="14">
        <v>2631</v>
      </c>
      <c r="C2639" s="15">
        <v>1475004055</v>
      </c>
      <c r="D2639" s="16" t="s">
        <v>2787</v>
      </c>
      <c r="E2639" s="17" t="s">
        <v>2504</v>
      </c>
      <c r="F2639" s="17" t="str">
        <f t="shared" si="82"/>
        <v>1475004055特定施設入居者生活介護</v>
      </c>
      <c r="G2639" s="17" t="s">
        <v>2789</v>
      </c>
      <c r="H2639" s="17" t="str">
        <f t="shared" si="83"/>
        <v>株式会社創生事業団</v>
      </c>
    </row>
    <row r="2640" spans="2:8">
      <c r="B2640" s="14">
        <v>2632</v>
      </c>
      <c r="C2640" s="15">
        <v>1475004063</v>
      </c>
      <c r="D2640" s="16" t="s">
        <v>2790</v>
      </c>
      <c r="E2640" s="17" t="s">
        <v>447</v>
      </c>
      <c r="F2640" s="17" t="str">
        <f t="shared" si="82"/>
        <v>1475004063居宅介護支援</v>
      </c>
      <c r="G2640" s="17" t="s">
        <v>2791</v>
      </c>
      <c r="H2640" s="17" t="str">
        <f t="shared" si="83"/>
        <v>株式会社タウンみい</v>
      </c>
    </row>
    <row r="2641" spans="2:8">
      <c r="B2641" s="14">
        <v>2633</v>
      </c>
      <c r="C2641" s="15">
        <v>1475004071</v>
      </c>
      <c r="D2641" s="16" t="s">
        <v>294</v>
      </c>
      <c r="E2641" s="17" t="s">
        <v>2433</v>
      </c>
      <c r="F2641" s="17" t="str">
        <f t="shared" si="82"/>
        <v>1475004071訪問介護</v>
      </c>
      <c r="G2641" s="17" t="s">
        <v>2792</v>
      </c>
      <c r="H2641" s="17" t="str">
        <f t="shared" si="83"/>
        <v>医療法人知真会</v>
      </c>
    </row>
    <row r="2642" spans="2:8">
      <c r="B2642" s="14">
        <v>2634</v>
      </c>
      <c r="C2642" s="15">
        <v>1475004089</v>
      </c>
      <c r="D2642" s="16" t="s">
        <v>2793</v>
      </c>
      <c r="E2642" s="17" t="s">
        <v>2470</v>
      </c>
      <c r="F2642" s="17" t="str">
        <f t="shared" si="82"/>
        <v>1475004089通所介護</v>
      </c>
      <c r="G2642" s="17" t="s">
        <v>2794</v>
      </c>
      <c r="H2642" s="17" t="str">
        <f t="shared" si="83"/>
        <v>株式会社ほっとステーション</v>
      </c>
    </row>
    <row r="2643" spans="2:8">
      <c r="B2643" s="14">
        <v>2635</v>
      </c>
      <c r="C2643" s="15">
        <v>1475004097</v>
      </c>
      <c r="D2643" s="16" t="s">
        <v>2795</v>
      </c>
      <c r="E2643" s="17" t="s">
        <v>2433</v>
      </c>
      <c r="F2643" s="17" t="str">
        <f t="shared" si="82"/>
        <v>1475004097訪問介護</v>
      </c>
      <c r="G2643" s="17" t="s">
        <v>2796</v>
      </c>
      <c r="H2643" s="17" t="str">
        <f t="shared" si="83"/>
        <v>株式会社ニチイ学館</v>
      </c>
    </row>
    <row r="2644" spans="2:8">
      <c r="B2644" s="14">
        <v>2636</v>
      </c>
      <c r="C2644" s="15">
        <v>1475004105</v>
      </c>
      <c r="D2644" s="16" t="s">
        <v>2797</v>
      </c>
      <c r="E2644" s="17" t="s">
        <v>2433</v>
      </c>
      <c r="F2644" s="17" t="str">
        <f t="shared" si="82"/>
        <v>1475004105訪問介護</v>
      </c>
      <c r="G2644" s="17" t="s">
        <v>2797</v>
      </c>
      <c r="H2644" s="17" t="str">
        <f t="shared" si="83"/>
        <v>特定非営利活動法人コアラ茉莉花</v>
      </c>
    </row>
    <row r="2645" spans="2:8">
      <c r="B2645" s="14">
        <v>2637</v>
      </c>
      <c r="C2645" s="15">
        <v>1475004113</v>
      </c>
      <c r="D2645" s="16" t="s">
        <v>2798</v>
      </c>
      <c r="E2645" s="17" t="s">
        <v>2504</v>
      </c>
      <c r="F2645" s="17" t="str">
        <f t="shared" si="82"/>
        <v>1475004113特定施設入居者生活介護</v>
      </c>
      <c r="G2645" s="17" t="s">
        <v>2799</v>
      </c>
      <c r="H2645" s="17" t="str">
        <f t="shared" si="83"/>
        <v>株式会社ベストライフ神奈川</v>
      </c>
    </row>
    <row r="2646" spans="2:8">
      <c r="B2646" s="14">
        <v>2638</v>
      </c>
      <c r="C2646" s="15">
        <v>1475004121</v>
      </c>
      <c r="D2646" s="16" t="s">
        <v>2800</v>
      </c>
      <c r="E2646" s="17" t="s">
        <v>2433</v>
      </c>
      <c r="F2646" s="17" t="str">
        <f t="shared" si="82"/>
        <v>1475004121訪問介護</v>
      </c>
      <c r="G2646" s="17" t="s">
        <v>2801</v>
      </c>
      <c r="H2646" s="17" t="str">
        <f t="shared" si="83"/>
        <v>株式会社ツクイ</v>
      </c>
    </row>
    <row r="2647" spans="2:8">
      <c r="B2647" s="14">
        <v>2639</v>
      </c>
      <c r="C2647" s="15">
        <v>1475004121</v>
      </c>
      <c r="D2647" s="16" t="s">
        <v>2800</v>
      </c>
      <c r="E2647" s="17" t="s">
        <v>2575</v>
      </c>
      <c r="F2647" s="17" t="str">
        <f t="shared" si="82"/>
        <v>1475004121訪問入浴介護</v>
      </c>
      <c r="G2647" s="17" t="s">
        <v>2801</v>
      </c>
      <c r="H2647" s="17" t="str">
        <f t="shared" si="83"/>
        <v>株式会社ツクイ</v>
      </c>
    </row>
    <row r="2648" spans="2:8">
      <c r="B2648" s="14">
        <v>2640</v>
      </c>
      <c r="C2648" s="15">
        <v>1475004121</v>
      </c>
      <c r="D2648" s="16" t="s">
        <v>2800</v>
      </c>
      <c r="E2648" s="17" t="s">
        <v>447</v>
      </c>
      <c r="F2648" s="17" t="str">
        <f t="shared" si="82"/>
        <v>1475004121居宅介護支援</v>
      </c>
      <c r="G2648" s="17" t="s">
        <v>2801</v>
      </c>
      <c r="H2648" s="17" t="str">
        <f t="shared" si="83"/>
        <v>株式会社ツクイ</v>
      </c>
    </row>
    <row r="2649" spans="2:8">
      <c r="B2649" s="14">
        <v>2641</v>
      </c>
      <c r="C2649" s="15">
        <v>1475004139</v>
      </c>
      <c r="D2649" s="16" t="s">
        <v>2800</v>
      </c>
      <c r="E2649" s="17" t="s">
        <v>2433</v>
      </c>
      <c r="F2649" s="17" t="str">
        <f t="shared" si="82"/>
        <v>1475004139訪問介護</v>
      </c>
      <c r="G2649" s="17" t="s">
        <v>2802</v>
      </c>
      <c r="H2649" s="17" t="str">
        <f t="shared" si="83"/>
        <v>株式会社ツクイ</v>
      </c>
    </row>
    <row r="2650" spans="2:8">
      <c r="B2650" s="14">
        <v>2642</v>
      </c>
      <c r="C2650" s="15">
        <v>1475004147</v>
      </c>
      <c r="D2650" s="16" t="s">
        <v>2800</v>
      </c>
      <c r="E2650" s="17" t="s">
        <v>447</v>
      </c>
      <c r="F2650" s="17" t="str">
        <f t="shared" si="82"/>
        <v>1475004147居宅介護支援</v>
      </c>
      <c r="G2650" s="17" t="s">
        <v>2803</v>
      </c>
      <c r="H2650" s="17" t="str">
        <f t="shared" si="83"/>
        <v>株式会社ツクイ</v>
      </c>
    </row>
    <row r="2651" spans="2:8">
      <c r="B2651" s="14">
        <v>2643</v>
      </c>
      <c r="C2651" s="15">
        <v>1475004154</v>
      </c>
      <c r="D2651" s="16" t="s">
        <v>2278</v>
      </c>
      <c r="E2651" s="17" t="s">
        <v>2470</v>
      </c>
      <c r="F2651" s="17" t="str">
        <f t="shared" si="82"/>
        <v>1475004154通所介護</v>
      </c>
      <c r="G2651" s="17" t="s">
        <v>2804</v>
      </c>
      <c r="H2651" s="17" t="str">
        <f t="shared" si="83"/>
        <v>医療法人啓和会</v>
      </c>
    </row>
    <row r="2652" spans="2:8">
      <c r="B2652" s="14">
        <v>2644</v>
      </c>
      <c r="C2652" s="15">
        <v>1475004162</v>
      </c>
      <c r="D2652" s="16" t="s">
        <v>2805</v>
      </c>
      <c r="E2652" s="17" t="s">
        <v>2433</v>
      </c>
      <c r="F2652" s="17" t="str">
        <f t="shared" si="82"/>
        <v>1475004162訪問介護</v>
      </c>
      <c r="G2652" s="17" t="s">
        <v>2806</v>
      </c>
      <c r="H2652" s="17" t="str">
        <f t="shared" si="83"/>
        <v>合同会社陽和</v>
      </c>
    </row>
    <row r="2653" spans="2:8">
      <c r="B2653" s="14">
        <v>2645</v>
      </c>
      <c r="C2653" s="15">
        <v>1475004170</v>
      </c>
      <c r="D2653" s="16" t="s">
        <v>2807</v>
      </c>
      <c r="E2653" s="17" t="s">
        <v>2456</v>
      </c>
      <c r="F2653" s="17" t="str">
        <f t="shared" si="82"/>
        <v>1475004170福祉用具貸与・販売</v>
      </c>
      <c r="G2653" s="17" t="s">
        <v>2808</v>
      </c>
      <c r="H2653" s="17" t="str">
        <f t="shared" si="83"/>
        <v>合同会社ガーベラ</v>
      </c>
    </row>
    <row r="2654" spans="2:8">
      <c r="B2654" s="14">
        <v>2646</v>
      </c>
      <c r="C2654" s="15">
        <v>1475004170</v>
      </c>
      <c r="D2654" s="16" t="s">
        <v>2807</v>
      </c>
      <c r="E2654" s="17" t="s">
        <v>447</v>
      </c>
      <c r="F2654" s="17" t="str">
        <f t="shared" si="82"/>
        <v>1475004170居宅介護支援</v>
      </c>
      <c r="G2654" s="17" t="s">
        <v>2808</v>
      </c>
      <c r="H2654" s="17" t="str">
        <f t="shared" si="83"/>
        <v>合同会社ガーベラ</v>
      </c>
    </row>
    <row r="2655" spans="2:8">
      <c r="B2655" s="14">
        <v>2647</v>
      </c>
      <c r="C2655" s="15">
        <v>1475004188</v>
      </c>
      <c r="D2655" s="16" t="s">
        <v>2809</v>
      </c>
      <c r="E2655" s="17" t="s">
        <v>2470</v>
      </c>
      <c r="F2655" s="17" t="str">
        <f t="shared" si="82"/>
        <v>1475004188通所介護</v>
      </c>
      <c r="G2655" s="17" t="s">
        <v>2810</v>
      </c>
      <c r="H2655" s="17" t="str">
        <f t="shared" si="83"/>
        <v>合同会社ＮＥＸＴ　ＬＩＦＥ</v>
      </c>
    </row>
    <row r="2656" spans="2:8">
      <c r="B2656" s="14">
        <v>2648</v>
      </c>
      <c r="C2656" s="15">
        <v>1475004196</v>
      </c>
      <c r="D2656" s="16" t="s">
        <v>2809</v>
      </c>
      <c r="E2656" s="17" t="s">
        <v>447</v>
      </c>
      <c r="F2656" s="17" t="str">
        <f t="shared" si="82"/>
        <v>1475004196居宅介護支援</v>
      </c>
      <c r="G2656" s="17" t="s">
        <v>2811</v>
      </c>
      <c r="H2656" s="17" t="str">
        <f t="shared" si="83"/>
        <v>合同会社ＮＥＸＴ　ＬＩＦＥ</v>
      </c>
    </row>
    <row r="2657" spans="2:8">
      <c r="B2657" s="14">
        <v>2649</v>
      </c>
      <c r="C2657" s="15">
        <v>1475004204</v>
      </c>
      <c r="D2657" s="16" t="s">
        <v>2494</v>
      </c>
      <c r="E2657" s="17" t="s">
        <v>2470</v>
      </c>
      <c r="F2657" s="17" t="str">
        <f t="shared" si="82"/>
        <v>1475004204通所介護</v>
      </c>
      <c r="G2657" s="17" t="s">
        <v>2812</v>
      </c>
      <c r="H2657" s="17" t="str">
        <f t="shared" si="83"/>
        <v>有限会社明寿会</v>
      </c>
    </row>
    <row r="2658" spans="2:8">
      <c r="B2658" s="14">
        <v>2650</v>
      </c>
      <c r="C2658" s="15">
        <v>1475004212</v>
      </c>
      <c r="D2658" s="16" t="s">
        <v>2813</v>
      </c>
      <c r="E2658" s="17" t="s">
        <v>447</v>
      </c>
      <c r="F2658" s="17" t="str">
        <f t="shared" si="82"/>
        <v>1475004212居宅介護支援</v>
      </c>
      <c r="G2658" s="17" t="s">
        <v>2814</v>
      </c>
      <c r="H2658" s="17" t="str">
        <f t="shared" si="83"/>
        <v>合同会社ＮＥＸＴ　ＯＮＥ</v>
      </c>
    </row>
    <row r="2659" spans="2:8">
      <c r="B2659" s="14">
        <v>2651</v>
      </c>
      <c r="C2659" s="15">
        <v>1475004220</v>
      </c>
      <c r="D2659" s="16" t="s">
        <v>2815</v>
      </c>
      <c r="E2659" s="17" t="s">
        <v>2433</v>
      </c>
      <c r="F2659" s="17" t="str">
        <f t="shared" si="82"/>
        <v>1475004220訪問介護</v>
      </c>
      <c r="G2659" s="17" t="s">
        <v>2739</v>
      </c>
      <c r="H2659" s="17" t="str">
        <f t="shared" si="83"/>
        <v>株式会社きよらケア</v>
      </c>
    </row>
    <row r="2660" spans="2:8">
      <c r="B2660" s="14">
        <v>2652</v>
      </c>
      <c r="C2660" s="15">
        <v>1475004238</v>
      </c>
      <c r="D2660" s="16" t="s">
        <v>2700</v>
      </c>
      <c r="E2660" s="17" t="s">
        <v>2433</v>
      </c>
      <c r="F2660" s="17" t="str">
        <f t="shared" si="82"/>
        <v>1475004238訪問介護</v>
      </c>
      <c r="G2660" s="17" t="s">
        <v>2816</v>
      </c>
      <c r="H2660" s="17" t="str">
        <f t="shared" si="83"/>
        <v>有限会社健孝ホーム</v>
      </c>
    </row>
    <row r="2661" spans="2:8">
      <c r="B2661" s="14">
        <v>2653</v>
      </c>
      <c r="C2661" s="15">
        <v>1475004246</v>
      </c>
      <c r="D2661" s="16" t="s">
        <v>121</v>
      </c>
      <c r="E2661" s="17" t="s">
        <v>2470</v>
      </c>
      <c r="F2661" s="17" t="str">
        <f t="shared" si="82"/>
        <v>1475004246通所介護</v>
      </c>
      <c r="G2661" s="17" t="s">
        <v>2817</v>
      </c>
      <c r="H2661" s="17" t="str">
        <f t="shared" si="83"/>
        <v>医療法人　啓和会</v>
      </c>
    </row>
    <row r="2662" spans="2:8">
      <c r="B2662" s="14">
        <v>2654</v>
      </c>
      <c r="C2662" s="15">
        <v>1475004253</v>
      </c>
      <c r="D2662" s="16" t="s">
        <v>2818</v>
      </c>
      <c r="E2662" s="17" t="s">
        <v>2470</v>
      </c>
      <c r="F2662" s="17" t="str">
        <f t="shared" si="82"/>
        <v>1475004253通所介護</v>
      </c>
      <c r="G2662" s="17" t="s">
        <v>2819</v>
      </c>
      <c r="H2662" s="17" t="str">
        <f t="shared" si="83"/>
        <v>株式会社ティーズケア</v>
      </c>
    </row>
    <row r="2663" spans="2:8">
      <c r="B2663" s="14">
        <v>2655</v>
      </c>
      <c r="C2663" s="15">
        <v>1475004261</v>
      </c>
      <c r="D2663" s="16" t="s">
        <v>2820</v>
      </c>
      <c r="E2663" s="17" t="s">
        <v>2433</v>
      </c>
      <c r="F2663" s="17" t="str">
        <f t="shared" si="82"/>
        <v>1475004261訪問介護</v>
      </c>
      <c r="G2663" s="17" t="s">
        <v>2821</v>
      </c>
      <c r="H2663" s="17" t="str">
        <f t="shared" si="83"/>
        <v>株式会社そよ風</v>
      </c>
    </row>
    <row r="2664" spans="2:8">
      <c r="B2664" s="14">
        <v>2656</v>
      </c>
      <c r="C2664" s="15">
        <v>1475004279</v>
      </c>
      <c r="D2664" s="16" t="s">
        <v>1383</v>
      </c>
      <c r="E2664" s="17" t="s">
        <v>2479</v>
      </c>
      <c r="F2664" s="17" t="str">
        <f t="shared" si="82"/>
        <v>1475004279介護老人福祉施設</v>
      </c>
      <c r="G2664" s="17" t="s">
        <v>2822</v>
      </c>
      <c r="H2664" s="17" t="str">
        <f t="shared" si="83"/>
        <v>社会福祉法人三篠会</v>
      </c>
    </row>
    <row r="2665" spans="2:8">
      <c r="B2665" s="14">
        <v>2657</v>
      </c>
      <c r="C2665" s="15">
        <v>1475004279</v>
      </c>
      <c r="D2665" s="16" t="s">
        <v>1383</v>
      </c>
      <c r="E2665" s="17" t="s">
        <v>2468</v>
      </c>
      <c r="F2665" s="17" t="str">
        <f t="shared" si="82"/>
        <v>1475004279短期入所生活介護</v>
      </c>
      <c r="G2665" s="17" t="s">
        <v>2822</v>
      </c>
      <c r="H2665" s="17" t="str">
        <f t="shared" si="83"/>
        <v>社会福祉法人三篠会</v>
      </c>
    </row>
    <row r="2666" spans="2:8">
      <c r="B2666" s="14">
        <v>2658</v>
      </c>
      <c r="C2666" s="15">
        <v>1475004287</v>
      </c>
      <c r="D2666" s="16" t="s">
        <v>1383</v>
      </c>
      <c r="E2666" s="17" t="s">
        <v>2479</v>
      </c>
      <c r="F2666" s="17" t="str">
        <f t="shared" si="82"/>
        <v>1475004287介護老人福祉施設</v>
      </c>
      <c r="G2666" s="17" t="s">
        <v>2823</v>
      </c>
      <c r="H2666" s="17" t="str">
        <f t="shared" si="83"/>
        <v>社会福祉法人三篠会</v>
      </c>
    </row>
    <row r="2667" spans="2:8">
      <c r="B2667" s="14">
        <v>2659</v>
      </c>
      <c r="C2667" s="15">
        <v>1475004287</v>
      </c>
      <c r="D2667" s="16" t="s">
        <v>1383</v>
      </c>
      <c r="E2667" s="17" t="s">
        <v>2468</v>
      </c>
      <c r="F2667" s="17" t="str">
        <f t="shared" si="82"/>
        <v>1475004287短期入所生活介護</v>
      </c>
      <c r="G2667" s="17" t="s">
        <v>2823</v>
      </c>
      <c r="H2667" s="17" t="str">
        <f t="shared" si="83"/>
        <v>社会福祉法人三篠会</v>
      </c>
    </row>
    <row r="2668" spans="2:8">
      <c r="B2668" s="14">
        <v>2660</v>
      </c>
      <c r="C2668" s="15">
        <v>1475004295</v>
      </c>
      <c r="D2668" s="16" t="s">
        <v>1383</v>
      </c>
      <c r="E2668" s="17" t="s">
        <v>2468</v>
      </c>
      <c r="F2668" s="17" t="str">
        <f t="shared" si="82"/>
        <v>1475004295短期入所生活介護</v>
      </c>
      <c r="G2668" s="17" t="s">
        <v>2824</v>
      </c>
      <c r="H2668" s="17" t="str">
        <f t="shared" si="83"/>
        <v>社会福祉法人三篠会</v>
      </c>
    </row>
    <row r="2669" spans="2:8">
      <c r="B2669" s="14">
        <v>2661</v>
      </c>
      <c r="C2669" s="15">
        <v>1475004303</v>
      </c>
      <c r="D2669" s="16" t="s">
        <v>1383</v>
      </c>
      <c r="E2669" s="17" t="s">
        <v>2468</v>
      </c>
      <c r="F2669" s="17" t="str">
        <f t="shared" si="82"/>
        <v>1475004303短期入所生活介護</v>
      </c>
      <c r="G2669" s="17" t="s">
        <v>2825</v>
      </c>
      <c r="H2669" s="17" t="str">
        <f t="shared" si="83"/>
        <v>社会福祉法人三篠会</v>
      </c>
    </row>
    <row r="2670" spans="2:8">
      <c r="B2670" s="14">
        <v>2662</v>
      </c>
      <c r="C2670" s="15">
        <v>1475004311</v>
      </c>
      <c r="D2670" s="16" t="s">
        <v>2826</v>
      </c>
      <c r="E2670" s="17" t="s">
        <v>447</v>
      </c>
      <c r="F2670" s="17" t="str">
        <f t="shared" si="82"/>
        <v>1475004311居宅介護支援</v>
      </c>
      <c r="G2670" s="17" t="s">
        <v>2827</v>
      </c>
      <c r="H2670" s="17" t="str">
        <f t="shared" si="83"/>
        <v>株式会社けいがん</v>
      </c>
    </row>
    <row r="2671" spans="2:8">
      <c r="B2671" s="14">
        <v>2663</v>
      </c>
      <c r="C2671" s="15">
        <v>1475004337</v>
      </c>
      <c r="D2671" s="16" t="s">
        <v>2828</v>
      </c>
      <c r="E2671" s="17" t="s">
        <v>447</v>
      </c>
      <c r="F2671" s="17" t="str">
        <f t="shared" si="82"/>
        <v>1475004337居宅介護支援</v>
      </c>
      <c r="G2671" s="17" t="s">
        <v>2829</v>
      </c>
      <c r="H2671" s="17" t="str">
        <f t="shared" si="83"/>
        <v>株式会社メルシー・ダイキ</v>
      </c>
    </row>
    <row r="2672" spans="2:8">
      <c r="B2672" s="14">
        <v>2664</v>
      </c>
      <c r="C2672" s="15">
        <v>1475004345</v>
      </c>
      <c r="D2672" s="16" t="s">
        <v>4556</v>
      </c>
      <c r="E2672" s="17" t="s">
        <v>2433</v>
      </c>
      <c r="F2672" s="17" t="str">
        <f t="shared" si="82"/>
        <v>1475004345訪問介護</v>
      </c>
      <c r="G2672" s="17" t="s">
        <v>2830</v>
      </c>
      <c r="H2672" s="17" t="str">
        <f t="shared" si="83"/>
        <v>株式会社K，eternal</v>
      </c>
    </row>
    <row r="2673" spans="2:8">
      <c r="B2673" s="14">
        <v>2665</v>
      </c>
      <c r="C2673" s="15">
        <v>1475004352</v>
      </c>
      <c r="D2673" s="16" t="s">
        <v>4557</v>
      </c>
      <c r="E2673" s="17" t="s">
        <v>2433</v>
      </c>
      <c r="F2673" s="17" t="str">
        <f t="shared" si="82"/>
        <v>1475004352訪問介護</v>
      </c>
      <c r="G2673" s="17" t="s">
        <v>4583</v>
      </c>
      <c r="H2673" s="17" t="str">
        <f t="shared" si="83"/>
        <v>合同会社タッチ</v>
      </c>
    </row>
    <row r="2674" spans="2:8">
      <c r="B2674" s="14">
        <v>2666</v>
      </c>
      <c r="C2674" s="15">
        <v>1475004360</v>
      </c>
      <c r="D2674" s="16" t="s">
        <v>4558</v>
      </c>
      <c r="E2674" s="17" t="s">
        <v>2433</v>
      </c>
      <c r="F2674" s="17" t="str">
        <f t="shared" si="82"/>
        <v>1475004360訪問介護</v>
      </c>
      <c r="G2674" s="17" t="s">
        <v>4584</v>
      </c>
      <c r="H2674" s="17" t="str">
        <f t="shared" si="83"/>
        <v>株式会社ウェルメデイック・ジャパン</v>
      </c>
    </row>
    <row r="2675" spans="2:8">
      <c r="B2675" s="14">
        <v>2667</v>
      </c>
      <c r="C2675" s="15">
        <v>1475100010</v>
      </c>
      <c r="D2675" s="16" t="s">
        <v>2466</v>
      </c>
      <c r="E2675" s="17" t="s">
        <v>447</v>
      </c>
      <c r="F2675" s="17" t="str">
        <f t="shared" si="82"/>
        <v>1475100010居宅介護支援</v>
      </c>
      <c r="G2675" s="17" t="s">
        <v>2831</v>
      </c>
      <c r="H2675" s="17" t="str">
        <f t="shared" si="83"/>
        <v>社会福祉法人セイワ</v>
      </c>
    </row>
    <row r="2676" spans="2:8">
      <c r="B2676" s="14">
        <v>2668</v>
      </c>
      <c r="C2676" s="15">
        <v>1475100028</v>
      </c>
      <c r="D2676" s="16" t="s">
        <v>170</v>
      </c>
      <c r="E2676" s="17" t="s">
        <v>2433</v>
      </c>
      <c r="F2676" s="17" t="str">
        <f t="shared" si="82"/>
        <v>1475100028訪問介護</v>
      </c>
      <c r="G2676" s="17" t="s">
        <v>2832</v>
      </c>
      <c r="H2676" s="17" t="str">
        <f t="shared" si="83"/>
        <v>生活クラブ生活協同組合</v>
      </c>
    </row>
    <row r="2677" spans="2:8">
      <c r="B2677" s="14">
        <v>2669</v>
      </c>
      <c r="C2677" s="15">
        <v>1475100028</v>
      </c>
      <c r="D2677" s="16" t="s">
        <v>170</v>
      </c>
      <c r="E2677" s="17" t="s">
        <v>447</v>
      </c>
      <c r="F2677" s="17" t="str">
        <f t="shared" si="82"/>
        <v>1475100028居宅介護支援</v>
      </c>
      <c r="G2677" s="17" t="s">
        <v>2832</v>
      </c>
      <c r="H2677" s="17" t="str">
        <f t="shared" si="83"/>
        <v>生活クラブ生活協同組合</v>
      </c>
    </row>
    <row r="2678" spans="2:8">
      <c r="B2678" s="14">
        <v>2670</v>
      </c>
      <c r="C2678" s="15">
        <v>1475100028</v>
      </c>
      <c r="D2678" s="16" t="s">
        <v>170</v>
      </c>
      <c r="E2678" s="17" t="s">
        <v>2497</v>
      </c>
      <c r="F2678" s="17" t="str">
        <f t="shared" si="82"/>
        <v>1475100028地域密着型通所介護</v>
      </c>
      <c r="G2678" s="17" t="s">
        <v>2832</v>
      </c>
      <c r="H2678" s="17" t="str">
        <f t="shared" si="83"/>
        <v>生活クラブ生活協同組合</v>
      </c>
    </row>
    <row r="2679" spans="2:8">
      <c r="B2679" s="14">
        <v>2671</v>
      </c>
      <c r="C2679" s="15">
        <v>1475100036</v>
      </c>
      <c r="D2679" s="16" t="s">
        <v>127</v>
      </c>
      <c r="E2679" s="17" t="s">
        <v>447</v>
      </c>
      <c r="F2679" s="17" t="str">
        <f t="shared" si="82"/>
        <v>1475100036居宅介護支援</v>
      </c>
      <c r="G2679" s="17" t="s">
        <v>2833</v>
      </c>
      <c r="H2679" s="17" t="str">
        <f t="shared" si="83"/>
        <v>社会医療法人財団　石心会</v>
      </c>
    </row>
    <row r="2680" spans="2:8">
      <c r="B2680" s="14">
        <v>2672</v>
      </c>
      <c r="C2680" s="15">
        <v>1475100044</v>
      </c>
      <c r="D2680" s="16" t="s">
        <v>116</v>
      </c>
      <c r="E2680" s="17" t="s">
        <v>2433</v>
      </c>
      <c r="F2680" s="17" t="str">
        <f t="shared" si="82"/>
        <v>1475100044訪問介護</v>
      </c>
      <c r="G2680" s="17" t="s">
        <v>2834</v>
      </c>
      <c r="H2680" s="17" t="str">
        <f t="shared" si="83"/>
        <v>社会福祉法人　川崎市社会福祉協議会</v>
      </c>
    </row>
    <row r="2681" spans="2:8">
      <c r="B2681" s="14">
        <v>2673</v>
      </c>
      <c r="C2681" s="15">
        <v>1475100044</v>
      </c>
      <c r="D2681" s="16" t="s">
        <v>116</v>
      </c>
      <c r="E2681" s="17" t="s">
        <v>447</v>
      </c>
      <c r="F2681" s="17" t="str">
        <f t="shared" si="82"/>
        <v>1475100044居宅介護支援</v>
      </c>
      <c r="G2681" s="17" t="s">
        <v>2834</v>
      </c>
      <c r="H2681" s="17" t="str">
        <f t="shared" si="83"/>
        <v>社会福祉法人　川崎市社会福祉協議会</v>
      </c>
    </row>
    <row r="2682" spans="2:8">
      <c r="B2682" s="14">
        <v>2674</v>
      </c>
      <c r="C2682" s="15">
        <v>1475100077</v>
      </c>
      <c r="D2682" s="16" t="s">
        <v>2466</v>
      </c>
      <c r="E2682" s="17" t="s">
        <v>2479</v>
      </c>
      <c r="F2682" s="17" t="str">
        <f t="shared" si="82"/>
        <v>1475100077介護老人福祉施設</v>
      </c>
      <c r="G2682" s="17" t="s">
        <v>2835</v>
      </c>
      <c r="H2682" s="17" t="str">
        <f t="shared" si="83"/>
        <v>社会福祉法人セイワ</v>
      </c>
    </row>
    <row r="2683" spans="2:8">
      <c r="B2683" s="14">
        <v>2675</v>
      </c>
      <c r="C2683" s="15">
        <v>1475100077</v>
      </c>
      <c r="D2683" s="16" t="s">
        <v>2466</v>
      </c>
      <c r="E2683" s="17" t="s">
        <v>2468</v>
      </c>
      <c r="F2683" s="17" t="str">
        <f t="shared" si="82"/>
        <v>1475100077短期入所生活介護</v>
      </c>
      <c r="G2683" s="17" t="s">
        <v>2835</v>
      </c>
      <c r="H2683" s="17" t="str">
        <f t="shared" si="83"/>
        <v>社会福祉法人セイワ</v>
      </c>
    </row>
    <row r="2684" spans="2:8">
      <c r="B2684" s="14">
        <v>2676</v>
      </c>
      <c r="C2684" s="15">
        <v>1475100077</v>
      </c>
      <c r="D2684" s="16" t="s">
        <v>2466</v>
      </c>
      <c r="E2684" s="17" t="s">
        <v>2470</v>
      </c>
      <c r="F2684" s="17" t="str">
        <f t="shared" si="82"/>
        <v>1475100077通所介護</v>
      </c>
      <c r="G2684" s="17" t="s">
        <v>2835</v>
      </c>
      <c r="H2684" s="17" t="str">
        <f t="shared" si="83"/>
        <v>社会福祉法人セイワ</v>
      </c>
    </row>
    <row r="2685" spans="2:8">
      <c r="B2685" s="14">
        <v>2677</v>
      </c>
      <c r="C2685" s="15">
        <v>1475100119</v>
      </c>
      <c r="D2685" s="16" t="s">
        <v>2526</v>
      </c>
      <c r="E2685" s="17" t="s">
        <v>2513</v>
      </c>
      <c r="F2685" s="17" t="str">
        <f t="shared" si="82"/>
        <v>1475100119認知症対応型共同生活介護</v>
      </c>
      <c r="G2685" s="17" t="s">
        <v>2836</v>
      </c>
      <c r="H2685" s="17" t="str">
        <f t="shared" si="83"/>
        <v>株式会社　アイ・ディ・エス</v>
      </c>
    </row>
    <row r="2686" spans="2:8">
      <c r="B2686" s="14">
        <v>2678</v>
      </c>
      <c r="C2686" s="15">
        <v>1475100143</v>
      </c>
      <c r="D2686" s="16" t="s">
        <v>124</v>
      </c>
      <c r="E2686" s="17" t="s">
        <v>447</v>
      </c>
      <c r="F2686" s="17" t="str">
        <f t="shared" si="82"/>
        <v>1475100143居宅介護支援</v>
      </c>
      <c r="G2686" s="17" t="s">
        <v>2837</v>
      </c>
      <c r="H2686" s="17" t="str">
        <f t="shared" si="83"/>
        <v>社会福祉法人　和楽会</v>
      </c>
    </row>
    <row r="2687" spans="2:8">
      <c r="B2687" s="14">
        <v>2679</v>
      </c>
      <c r="C2687" s="15">
        <v>1475100150</v>
      </c>
      <c r="D2687" s="16" t="s">
        <v>136</v>
      </c>
      <c r="E2687" s="17" t="s">
        <v>2468</v>
      </c>
      <c r="F2687" s="17" t="str">
        <f t="shared" si="82"/>
        <v>1475100150短期入所生活介護</v>
      </c>
      <c r="G2687" s="17" t="s">
        <v>2838</v>
      </c>
      <c r="H2687" s="17" t="str">
        <f t="shared" si="83"/>
        <v>社会福祉法人和楽会</v>
      </c>
    </row>
    <row r="2688" spans="2:8">
      <c r="B2688" s="14">
        <v>2680</v>
      </c>
      <c r="C2688" s="15">
        <v>1475100218</v>
      </c>
      <c r="D2688" s="16" t="s">
        <v>2839</v>
      </c>
      <c r="E2688" s="17" t="s">
        <v>2433</v>
      </c>
      <c r="F2688" s="17" t="str">
        <f t="shared" si="82"/>
        <v>1475100218訪問介護</v>
      </c>
      <c r="G2688" s="17" t="s">
        <v>2840</v>
      </c>
      <c r="H2688" s="17" t="str">
        <f t="shared" si="83"/>
        <v>株式会社フルライフ</v>
      </c>
    </row>
    <row r="2689" spans="2:8">
      <c r="B2689" s="14">
        <v>2681</v>
      </c>
      <c r="C2689" s="15">
        <v>1475100218</v>
      </c>
      <c r="D2689" s="16" t="s">
        <v>2839</v>
      </c>
      <c r="E2689" s="17" t="s">
        <v>447</v>
      </c>
      <c r="F2689" s="17" t="str">
        <f t="shared" si="82"/>
        <v>1475100218居宅介護支援</v>
      </c>
      <c r="G2689" s="17" t="s">
        <v>2840</v>
      </c>
      <c r="H2689" s="17" t="str">
        <f t="shared" si="83"/>
        <v>株式会社フルライフ</v>
      </c>
    </row>
    <row r="2690" spans="2:8">
      <c r="B2690" s="14">
        <v>2682</v>
      </c>
      <c r="C2690" s="15">
        <v>1475100275</v>
      </c>
      <c r="D2690" s="16" t="s">
        <v>2591</v>
      </c>
      <c r="E2690" s="17" t="s">
        <v>2433</v>
      </c>
      <c r="F2690" s="17" t="str">
        <f t="shared" si="82"/>
        <v>1475100275訪問介護</v>
      </c>
      <c r="G2690" s="17" t="s">
        <v>2841</v>
      </c>
      <c r="H2690" s="17" t="str">
        <f t="shared" si="83"/>
        <v>有限会社　ケア・ハウス</v>
      </c>
    </row>
    <row r="2691" spans="2:8">
      <c r="B2691" s="14">
        <v>2683</v>
      </c>
      <c r="C2691" s="15">
        <v>1475100291</v>
      </c>
      <c r="D2691" s="16" t="s">
        <v>124</v>
      </c>
      <c r="E2691" s="17" t="s">
        <v>2470</v>
      </c>
      <c r="F2691" s="17" t="str">
        <f t="shared" si="82"/>
        <v>1475100291通所介護</v>
      </c>
      <c r="G2691" s="17" t="s">
        <v>2842</v>
      </c>
      <c r="H2691" s="17" t="str">
        <f t="shared" si="83"/>
        <v>社会福祉法人　和楽会</v>
      </c>
    </row>
    <row r="2692" spans="2:8">
      <c r="B2692" s="14">
        <v>2684</v>
      </c>
      <c r="C2692" s="15">
        <v>1475100309</v>
      </c>
      <c r="D2692" s="16" t="s">
        <v>2517</v>
      </c>
      <c r="E2692" s="17" t="s">
        <v>2433</v>
      </c>
      <c r="F2692" s="17" t="str">
        <f t="shared" si="82"/>
        <v>1475100309訪問介護</v>
      </c>
      <c r="G2692" s="17" t="s">
        <v>2843</v>
      </c>
      <c r="H2692" s="17" t="str">
        <f t="shared" si="83"/>
        <v>株式会社ユニマット　リタイアメント・コミュニティ</v>
      </c>
    </row>
    <row r="2693" spans="2:8">
      <c r="B2693" s="14">
        <v>2685</v>
      </c>
      <c r="C2693" s="15">
        <v>1475100309</v>
      </c>
      <c r="D2693" s="16" t="s">
        <v>2517</v>
      </c>
      <c r="E2693" s="17" t="s">
        <v>447</v>
      </c>
      <c r="F2693" s="17" t="str">
        <f t="shared" si="82"/>
        <v>1475100309居宅介護支援</v>
      </c>
      <c r="G2693" s="17" t="s">
        <v>2843</v>
      </c>
      <c r="H2693" s="17" t="str">
        <f t="shared" si="83"/>
        <v>株式会社ユニマット　リタイアメント・コミュニティ</v>
      </c>
    </row>
    <row r="2694" spans="2:8">
      <c r="B2694" s="14">
        <v>2686</v>
      </c>
      <c r="C2694" s="15">
        <v>1475100333</v>
      </c>
      <c r="D2694" s="16" t="s">
        <v>2844</v>
      </c>
      <c r="E2694" s="17" t="s">
        <v>2433</v>
      </c>
      <c r="F2694" s="17" t="str">
        <f t="shared" si="82"/>
        <v>1475100333訪問介護</v>
      </c>
      <c r="G2694" s="17" t="s">
        <v>2845</v>
      </c>
      <c r="H2694" s="17" t="str">
        <f t="shared" si="83"/>
        <v>福祉クラブ生活協同組合</v>
      </c>
    </row>
    <row r="2695" spans="2:8">
      <c r="B2695" s="14">
        <v>2687</v>
      </c>
      <c r="C2695" s="15">
        <v>1475100382</v>
      </c>
      <c r="D2695" s="16" t="s">
        <v>2846</v>
      </c>
      <c r="E2695" s="17" t="s">
        <v>2497</v>
      </c>
      <c r="F2695" s="17" t="str">
        <f t="shared" si="82"/>
        <v>1475100382地域密着型通所介護</v>
      </c>
      <c r="G2695" s="17" t="s">
        <v>2847</v>
      </c>
      <c r="H2695" s="17" t="str">
        <f t="shared" si="83"/>
        <v>合資会社　ライフパートナーさいわい</v>
      </c>
    </row>
    <row r="2696" spans="2:8">
      <c r="B2696" s="14">
        <v>2688</v>
      </c>
      <c r="C2696" s="15">
        <v>1475100390</v>
      </c>
      <c r="D2696" s="16" t="s">
        <v>4559</v>
      </c>
      <c r="E2696" s="17" t="s">
        <v>2433</v>
      </c>
      <c r="F2696" s="17" t="str">
        <f t="shared" si="82"/>
        <v>1475100390訪問介護</v>
      </c>
      <c r="G2696" s="17" t="s">
        <v>2848</v>
      </c>
      <c r="H2696" s="17" t="str">
        <f t="shared" si="83"/>
        <v>特定非営利活動法人たすけあいはなもも</v>
      </c>
    </row>
    <row r="2697" spans="2:8">
      <c r="B2697" s="14">
        <v>2689</v>
      </c>
      <c r="C2697" s="15">
        <v>1475100440</v>
      </c>
      <c r="D2697" s="16" t="s">
        <v>127</v>
      </c>
      <c r="E2697" s="17" t="s">
        <v>2456</v>
      </c>
      <c r="F2697" s="17" t="str">
        <f t="shared" si="82"/>
        <v>1475100440福祉用具貸与・販売</v>
      </c>
      <c r="G2697" s="17" t="s">
        <v>2849</v>
      </c>
      <c r="H2697" s="17" t="str">
        <f t="shared" si="83"/>
        <v>社会医療法人財団　石心会</v>
      </c>
    </row>
    <row r="2698" spans="2:8">
      <c r="B2698" s="14">
        <v>2690</v>
      </c>
      <c r="C2698" s="15">
        <v>1475100457</v>
      </c>
      <c r="D2698" s="16" t="s">
        <v>2850</v>
      </c>
      <c r="E2698" s="17" t="s">
        <v>2433</v>
      </c>
      <c r="F2698" s="17" t="str">
        <f t="shared" ref="F2698:F2761" si="84">+C2698&amp;E2698</f>
        <v>1475100457訪問介護</v>
      </c>
      <c r="G2698" s="17" t="s">
        <v>2851</v>
      </c>
      <c r="H2698" s="17" t="str">
        <f t="shared" ref="H2698:H2761" si="85">D2698</f>
        <v>有限会社　イワ</v>
      </c>
    </row>
    <row r="2699" spans="2:8">
      <c r="B2699" s="14">
        <v>2691</v>
      </c>
      <c r="C2699" s="15">
        <v>1475100457</v>
      </c>
      <c r="D2699" s="16" t="s">
        <v>2850</v>
      </c>
      <c r="E2699" s="17" t="s">
        <v>447</v>
      </c>
      <c r="F2699" s="17" t="str">
        <f t="shared" si="84"/>
        <v>1475100457居宅介護支援</v>
      </c>
      <c r="G2699" s="17" t="s">
        <v>2851</v>
      </c>
      <c r="H2699" s="17" t="str">
        <f t="shared" si="85"/>
        <v>有限会社　イワ</v>
      </c>
    </row>
    <row r="2700" spans="2:8">
      <c r="B2700" s="14">
        <v>2692</v>
      </c>
      <c r="C2700" s="15">
        <v>1475100465</v>
      </c>
      <c r="D2700" s="16" t="s">
        <v>2850</v>
      </c>
      <c r="E2700" s="17" t="s">
        <v>2456</v>
      </c>
      <c r="F2700" s="17" t="str">
        <f t="shared" si="84"/>
        <v>1475100465福祉用具貸与・販売</v>
      </c>
      <c r="G2700" s="17" t="s">
        <v>2852</v>
      </c>
      <c r="H2700" s="17" t="str">
        <f t="shared" si="85"/>
        <v>有限会社　イワ</v>
      </c>
    </row>
    <row r="2701" spans="2:8">
      <c r="B2701" s="14">
        <v>2693</v>
      </c>
      <c r="C2701" s="15">
        <v>1475100481</v>
      </c>
      <c r="D2701" s="16" t="s">
        <v>2853</v>
      </c>
      <c r="E2701" s="17" t="s">
        <v>447</v>
      </c>
      <c r="F2701" s="17" t="str">
        <f t="shared" si="84"/>
        <v>1475100481居宅介護支援</v>
      </c>
      <c r="G2701" s="17" t="s">
        <v>2854</v>
      </c>
      <c r="H2701" s="17" t="str">
        <f t="shared" si="85"/>
        <v>有限会社紡</v>
      </c>
    </row>
    <row r="2702" spans="2:8">
      <c r="B2702" s="14">
        <v>2694</v>
      </c>
      <c r="C2702" s="15">
        <v>1475100549</v>
      </c>
      <c r="D2702" s="16" t="s">
        <v>1501</v>
      </c>
      <c r="E2702" s="17" t="s">
        <v>447</v>
      </c>
      <c r="F2702" s="17" t="str">
        <f t="shared" si="84"/>
        <v>1475100549居宅介護支援</v>
      </c>
      <c r="G2702" s="17" t="s">
        <v>2855</v>
      </c>
      <c r="H2702" s="17" t="str">
        <f t="shared" si="85"/>
        <v>ひまわり調剤薬局株式会社</v>
      </c>
    </row>
    <row r="2703" spans="2:8">
      <c r="B2703" s="14">
        <v>2695</v>
      </c>
      <c r="C2703" s="15">
        <v>1475100580</v>
      </c>
      <c r="D2703" s="16" t="s">
        <v>2856</v>
      </c>
      <c r="E2703" s="17" t="s">
        <v>447</v>
      </c>
      <c r="F2703" s="17" t="str">
        <f t="shared" si="84"/>
        <v>1475100580居宅介護支援</v>
      </c>
      <c r="G2703" s="17" t="s">
        <v>2857</v>
      </c>
      <c r="H2703" s="17" t="str">
        <f t="shared" si="85"/>
        <v>三共商事株式会社</v>
      </c>
    </row>
    <row r="2704" spans="2:8">
      <c r="B2704" s="14">
        <v>2696</v>
      </c>
      <c r="C2704" s="15">
        <v>1475100598</v>
      </c>
      <c r="D2704" s="16" t="s">
        <v>2858</v>
      </c>
      <c r="E2704" s="17" t="s">
        <v>2433</v>
      </c>
      <c r="F2704" s="17" t="str">
        <f t="shared" si="84"/>
        <v>1475100598訪問介護</v>
      </c>
      <c r="G2704" s="17" t="s">
        <v>2859</v>
      </c>
      <c r="H2704" s="17" t="str">
        <f t="shared" si="85"/>
        <v>特定非営利活動法人　障害者自立支援センター　スペースつどい</v>
      </c>
    </row>
    <row r="2705" spans="2:8">
      <c r="B2705" s="14">
        <v>2697</v>
      </c>
      <c r="C2705" s="15">
        <v>1475100606</v>
      </c>
      <c r="D2705" s="16" t="s">
        <v>2472</v>
      </c>
      <c r="E2705" s="17" t="s">
        <v>2479</v>
      </c>
      <c r="F2705" s="17" t="str">
        <f t="shared" si="84"/>
        <v>1475100606介護老人福祉施設</v>
      </c>
      <c r="G2705" s="17" t="s">
        <v>2860</v>
      </c>
      <c r="H2705" s="17" t="str">
        <f t="shared" si="85"/>
        <v>社会福祉法人　母子育成会</v>
      </c>
    </row>
    <row r="2706" spans="2:8">
      <c r="B2706" s="14">
        <v>2698</v>
      </c>
      <c r="C2706" s="15">
        <v>1475100606</v>
      </c>
      <c r="D2706" s="16" t="s">
        <v>2472</v>
      </c>
      <c r="E2706" s="17" t="s">
        <v>2468</v>
      </c>
      <c r="F2706" s="17" t="str">
        <f t="shared" si="84"/>
        <v>1475100606短期入所生活介護</v>
      </c>
      <c r="G2706" s="17" t="s">
        <v>2860</v>
      </c>
      <c r="H2706" s="17" t="str">
        <f t="shared" si="85"/>
        <v>社会福祉法人　母子育成会</v>
      </c>
    </row>
    <row r="2707" spans="2:8">
      <c r="B2707" s="14">
        <v>2699</v>
      </c>
      <c r="C2707" s="15">
        <v>1475100614</v>
      </c>
      <c r="D2707" s="16" t="s">
        <v>1501</v>
      </c>
      <c r="E2707" s="17" t="s">
        <v>2433</v>
      </c>
      <c r="F2707" s="17" t="str">
        <f t="shared" si="84"/>
        <v>1475100614訪問介護</v>
      </c>
      <c r="G2707" s="17" t="s">
        <v>2861</v>
      </c>
      <c r="H2707" s="17" t="str">
        <f t="shared" si="85"/>
        <v>ひまわり調剤薬局株式会社</v>
      </c>
    </row>
    <row r="2708" spans="2:8">
      <c r="B2708" s="14">
        <v>2700</v>
      </c>
      <c r="C2708" s="15">
        <v>1475100622</v>
      </c>
      <c r="D2708" s="16" t="s">
        <v>2472</v>
      </c>
      <c r="E2708" s="17" t="s">
        <v>2470</v>
      </c>
      <c r="F2708" s="17" t="str">
        <f t="shared" si="84"/>
        <v>1475100622通所介護</v>
      </c>
      <c r="G2708" s="17" t="s">
        <v>2862</v>
      </c>
      <c r="H2708" s="17" t="str">
        <f t="shared" si="85"/>
        <v>社会福祉法人　母子育成会</v>
      </c>
    </row>
    <row r="2709" spans="2:8">
      <c r="B2709" s="14">
        <v>2701</v>
      </c>
      <c r="C2709" s="15">
        <v>1475100705</v>
      </c>
      <c r="D2709" s="16" t="s">
        <v>2844</v>
      </c>
      <c r="E2709" s="17" t="s">
        <v>447</v>
      </c>
      <c r="F2709" s="17" t="str">
        <f t="shared" si="84"/>
        <v>1475100705居宅介護支援</v>
      </c>
      <c r="G2709" s="17" t="s">
        <v>2863</v>
      </c>
      <c r="H2709" s="17" t="str">
        <f t="shared" si="85"/>
        <v>福祉クラブ生活協同組合</v>
      </c>
    </row>
    <row r="2710" spans="2:8">
      <c r="B2710" s="14">
        <v>2702</v>
      </c>
      <c r="C2710" s="15">
        <v>1475100713</v>
      </c>
      <c r="D2710" s="16" t="s">
        <v>2864</v>
      </c>
      <c r="E2710" s="17" t="s">
        <v>447</v>
      </c>
      <c r="F2710" s="17" t="str">
        <f t="shared" si="84"/>
        <v>1475100713居宅介護支援</v>
      </c>
      <c r="G2710" s="17" t="s">
        <v>2865</v>
      </c>
      <c r="H2710" s="17" t="str">
        <f t="shared" si="85"/>
        <v>有限会社グレイスケア</v>
      </c>
    </row>
    <row r="2711" spans="2:8">
      <c r="B2711" s="14">
        <v>2703</v>
      </c>
      <c r="C2711" s="15">
        <v>1475100739</v>
      </c>
      <c r="D2711" s="16" t="s">
        <v>2844</v>
      </c>
      <c r="E2711" s="17" t="s">
        <v>2470</v>
      </c>
      <c r="F2711" s="17" t="str">
        <f t="shared" si="84"/>
        <v>1475100739通所介護</v>
      </c>
      <c r="G2711" s="17" t="s">
        <v>2866</v>
      </c>
      <c r="H2711" s="17" t="str">
        <f t="shared" si="85"/>
        <v>福祉クラブ生活協同組合</v>
      </c>
    </row>
    <row r="2712" spans="2:8">
      <c r="B2712" s="14">
        <v>2704</v>
      </c>
      <c r="C2712" s="15">
        <v>1475100762</v>
      </c>
      <c r="D2712" s="16" t="s">
        <v>2867</v>
      </c>
      <c r="E2712" s="17" t="s">
        <v>2433</v>
      </c>
      <c r="F2712" s="17" t="str">
        <f t="shared" si="84"/>
        <v>1475100762訪問介護</v>
      </c>
      <c r="G2712" s="17" t="s">
        <v>2868</v>
      </c>
      <c r="H2712" s="17" t="str">
        <f t="shared" si="85"/>
        <v>有限会社　アドバンス</v>
      </c>
    </row>
    <row r="2713" spans="2:8">
      <c r="B2713" s="14">
        <v>2705</v>
      </c>
      <c r="C2713" s="15">
        <v>1475100796</v>
      </c>
      <c r="D2713" s="16" t="s">
        <v>2869</v>
      </c>
      <c r="E2713" s="17" t="s">
        <v>447</v>
      </c>
      <c r="F2713" s="17" t="str">
        <f t="shared" si="84"/>
        <v>1475100796居宅介護支援</v>
      </c>
      <c r="G2713" s="17" t="s">
        <v>2870</v>
      </c>
      <c r="H2713" s="17" t="str">
        <f t="shared" si="85"/>
        <v>医療法人社団　木村整形外科</v>
      </c>
    </row>
    <row r="2714" spans="2:8">
      <c r="B2714" s="14">
        <v>2706</v>
      </c>
      <c r="C2714" s="15">
        <v>1475100796</v>
      </c>
      <c r="D2714" s="16" t="s">
        <v>2869</v>
      </c>
      <c r="E2714" s="17" t="s">
        <v>2497</v>
      </c>
      <c r="F2714" s="17" t="str">
        <f t="shared" si="84"/>
        <v>1475100796地域密着型通所介護</v>
      </c>
      <c r="G2714" s="17" t="s">
        <v>2870</v>
      </c>
      <c r="H2714" s="17" t="str">
        <f t="shared" si="85"/>
        <v>医療法人社団　木村整形外科</v>
      </c>
    </row>
    <row r="2715" spans="2:8">
      <c r="B2715" s="14">
        <v>2707</v>
      </c>
      <c r="C2715" s="15">
        <v>1475100838</v>
      </c>
      <c r="D2715" s="16" t="s">
        <v>2871</v>
      </c>
      <c r="E2715" s="17" t="s">
        <v>2513</v>
      </c>
      <c r="F2715" s="17" t="str">
        <f t="shared" si="84"/>
        <v>1475100838認知症対応型共同生活介護</v>
      </c>
      <c r="G2715" s="17" t="s">
        <v>2872</v>
      </c>
      <c r="H2715" s="17" t="str">
        <f t="shared" si="85"/>
        <v>ALSOK介護株式会社</v>
      </c>
    </row>
    <row r="2716" spans="2:8">
      <c r="B2716" s="14">
        <v>2708</v>
      </c>
      <c r="C2716" s="15">
        <v>1475100853</v>
      </c>
      <c r="D2716" s="16" t="s">
        <v>2873</v>
      </c>
      <c r="E2716" s="17" t="s">
        <v>2470</v>
      </c>
      <c r="F2716" s="17" t="str">
        <f t="shared" si="84"/>
        <v>1475100853通所介護</v>
      </c>
      <c r="G2716" s="17" t="s">
        <v>2874</v>
      </c>
      <c r="H2716" s="17" t="str">
        <f t="shared" si="85"/>
        <v>アビリティーズ・ケアネット株式会社</v>
      </c>
    </row>
    <row r="2717" spans="2:8">
      <c r="B2717" s="14">
        <v>2709</v>
      </c>
      <c r="C2717" s="15">
        <v>1475100903</v>
      </c>
      <c r="D2717" s="16" t="s">
        <v>2460</v>
      </c>
      <c r="E2717" s="17" t="s">
        <v>447</v>
      </c>
      <c r="F2717" s="17" t="str">
        <f t="shared" si="84"/>
        <v>1475100903居宅介護支援</v>
      </c>
      <c r="G2717" s="17" t="s">
        <v>2875</v>
      </c>
      <c r="H2717" s="17" t="str">
        <f t="shared" si="85"/>
        <v>東電パートナーズ株式会社</v>
      </c>
    </row>
    <row r="2718" spans="2:8">
      <c r="B2718" s="14">
        <v>2710</v>
      </c>
      <c r="C2718" s="15">
        <v>1475100929</v>
      </c>
      <c r="D2718" s="16" t="s">
        <v>2460</v>
      </c>
      <c r="E2718" s="17" t="s">
        <v>2433</v>
      </c>
      <c r="F2718" s="17" t="str">
        <f t="shared" si="84"/>
        <v>1475100929訪問介護</v>
      </c>
      <c r="G2718" s="17" t="s">
        <v>2876</v>
      </c>
      <c r="H2718" s="17" t="str">
        <f t="shared" si="85"/>
        <v>東電パートナーズ株式会社</v>
      </c>
    </row>
    <row r="2719" spans="2:8">
      <c r="B2719" s="14">
        <v>2711</v>
      </c>
      <c r="C2719" s="15">
        <v>1475100937</v>
      </c>
      <c r="D2719" s="16" t="s">
        <v>2460</v>
      </c>
      <c r="E2719" s="17" t="s">
        <v>2433</v>
      </c>
      <c r="F2719" s="17" t="str">
        <f t="shared" si="84"/>
        <v>1475100937訪問介護</v>
      </c>
      <c r="G2719" s="17" t="s">
        <v>2877</v>
      </c>
      <c r="H2719" s="17" t="str">
        <f t="shared" si="85"/>
        <v>東電パートナーズ株式会社</v>
      </c>
    </row>
    <row r="2720" spans="2:8">
      <c r="B2720" s="14">
        <v>2712</v>
      </c>
      <c r="C2720" s="15">
        <v>1475100960</v>
      </c>
      <c r="D2720" s="16" t="s">
        <v>2878</v>
      </c>
      <c r="E2720" s="17" t="s">
        <v>2470</v>
      </c>
      <c r="F2720" s="17" t="str">
        <f t="shared" si="84"/>
        <v>1475100960通所介護</v>
      </c>
      <c r="G2720" s="17" t="s">
        <v>2879</v>
      </c>
      <c r="H2720" s="17" t="str">
        <f t="shared" si="85"/>
        <v>有限会社小倉メディカルサービス</v>
      </c>
    </row>
    <row r="2721" spans="2:8">
      <c r="B2721" s="14">
        <v>2713</v>
      </c>
      <c r="C2721" s="15">
        <v>1475101018</v>
      </c>
      <c r="D2721" s="16" t="s">
        <v>2880</v>
      </c>
      <c r="E2721" s="17" t="s">
        <v>2470</v>
      </c>
      <c r="F2721" s="17" t="str">
        <f t="shared" si="84"/>
        <v>1475101018通所介護</v>
      </c>
      <c r="G2721" s="17" t="s">
        <v>2881</v>
      </c>
      <c r="H2721" s="17" t="str">
        <f t="shared" si="85"/>
        <v>ケアパートナー株式会社</v>
      </c>
    </row>
    <row r="2722" spans="2:8">
      <c r="B2722" s="14">
        <v>2714</v>
      </c>
      <c r="C2722" s="15">
        <v>1475101026</v>
      </c>
      <c r="D2722" s="16" t="s">
        <v>2402</v>
      </c>
      <c r="E2722" s="17" t="s">
        <v>2575</v>
      </c>
      <c r="F2722" s="17" t="str">
        <f t="shared" si="84"/>
        <v>1475101026訪問入浴介護</v>
      </c>
      <c r="G2722" s="17" t="s">
        <v>2882</v>
      </c>
      <c r="H2722" s="17" t="str">
        <f t="shared" si="85"/>
        <v>セントケア神奈川株式会社</v>
      </c>
    </row>
    <row r="2723" spans="2:8">
      <c r="B2723" s="14">
        <v>2715</v>
      </c>
      <c r="C2723" s="15">
        <v>1475101034</v>
      </c>
      <c r="D2723" s="16" t="s">
        <v>107</v>
      </c>
      <c r="E2723" s="17" t="s">
        <v>2470</v>
      </c>
      <c r="F2723" s="17" t="str">
        <f t="shared" si="84"/>
        <v>1475101034通所介護</v>
      </c>
      <c r="G2723" s="17" t="s">
        <v>2883</v>
      </c>
      <c r="H2723" s="17" t="str">
        <f t="shared" si="85"/>
        <v>社会福祉法人　馬島福祉会</v>
      </c>
    </row>
    <row r="2724" spans="2:8">
      <c r="B2724" s="14">
        <v>2716</v>
      </c>
      <c r="C2724" s="15">
        <v>1475101042</v>
      </c>
      <c r="D2724" s="16" t="s">
        <v>2884</v>
      </c>
      <c r="E2724" s="17" t="s">
        <v>2433</v>
      </c>
      <c r="F2724" s="17" t="str">
        <f t="shared" si="84"/>
        <v>1475101042訪問介護</v>
      </c>
      <c r="G2724" s="17" t="s">
        <v>2885</v>
      </c>
      <c r="H2724" s="17" t="str">
        <f t="shared" si="85"/>
        <v>株式会社　ゆず</v>
      </c>
    </row>
    <row r="2725" spans="2:8">
      <c r="B2725" s="14">
        <v>2717</v>
      </c>
      <c r="C2725" s="15">
        <v>1475101059</v>
      </c>
      <c r="D2725" s="16" t="s">
        <v>2884</v>
      </c>
      <c r="E2725" s="17" t="s">
        <v>447</v>
      </c>
      <c r="F2725" s="17" t="str">
        <f t="shared" si="84"/>
        <v>1475101059居宅介護支援</v>
      </c>
      <c r="G2725" s="17" t="s">
        <v>2886</v>
      </c>
      <c r="H2725" s="17" t="str">
        <f t="shared" si="85"/>
        <v>株式会社　ゆず</v>
      </c>
    </row>
    <row r="2726" spans="2:8">
      <c r="B2726" s="14">
        <v>2718</v>
      </c>
      <c r="C2726" s="15">
        <v>1475101067</v>
      </c>
      <c r="D2726" s="16" t="s">
        <v>2887</v>
      </c>
      <c r="E2726" s="17" t="s">
        <v>2433</v>
      </c>
      <c r="F2726" s="17" t="str">
        <f t="shared" si="84"/>
        <v>1475101067訪問介護</v>
      </c>
      <c r="G2726" s="17" t="s">
        <v>2888</v>
      </c>
      <c r="H2726" s="17" t="str">
        <f t="shared" si="85"/>
        <v>有限会社　サン矢留</v>
      </c>
    </row>
    <row r="2727" spans="2:8">
      <c r="B2727" s="14">
        <v>2719</v>
      </c>
      <c r="C2727" s="15">
        <v>1475101083</v>
      </c>
      <c r="D2727" s="16" t="s">
        <v>129</v>
      </c>
      <c r="E2727" s="17" t="s">
        <v>2470</v>
      </c>
      <c r="F2727" s="17" t="str">
        <f t="shared" si="84"/>
        <v>1475101083通所介護</v>
      </c>
      <c r="G2727" s="17" t="s">
        <v>2889</v>
      </c>
      <c r="H2727" s="17" t="str">
        <f t="shared" si="85"/>
        <v>社会福祉法人　照陽会</v>
      </c>
    </row>
    <row r="2728" spans="2:8">
      <c r="B2728" s="14">
        <v>2720</v>
      </c>
      <c r="C2728" s="15">
        <v>1475101109</v>
      </c>
      <c r="D2728" s="16" t="s">
        <v>129</v>
      </c>
      <c r="E2728" s="17" t="s">
        <v>2479</v>
      </c>
      <c r="F2728" s="17" t="str">
        <f t="shared" si="84"/>
        <v>1475101109介護老人福祉施設</v>
      </c>
      <c r="G2728" s="17" t="s">
        <v>2890</v>
      </c>
      <c r="H2728" s="17" t="str">
        <f t="shared" si="85"/>
        <v>社会福祉法人　照陽会</v>
      </c>
    </row>
    <row r="2729" spans="2:8">
      <c r="B2729" s="14">
        <v>2721</v>
      </c>
      <c r="C2729" s="15">
        <v>1475101117</v>
      </c>
      <c r="D2729" s="16" t="s">
        <v>2891</v>
      </c>
      <c r="E2729" s="17" t="s">
        <v>2433</v>
      </c>
      <c r="F2729" s="17" t="str">
        <f t="shared" si="84"/>
        <v>1475101117訪問介護</v>
      </c>
      <c r="G2729" s="17" t="s">
        <v>2892</v>
      </c>
      <c r="H2729" s="17" t="str">
        <f t="shared" si="85"/>
        <v>株式会社ネクステージ</v>
      </c>
    </row>
    <row r="2730" spans="2:8">
      <c r="B2730" s="14">
        <v>2722</v>
      </c>
      <c r="C2730" s="15">
        <v>1475101125</v>
      </c>
      <c r="D2730" s="16" t="s">
        <v>129</v>
      </c>
      <c r="E2730" s="17" t="s">
        <v>2468</v>
      </c>
      <c r="F2730" s="17" t="str">
        <f t="shared" si="84"/>
        <v>1475101125短期入所生活介護</v>
      </c>
      <c r="G2730" s="17" t="s">
        <v>2893</v>
      </c>
      <c r="H2730" s="17" t="str">
        <f t="shared" si="85"/>
        <v>社会福祉法人　照陽会</v>
      </c>
    </row>
    <row r="2731" spans="2:8">
      <c r="B2731" s="14">
        <v>2723</v>
      </c>
      <c r="C2731" s="15">
        <v>1475101158</v>
      </c>
      <c r="D2731" s="16" t="s">
        <v>2894</v>
      </c>
      <c r="E2731" s="17" t="s">
        <v>2497</v>
      </c>
      <c r="F2731" s="17" t="str">
        <f t="shared" si="84"/>
        <v>1475101158地域密着型通所介護</v>
      </c>
      <c r="G2731" s="17" t="s">
        <v>2895</v>
      </c>
      <c r="H2731" s="17" t="str">
        <f t="shared" si="85"/>
        <v>株式会社若木</v>
      </c>
    </row>
    <row r="2732" spans="2:8">
      <c r="B2732" s="14">
        <v>2724</v>
      </c>
      <c r="C2732" s="15">
        <v>1475101182</v>
      </c>
      <c r="D2732" s="16" t="s">
        <v>2632</v>
      </c>
      <c r="E2732" s="17" t="s">
        <v>447</v>
      </c>
      <c r="F2732" s="17" t="str">
        <f t="shared" si="84"/>
        <v>1475101182居宅介護支援</v>
      </c>
      <c r="G2732" s="17" t="s">
        <v>2896</v>
      </c>
      <c r="H2732" s="17" t="str">
        <f t="shared" si="85"/>
        <v>有限会社サン矢留</v>
      </c>
    </row>
    <row r="2733" spans="2:8">
      <c r="B2733" s="14">
        <v>2725</v>
      </c>
      <c r="C2733" s="15">
        <v>1475101208</v>
      </c>
      <c r="D2733" s="16" t="s">
        <v>2897</v>
      </c>
      <c r="E2733" s="17" t="s">
        <v>2456</v>
      </c>
      <c r="F2733" s="17" t="str">
        <f t="shared" si="84"/>
        <v>1475101208福祉用具貸与・販売</v>
      </c>
      <c r="G2733" s="17" t="s">
        <v>2898</v>
      </c>
      <c r="H2733" s="17" t="str">
        <f t="shared" si="85"/>
        <v>有限会社サイトジャパン</v>
      </c>
    </row>
    <row r="2734" spans="2:8">
      <c r="B2734" s="14">
        <v>2726</v>
      </c>
      <c r="C2734" s="15">
        <v>1475101224</v>
      </c>
      <c r="D2734" s="16" t="s">
        <v>333</v>
      </c>
      <c r="E2734" s="17" t="s">
        <v>191</v>
      </c>
      <c r="F2734" s="17" t="str">
        <f t="shared" si="84"/>
        <v>1475101224通所リハビリテーション</v>
      </c>
      <c r="G2734" s="17" t="s">
        <v>2899</v>
      </c>
      <c r="H2734" s="17" t="str">
        <f t="shared" si="85"/>
        <v>医療法人社団　慶生会</v>
      </c>
    </row>
    <row r="2735" spans="2:8">
      <c r="B2735" s="14">
        <v>2727</v>
      </c>
      <c r="C2735" s="15">
        <v>1475101232</v>
      </c>
      <c r="D2735" s="16" t="s">
        <v>2354</v>
      </c>
      <c r="E2735" s="17" t="s">
        <v>2504</v>
      </c>
      <c r="F2735" s="17" t="str">
        <f t="shared" si="84"/>
        <v>1475101232特定施設入居者生活介護</v>
      </c>
      <c r="G2735" s="17" t="s">
        <v>2900</v>
      </c>
      <c r="H2735" s="17" t="str">
        <f t="shared" si="85"/>
        <v>ＳＯＭＰＯケア株式会社</v>
      </c>
    </row>
    <row r="2736" spans="2:8">
      <c r="B2736" s="14">
        <v>2728</v>
      </c>
      <c r="C2736" s="15">
        <v>1475101240</v>
      </c>
      <c r="D2736" s="16" t="s">
        <v>2795</v>
      </c>
      <c r="E2736" s="17" t="s">
        <v>2433</v>
      </c>
      <c r="F2736" s="17" t="str">
        <f t="shared" si="84"/>
        <v>1475101240訪問介護</v>
      </c>
      <c r="G2736" s="17" t="s">
        <v>2901</v>
      </c>
      <c r="H2736" s="17" t="str">
        <f t="shared" si="85"/>
        <v>株式会社ニチイ学館</v>
      </c>
    </row>
    <row r="2737" spans="2:8">
      <c r="B2737" s="14">
        <v>2729</v>
      </c>
      <c r="C2737" s="15">
        <v>1475101273</v>
      </c>
      <c r="D2737" s="16" t="s">
        <v>2581</v>
      </c>
      <c r="E2737" s="17" t="s">
        <v>2433</v>
      </c>
      <c r="F2737" s="17" t="str">
        <f t="shared" si="84"/>
        <v>1475101273訪問介護</v>
      </c>
      <c r="G2737" s="17" t="s">
        <v>2902</v>
      </c>
      <c r="H2737" s="17" t="str">
        <f t="shared" si="85"/>
        <v>アースサポート株式会社</v>
      </c>
    </row>
    <row r="2738" spans="2:8">
      <c r="B2738" s="14">
        <v>2730</v>
      </c>
      <c r="C2738" s="15">
        <v>1475101331</v>
      </c>
      <c r="D2738" s="16" t="s">
        <v>2903</v>
      </c>
      <c r="E2738" s="17" t="s">
        <v>2433</v>
      </c>
      <c r="F2738" s="17" t="str">
        <f t="shared" si="84"/>
        <v>1475101331訪問介護</v>
      </c>
      <c r="G2738" s="17" t="s">
        <v>2904</v>
      </c>
      <c r="H2738" s="17" t="str">
        <f t="shared" si="85"/>
        <v>カスタム電子株式会社</v>
      </c>
    </row>
    <row r="2739" spans="2:8">
      <c r="B2739" s="14">
        <v>2731</v>
      </c>
      <c r="C2739" s="15">
        <v>1475101349</v>
      </c>
      <c r="D2739" s="16" t="s">
        <v>2905</v>
      </c>
      <c r="E2739" s="17" t="s">
        <v>2433</v>
      </c>
      <c r="F2739" s="17" t="str">
        <f t="shared" si="84"/>
        <v>1475101349訪問介護</v>
      </c>
      <c r="G2739" s="17" t="s">
        <v>2906</v>
      </c>
      <c r="H2739" s="17" t="str">
        <f t="shared" si="85"/>
        <v>株式会社　ケアバンク</v>
      </c>
    </row>
    <row r="2740" spans="2:8">
      <c r="B2740" s="14">
        <v>2732</v>
      </c>
      <c r="C2740" s="15">
        <v>1475101364</v>
      </c>
      <c r="D2740" s="16" t="s">
        <v>2907</v>
      </c>
      <c r="E2740" s="17" t="s">
        <v>2433</v>
      </c>
      <c r="F2740" s="17" t="str">
        <f t="shared" si="84"/>
        <v>1475101364訪問介護</v>
      </c>
      <c r="G2740" s="17" t="s">
        <v>2908</v>
      </c>
      <c r="H2740" s="17" t="str">
        <f t="shared" si="85"/>
        <v>株式会社　笑心</v>
      </c>
    </row>
    <row r="2741" spans="2:8">
      <c r="B2741" s="14">
        <v>2733</v>
      </c>
      <c r="C2741" s="15">
        <v>1475101372</v>
      </c>
      <c r="D2741" s="16" t="s">
        <v>2909</v>
      </c>
      <c r="E2741" s="17" t="s">
        <v>447</v>
      </c>
      <c r="F2741" s="17" t="str">
        <f t="shared" si="84"/>
        <v>1475101372居宅介護支援</v>
      </c>
      <c r="G2741" s="17" t="s">
        <v>2846</v>
      </c>
      <c r="H2741" s="17" t="str">
        <f t="shared" si="85"/>
        <v>合資会社ライフパートナーさいわい</v>
      </c>
    </row>
    <row r="2742" spans="2:8">
      <c r="B2742" s="14">
        <v>2734</v>
      </c>
      <c r="C2742" s="15">
        <v>1475101380</v>
      </c>
      <c r="D2742" s="16" t="s">
        <v>2574</v>
      </c>
      <c r="E2742" s="17" t="s">
        <v>2575</v>
      </c>
      <c r="F2742" s="17" t="str">
        <f t="shared" si="84"/>
        <v>1475101380訪問入浴介護</v>
      </c>
      <c r="G2742" s="17" t="s">
        <v>2910</v>
      </c>
      <c r="H2742" s="17" t="str">
        <f t="shared" si="85"/>
        <v>アサヒサンクリーン株式会社</v>
      </c>
    </row>
    <row r="2743" spans="2:8">
      <c r="B2743" s="14">
        <v>2735</v>
      </c>
      <c r="C2743" s="15">
        <v>1475101406</v>
      </c>
      <c r="D2743" s="16" t="s">
        <v>2758</v>
      </c>
      <c r="E2743" s="17" t="s">
        <v>2470</v>
      </c>
      <c r="F2743" s="17" t="str">
        <f t="shared" si="84"/>
        <v>1475101406通所介護</v>
      </c>
      <c r="G2743" s="17" t="s">
        <v>2911</v>
      </c>
      <c r="H2743" s="17" t="str">
        <f t="shared" si="85"/>
        <v>株式会社　和</v>
      </c>
    </row>
    <row r="2744" spans="2:8">
      <c r="B2744" s="14">
        <v>2736</v>
      </c>
      <c r="C2744" s="15">
        <v>1475101414</v>
      </c>
      <c r="D2744" s="16" t="s">
        <v>2912</v>
      </c>
      <c r="E2744" s="17" t="s">
        <v>447</v>
      </c>
      <c r="F2744" s="17" t="str">
        <f t="shared" si="84"/>
        <v>1475101414居宅介護支援</v>
      </c>
      <c r="G2744" s="17" t="s">
        <v>2913</v>
      </c>
      <c r="H2744" s="17" t="str">
        <f t="shared" si="85"/>
        <v>株式会社市川</v>
      </c>
    </row>
    <row r="2745" spans="2:8">
      <c r="B2745" s="14">
        <v>2737</v>
      </c>
      <c r="C2745" s="15">
        <v>1475101422</v>
      </c>
      <c r="D2745" s="16" t="s">
        <v>2884</v>
      </c>
      <c r="E2745" s="17" t="s">
        <v>2497</v>
      </c>
      <c r="F2745" s="17" t="str">
        <f t="shared" si="84"/>
        <v>1475101422地域密着型通所介護</v>
      </c>
      <c r="G2745" s="17" t="s">
        <v>2914</v>
      </c>
      <c r="H2745" s="17" t="str">
        <f t="shared" si="85"/>
        <v>株式会社　ゆず</v>
      </c>
    </row>
    <row r="2746" spans="2:8">
      <c r="B2746" s="14">
        <v>2738</v>
      </c>
      <c r="C2746" s="15">
        <v>1475101471</v>
      </c>
      <c r="D2746" s="16" t="s">
        <v>2915</v>
      </c>
      <c r="E2746" s="17" t="s">
        <v>2497</v>
      </c>
      <c r="F2746" s="17" t="str">
        <f t="shared" si="84"/>
        <v>1475101471地域密着型通所介護</v>
      </c>
      <c r="G2746" s="17" t="s">
        <v>2916</v>
      </c>
      <c r="H2746" s="17" t="str">
        <f t="shared" si="85"/>
        <v>株式会社グローイングアップ</v>
      </c>
    </row>
    <row r="2747" spans="2:8">
      <c r="B2747" s="14">
        <v>2739</v>
      </c>
      <c r="C2747" s="15">
        <v>1475101489</v>
      </c>
      <c r="D2747" s="16" t="s">
        <v>113</v>
      </c>
      <c r="E2747" s="17" t="s">
        <v>2479</v>
      </c>
      <c r="F2747" s="17" t="str">
        <f t="shared" si="84"/>
        <v>1475101489介護老人福祉施設</v>
      </c>
      <c r="G2747" s="17" t="s">
        <v>2917</v>
      </c>
      <c r="H2747" s="17" t="str">
        <f t="shared" si="85"/>
        <v>社会福祉法人母子育成会</v>
      </c>
    </row>
    <row r="2748" spans="2:8">
      <c r="B2748" s="14">
        <v>2740</v>
      </c>
      <c r="C2748" s="15">
        <v>1475101497</v>
      </c>
      <c r="D2748" s="16" t="s">
        <v>2918</v>
      </c>
      <c r="E2748" s="17" t="s">
        <v>2497</v>
      </c>
      <c r="F2748" s="17" t="str">
        <f t="shared" si="84"/>
        <v>1475101497地域密着型通所介護</v>
      </c>
      <c r="G2748" s="17" t="s">
        <v>2919</v>
      </c>
      <c r="H2748" s="17" t="str">
        <f t="shared" si="85"/>
        <v>有限会社モア</v>
      </c>
    </row>
    <row r="2749" spans="2:8">
      <c r="B2749" s="14">
        <v>2741</v>
      </c>
      <c r="C2749" s="15">
        <v>1475101505</v>
      </c>
      <c r="D2749" s="16" t="s">
        <v>2920</v>
      </c>
      <c r="E2749" s="17" t="s">
        <v>2433</v>
      </c>
      <c r="F2749" s="17" t="str">
        <f t="shared" si="84"/>
        <v>1475101505訪問介護</v>
      </c>
      <c r="G2749" s="17" t="s">
        <v>2921</v>
      </c>
      <c r="H2749" s="17" t="str">
        <f t="shared" si="85"/>
        <v>株式会社イージス</v>
      </c>
    </row>
    <row r="2750" spans="2:8">
      <c r="B2750" s="14">
        <v>2742</v>
      </c>
      <c r="C2750" s="15">
        <v>1475101521</v>
      </c>
      <c r="D2750" s="16" t="s">
        <v>2517</v>
      </c>
      <c r="E2750" s="17" t="s">
        <v>2470</v>
      </c>
      <c r="F2750" s="17" t="str">
        <f t="shared" si="84"/>
        <v>1475101521通所介護</v>
      </c>
      <c r="G2750" s="17" t="s">
        <v>2922</v>
      </c>
      <c r="H2750" s="17" t="str">
        <f t="shared" si="85"/>
        <v>株式会社ユニマット　リタイアメント・コミュニティ</v>
      </c>
    </row>
    <row r="2751" spans="2:8">
      <c r="B2751" s="14">
        <v>2743</v>
      </c>
      <c r="C2751" s="15">
        <v>1475101521</v>
      </c>
      <c r="D2751" s="16" t="s">
        <v>2517</v>
      </c>
      <c r="E2751" s="17" t="s">
        <v>2504</v>
      </c>
      <c r="F2751" s="17" t="str">
        <f t="shared" si="84"/>
        <v>1475101521特定施設入居者生活介護</v>
      </c>
      <c r="G2751" s="17" t="s">
        <v>2922</v>
      </c>
      <c r="H2751" s="17" t="str">
        <f t="shared" si="85"/>
        <v>株式会社ユニマット　リタイアメント・コミュニティ</v>
      </c>
    </row>
    <row r="2752" spans="2:8">
      <c r="B2752" s="14">
        <v>2744</v>
      </c>
      <c r="C2752" s="15">
        <v>1475101554</v>
      </c>
      <c r="D2752" s="16" t="s">
        <v>2923</v>
      </c>
      <c r="E2752" s="17" t="s">
        <v>2433</v>
      </c>
      <c r="F2752" s="17" t="str">
        <f t="shared" si="84"/>
        <v>1475101554訪問介護</v>
      </c>
      <c r="G2752" s="17" t="s">
        <v>2924</v>
      </c>
      <c r="H2752" s="17" t="str">
        <f t="shared" si="85"/>
        <v>合同会社　ｎｅｗ－ｗａ</v>
      </c>
    </row>
    <row r="2753" spans="2:8">
      <c r="B2753" s="14">
        <v>2745</v>
      </c>
      <c r="C2753" s="15">
        <v>1475101562</v>
      </c>
      <c r="D2753" s="16" t="s">
        <v>2925</v>
      </c>
      <c r="E2753" s="17" t="s">
        <v>2504</v>
      </c>
      <c r="F2753" s="17" t="str">
        <f t="shared" si="84"/>
        <v>1475101562特定施設入居者生活介護</v>
      </c>
      <c r="G2753" s="17" t="s">
        <v>2926</v>
      </c>
      <c r="H2753" s="17" t="str">
        <f t="shared" si="85"/>
        <v>株式会社ベネッセスタイルケア</v>
      </c>
    </row>
    <row r="2754" spans="2:8">
      <c r="B2754" s="14">
        <v>2746</v>
      </c>
      <c r="C2754" s="15">
        <v>1475101596</v>
      </c>
      <c r="D2754" s="16" t="s">
        <v>2927</v>
      </c>
      <c r="E2754" s="17" t="s">
        <v>2433</v>
      </c>
      <c r="F2754" s="17" t="str">
        <f t="shared" si="84"/>
        <v>1475101596訪問介護</v>
      </c>
      <c r="G2754" s="17" t="s">
        <v>2928</v>
      </c>
      <c r="H2754" s="17" t="str">
        <f t="shared" si="85"/>
        <v>株式会社ジャパウイン</v>
      </c>
    </row>
    <row r="2755" spans="2:8">
      <c r="B2755" s="14">
        <v>2747</v>
      </c>
      <c r="C2755" s="15">
        <v>1475101604</v>
      </c>
      <c r="D2755" s="16" t="s">
        <v>2929</v>
      </c>
      <c r="E2755" s="17" t="s">
        <v>2479</v>
      </c>
      <c r="F2755" s="17" t="str">
        <f t="shared" si="84"/>
        <v>1475101604介護老人福祉施設</v>
      </c>
      <c r="G2755" s="17" t="s">
        <v>2930</v>
      </c>
      <c r="H2755" s="17" t="str">
        <f t="shared" si="85"/>
        <v>社会福祉法人伸こう福祉会</v>
      </c>
    </row>
    <row r="2756" spans="2:8">
      <c r="B2756" s="14">
        <v>2748</v>
      </c>
      <c r="C2756" s="15">
        <v>1475101604</v>
      </c>
      <c r="D2756" s="16" t="s">
        <v>2929</v>
      </c>
      <c r="E2756" s="17" t="s">
        <v>2468</v>
      </c>
      <c r="F2756" s="17" t="str">
        <f t="shared" si="84"/>
        <v>1475101604短期入所生活介護</v>
      </c>
      <c r="G2756" s="17" t="s">
        <v>2930</v>
      </c>
      <c r="H2756" s="17" t="str">
        <f t="shared" si="85"/>
        <v>社会福祉法人伸こう福祉会</v>
      </c>
    </row>
    <row r="2757" spans="2:8">
      <c r="B2757" s="14">
        <v>2749</v>
      </c>
      <c r="C2757" s="15">
        <v>1475101612</v>
      </c>
      <c r="D2757" s="16" t="s">
        <v>2929</v>
      </c>
      <c r="E2757" s="17" t="s">
        <v>2479</v>
      </c>
      <c r="F2757" s="17" t="str">
        <f t="shared" si="84"/>
        <v>1475101612介護老人福祉施設</v>
      </c>
      <c r="G2757" s="17" t="s">
        <v>2931</v>
      </c>
      <c r="H2757" s="17" t="str">
        <f t="shared" si="85"/>
        <v>社会福祉法人伸こう福祉会</v>
      </c>
    </row>
    <row r="2758" spans="2:8">
      <c r="B2758" s="14">
        <v>2750</v>
      </c>
      <c r="C2758" s="15">
        <v>1475101612</v>
      </c>
      <c r="D2758" s="16" t="s">
        <v>2929</v>
      </c>
      <c r="E2758" s="17" t="s">
        <v>2468</v>
      </c>
      <c r="F2758" s="17" t="str">
        <f t="shared" si="84"/>
        <v>1475101612短期入所生活介護</v>
      </c>
      <c r="G2758" s="17" t="s">
        <v>2931</v>
      </c>
      <c r="H2758" s="17" t="str">
        <f t="shared" si="85"/>
        <v>社会福祉法人伸こう福祉会</v>
      </c>
    </row>
    <row r="2759" spans="2:8">
      <c r="B2759" s="14">
        <v>2751</v>
      </c>
      <c r="C2759" s="15">
        <v>1475101620</v>
      </c>
      <c r="D2759" s="16" t="s">
        <v>1383</v>
      </c>
      <c r="E2759" s="17" t="s">
        <v>2479</v>
      </c>
      <c r="F2759" s="17" t="str">
        <f t="shared" si="84"/>
        <v>1475101620介護老人福祉施設</v>
      </c>
      <c r="G2759" s="17" t="s">
        <v>2932</v>
      </c>
      <c r="H2759" s="17" t="str">
        <f t="shared" si="85"/>
        <v>社会福祉法人三篠会</v>
      </c>
    </row>
    <row r="2760" spans="2:8">
      <c r="B2760" s="14">
        <v>2752</v>
      </c>
      <c r="C2760" s="15">
        <v>1475101638</v>
      </c>
      <c r="D2760" s="16" t="s">
        <v>1383</v>
      </c>
      <c r="E2760" s="17" t="s">
        <v>2479</v>
      </c>
      <c r="F2760" s="17" t="str">
        <f t="shared" si="84"/>
        <v>1475101638介護老人福祉施設</v>
      </c>
      <c r="G2760" s="17" t="s">
        <v>2933</v>
      </c>
      <c r="H2760" s="17" t="str">
        <f t="shared" si="85"/>
        <v>社会福祉法人三篠会</v>
      </c>
    </row>
    <row r="2761" spans="2:8">
      <c r="B2761" s="14">
        <v>2753</v>
      </c>
      <c r="C2761" s="15">
        <v>1475101646</v>
      </c>
      <c r="D2761" s="16" t="s">
        <v>2934</v>
      </c>
      <c r="E2761" s="17" t="s">
        <v>2497</v>
      </c>
      <c r="F2761" s="17" t="str">
        <f t="shared" si="84"/>
        <v>1475101646地域密着型通所介護</v>
      </c>
      <c r="G2761" s="17" t="s">
        <v>2935</v>
      </c>
      <c r="H2761" s="17" t="str">
        <f t="shared" si="85"/>
        <v>株式会社サロンデイ</v>
      </c>
    </row>
    <row r="2762" spans="2:8">
      <c r="B2762" s="14">
        <v>2754</v>
      </c>
      <c r="C2762" s="15">
        <v>1475101661</v>
      </c>
      <c r="D2762" s="16" t="s">
        <v>1383</v>
      </c>
      <c r="E2762" s="17" t="s">
        <v>447</v>
      </c>
      <c r="F2762" s="17" t="str">
        <f t="shared" ref="F2762:F2825" si="86">+C2762&amp;E2762</f>
        <v>1475101661居宅介護支援</v>
      </c>
      <c r="G2762" s="17" t="s">
        <v>2936</v>
      </c>
      <c r="H2762" s="17" t="str">
        <f t="shared" ref="H2762:H2825" si="87">D2762</f>
        <v>社会福祉法人三篠会</v>
      </c>
    </row>
    <row r="2763" spans="2:8">
      <c r="B2763" s="14">
        <v>2755</v>
      </c>
      <c r="C2763" s="15">
        <v>1475101679</v>
      </c>
      <c r="D2763" s="16" t="s">
        <v>1383</v>
      </c>
      <c r="E2763" s="17" t="s">
        <v>2470</v>
      </c>
      <c r="F2763" s="17" t="str">
        <f t="shared" si="86"/>
        <v>1475101679通所介護</v>
      </c>
      <c r="G2763" s="17" t="s">
        <v>2937</v>
      </c>
      <c r="H2763" s="17" t="str">
        <f t="shared" si="87"/>
        <v>社会福祉法人三篠会</v>
      </c>
    </row>
    <row r="2764" spans="2:8">
      <c r="B2764" s="14">
        <v>2756</v>
      </c>
      <c r="C2764" s="15">
        <v>1475101695</v>
      </c>
      <c r="D2764" s="16" t="s">
        <v>1383</v>
      </c>
      <c r="E2764" s="17" t="s">
        <v>2468</v>
      </c>
      <c r="F2764" s="17" t="str">
        <f t="shared" si="86"/>
        <v>1475101695短期入所生活介護</v>
      </c>
      <c r="G2764" s="17" t="s">
        <v>2938</v>
      </c>
      <c r="H2764" s="17" t="str">
        <f t="shared" si="87"/>
        <v>社会福祉法人三篠会</v>
      </c>
    </row>
    <row r="2765" spans="2:8">
      <c r="B2765" s="14">
        <v>2757</v>
      </c>
      <c r="C2765" s="15">
        <v>1475101703</v>
      </c>
      <c r="D2765" s="16" t="s">
        <v>1383</v>
      </c>
      <c r="E2765" s="17" t="s">
        <v>2468</v>
      </c>
      <c r="F2765" s="17" t="str">
        <f t="shared" si="86"/>
        <v>1475101703短期入所生活介護</v>
      </c>
      <c r="G2765" s="17" t="s">
        <v>2939</v>
      </c>
      <c r="H2765" s="17" t="str">
        <f t="shared" si="87"/>
        <v>社会福祉法人三篠会</v>
      </c>
    </row>
    <row r="2766" spans="2:8">
      <c r="B2766" s="14">
        <v>2758</v>
      </c>
      <c r="C2766" s="15">
        <v>1475101711</v>
      </c>
      <c r="D2766" s="16" t="s">
        <v>2940</v>
      </c>
      <c r="E2766" s="17" t="s">
        <v>2470</v>
      </c>
      <c r="F2766" s="17" t="str">
        <f t="shared" si="86"/>
        <v>1475101711通所介護</v>
      </c>
      <c r="G2766" s="17" t="s">
        <v>2941</v>
      </c>
      <c r="H2766" s="17" t="str">
        <f t="shared" si="87"/>
        <v>株式会社Ｉ＆Ｙｏｕ</v>
      </c>
    </row>
    <row r="2767" spans="2:8">
      <c r="B2767" s="14">
        <v>2759</v>
      </c>
      <c r="C2767" s="15">
        <v>1475101729</v>
      </c>
      <c r="D2767" s="16" t="s">
        <v>2942</v>
      </c>
      <c r="E2767" s="17" t="s">
        <v>2433</v>
      </c>
      <c r="F2767" s="17" t="str">
        <f t="shared" si="86"/>
        <v>1475101729訪問介護</v>
      </c>
      <c r="G2767" s="17" t="s">
        <v>2943</v>
      </c>
      <c r="H2767" s="17" t="str">
        <f t="shared" si="87"/>
        <v>特定非営利活動法人川崎市重度身体障害者の会</v>
      </c>
    </row>
    <row r="2768" spans="2:8">
      <c r="B2768" s="14">
        <v>2760</v>
      </c>
      <c r="C2768" s="15">
        <v>1475101737</v>
      </c>
      <c r="D2768" s="16" t="s">
        <v>2944</v>
      </c>
      <c r="E2768" s="17" t="s">
        <v>447</v>
      </c>
      <c r="F2768" s="17" t="str">
        <f t="shared" si="86"/>
        <v>1475101737居宅介護支援</v>
      </c>
      <c r="G2768" s="17" t="s">
        <v>2868</v>
      </c>
      <c r="H2768" s="17" t="str">
        <f t="shared" si="87"/>
        <v>有限会社アドバンス</v>
      </c>
    </row>
    <row r="2769" spans="2:8">
      <c r="B2769" s="14">
        <v>2761</v>
      </c>
      <c r="C2769" s="15">
        <v>1475101745</v>
      </c>
      <c r="D2769" s="16" t="s">
        <v>2945</v>
      </c>
      <c r="E2769" s="17" t="s">
        <v>447</v>
      </c>
      <c r="F2769" s="17" t="str">
        <f t="shared" si="86"/>
        <v>1475101745居宅介護支援</v>
      </c>
      <c r="G2769" s="17" t="s">
        <v>2946</v>
      </c>
      <c r="H2769" s="17" t="str">
        <f t="shared" si="87"/>
        <v>スターツケアサービス株式会社</v>
      </c>
    </row>
    <row r="2770" spans="2:8">
      <c r="B2770" s="14">
        <v>2762</v>
      </c>
      <c r="C2770" s="15">
        <v>1475101752</v>
      </c>
      <c r="D2770" s="16" t="s">
        <v>2947</v>
      </c>
      <c r="E2770" s="17" t="s">
        <v>2497</v>
      </c>
      <c r="F2770" s="17" t="str">
        <f t="shared" si="86"/>
        <v>1475101752地域密着型通所介護</v>
      </c>
      <c r="G2770" s="17" t="s">
        <v>2948</v>
      </c>
      <c r="H2770" s="17" t="str">
        <f t="shared" si="87"/>
        <v>幸フィットネスセンター株式会社</v>
      </c>
    </row>
    <row r="2771" spans="2:8">
      <c r="B2771" s="14">
        <v>2763</v>
      </c>
      <c r="C2771" s="15">
        <v>1475101760</v>
      </c>
      <c r="D2771" s="16" t="s">
        <v>2297</v>
      </c>
      <c r="E2771" s="17" t="s">
        <v>2433</v>
      </c>
      <c r="F2771" s="17" t="str">
        <f t="shared" si="86"/>
        <v>1475101760訪問介護</v>
      </c>
      <c r="G2771" s="17" t="s">
        <v>2949</v>
      </c>
      <c r="H2771" s="17" t="str">
        <f t="shared" si="87"/>
        <v>株式会社白樺</v>
      </c>
    </row>
    <row r="2772" spans="2:8">
      <c r="B2772" s="14">
        <v>2764</v>
      </c>
      <c r="C2772" s="15">
        <v>1475101786</v>
      </c>
      <c r="D2772" s="16" t="s">
        <v>2945</v>
      </c>
      <c r="E2772" s="17" t="s">
        <v>2497</v>
      </c>
      <c r="F2772" s="17" t="str">
        <f t="shared" si="86"/>
        <v>1475101786地域密着型通所介護</v>
      </c>
      <c r="G2772" s="17" t="s">
        <v>2950</v>
      </c>
      <c r="H2772" s="17" t="str">
        <f t="shared" si="87"/>
        <v>スターツケアサービス株式会社</v>
      </c>
    </row>
    <row r="2773" spans="2:8">
      <c r="B2773" s="14">
        <v>2765</v>
      </c>
      <c r="C2773" s="15">
        <v>1475101794</v>
      </c>
      <c r="D2773" s="16" t="s">
        <v>2945</v>
      </c>
      <c r="E2773" s="17" t="s">
        <v>2433</v>
      </c>
      <c r="F2773" s="17" t="str">
        <f t="shared" si="86"/>
        <v>1475101794訪問介護</v>
      </c>
      <c r="G2773" s="17" t="s">
        <v>2946</v>
      </c>
      <c r="H2773" s="17" t="str">
        <f t="shared" si="87"/>
        <v>スターツケアサービス株式会社</v>
      </c>
    </row>
    <row r="2774" spans="2:8">
      <c r="B2774" s="14">
        <v>2766</v>
      </c>
      <c r="C2774" s="15">
        <v>1475101802</v>
      </c>
      <c r="D2774" s="16" t="s">
        <v>2951</v>
      </c>
      <c r="E2774" s="17" t="s">
        <v>2497</v>
      </c>
      <c r="F2774" s="17" t="str">
        <f t="shared" si="86"/>
        <v>1475101802地域密着型通所介護</v>
      </c>
      <c r="G2774" s="17" t="s">
        <v>2952</v>
      </c>
      <c r="H2774" s="17" t="str">
        <f t="shared" si="87"/>
        <v>株式会社福寿草</v>
      </c>
    </row>
    <row r="2775" spans="2:8">
      <c r="B2775" s="14">
        <v>2767</v>
      </c>
      <c r="C2775" s="15">
        <v>1475101810</v>
      </c>
      <c r="D2775" s="16" t="s">
        <v>2953</v>
      </c>
      <c r="E2775" s="17" t="s">
        <v>2497</v>
      </c>
      <c r="F2775" s="17" t="str">
        <f t="shared" si="86"/>
        <v>1475101810地域密着型通所介護</v>
      </c>
      <c r="G2775" s="17" t="s">
        <v>2954</v>
      </c>
      <c r="H2775" s="17" t="str">
        <f t="shared" si="87"/>
        <v>株式会社ゆず</v>
      </c>
    </row>
    <row r="2776" spans="2:8">
      <c r="B2776" s="14">
        <v>2768</v>
      </c>
      <c r="C2776" s="15">
        <v>1475101828</v>
      </c>
      <c r="D2776" s="16" t="s">
        <v>2795</v>
      </c>
      <c r="E2776" s="17" t="s">
        <v>2504</v>
      </c>
      <c r="F2776" s="17" t="str">
        <f t="shared" si="86"/>
        <v>1475101828特定施設入居者生活介護</v>
      </c>
      <c r="G2776" s="17" t="s">
        <v>2955</v>
      </c>
      <c r="H2776" s="17" t="str">
        <f t="shared" si="87"/>
        <v>株式会社ニチイ学館</v>
      </c>
    </row>
    <row r="2777" spans="2:8">
      <c r="B2777" s="14">
        <v>2769</v>
      </c>
      <c r="C2777" s="15">
        <v>1475101836</v>
      </c>
      <c r="D2777" s="16" t="s">
        <v>2282</v>
      </c>
      <c r="E2777" s="17" t="s">
        <v>447</v>
      </c>
      <c r="F2777" s="17" t="str">
        <f t="shared" si="86"/>
        <v>1475101836居宅介護支援</v>
      </c>
      <c r="G2777" s="17" t="s">
        <v>2956</v>
      </c>
      <c r="H2777" s="17" t="str">
        <f t="shared" si="87"/>
        <v>有限会社エーシーピー</v>
      </c>
    </row>
    <row r="2778" spans="2:8">
      <c r="B2778" s="14">
        <v>2770</v>
      </c>
      <c r="C2778" s="15">
        <v>1475101844</v>
      </c>
      <c r="D2778" s="16" t="s">
        <v>2243</v>
      </c>
      <c r="E2778" s="17" t="s">
        <v>447</v>
      </c>
      <c r="F2778" s="17" t="str">
        <f t="shared" si="86"/>
        <v>1475101844居宅介護支援</v>
      </c>
      <c r="G2778" s="17" t="s">
        <v>2957</v>
      </c>
      <c r="H2778" s="17" t="str">
        <f t="shared" si="87"/>
        <v>社会福祉法人健仁会</v>
      </c>
    </row>
    <row r="2779" spans="2:8">
      <c r="B2779" s="14">
        <v>2771</v>
      </c>
      <c r="C2779" s="15">
        <v>1475101851</v>
      </c>
      <c r="D2779" s="16" t="s">
        <v>2958</v>
      </c>
      <c r="E2779" s="17" t="s">
        <v>447</v>
      </c>
      <c r="F2779" s="17" t="str">
        <f t="shared" si="86"/>
        <v>1475101851居宅介護支援</v>
      </c>
      <c r="G2779" s="17" t="s">
        <v>2959</v>
      </c>
      <c r="H2779" s="17" t="str">
        <f t="shared" si="87"/>
        <v>アークス合同会社</v>
      </c>
    </row>
    <row r="2780" spans="2:8">
      <c r="B2780" s="14">
        <v>2772</v>
      </c>
      <c r="C2780" s="15">
        <v>1475101869</v>
      </c>
      <c r="D2780" s="16" t="s">
        <v>2354</v>
      </c>
      <c r="E2780" s="17" t="s">
        <v>2504</v>
      </c>
      <c r="F2780" s="17" t="str">
        <f t="shared" si="86"/>
        <v>1475101869特定施設入居者生活介護</v>
      </c>
      <c r="G2780" s="17" t="s">
        <v>2960</v>
      </c>
      <c r="H2780" s="17" t="str">
        <f t="shared" si="87"/>
        <v>ＳＯＭＰＯケア株式会社</v>
      </c>
    </row>
    <row r="2781" spans="2:8">
      <c r="B2781" s="14">
        <v>2773</v>
      </c>
      <c r="C2781" s="15">
        <v>1475101893</v>
      </c>
      <c r="D2781" s="16" t="s">
        <v>2961</v>
      </c>
      <c r="E2781" s="17" t="s">
        <v>447</v>
      </c>
      <c r="F2781" s="17" t="str">
        <f t="shared" si="86"/>
        <v>1475101893居宅介護支援</v>
      </c>
      <c r="G2781" s="17" t="s">
        <v>2962</v>
      </c>
      <c r="H2781" s="17" t="str">
        <f t="shared" si="87"/>
        <v>一般社団法人かわさき福祉相談センター</v>
      </c>
    </row>
    <row r="2782" spans="2:8">
      <c r="B2782" s="14">
        <v>2774</v>
      </c>
      <c r="C2782" s="15">
        <v>1475101901</v>
      </c>
      <c r="D2782" s="16" t="s">
        <v>2963</v>
      </c>
      <c r="E2782" s="17" t="s">
        <v>2433</v>
      </c>
      <c r="F2782" s="17" t="str">
        <f t="shared" si="86"/>
        <v>1475101901訪問介護</v>
      </c>
      <c r="G2782" s="17" t="s">
        <v>2964</v>
      </c>
      <c r="H2782" s="17" t="str">
        <f t="shared" si="87"/>
        <v>合同会社吉澤</v>
      </c>
    </row>
    <row r="2783" spans="2:8">
      <c r="B2783" s="14">
        <v>2775</v>
      </c>
      <c r="C2783" s="15">
        <v>1475101919</v>
      </c>
      <c r="D2783" s="16" t="s">
        <v>2965</v>
      </c>
      <c r="E2783" s="17" t="s">
        <v>447</v>
      </c>
      <c r="F2783" s="17" t="str">
        <f t="shared" si="86"/>
        <v>1475101919居宅介護支援</v>
      </c>
      <c r="G2783" s="17" t="s">
        <v>2966</v>
      </c>
      <c r="H2783" s="17" t="str">
        <f t="shared" si="87"/>
        <v>ソレイユ合同会社</v>
      </c>
    </row>
    <row r="2784" spans="2:8">
      <c r="B2784" s="14">
        <v>2776</v>
      </c>
      <c r="C2784" s="15">
        <v>1475101927</v>
      </c>
      <c r="D2784" s="16" t="s">
        <v>2967</v>
      </c>
      <c r="E2784" s="17" t="s">
        <v>2497</v>
      </c>
      <c r="F2784" s="17" t="str">
        <f t="shared" si="86"/>
        <v>1475101927地域密着型通所介護</v>
      </c>
      <c r="G2784" s="17" t="s">
        <v>2968</v>
      </c>
      <c r="H2784" s="17" t="str">
        <f t="shared" si="87"/>
        <v>株式会社　いつも</v>
      </c>
    </row>
    <row r="2785" spans="2:8">
      <c r="B2785" s="14">
        <v>2777</v>
      </c>
      <c r="C2785" s="15">
        <v>1475101935</v>
      </c>
      <c r="D2785" s="16" t="s">
        <v>2657</v>
      </c>
      <c r="E2785" s="17" t="s">
        <v>2433</v>
      </c>
      <c r="F2785" s="17" t="str">
        <f t="shared" si="86"/>
        <v>1475101935訪問介護</v>
      </c>
      <c r="G2785" s="17" t="s">
        <v>2969</v>
      </c>
      <c r="H2785" s="17" t="str">
        <f t="shared" si="87"/>
        <v>株式会社ビジュアルビジョン</v>
      </c>
    </row>
    <row r="2786" spans="2:8">
      <c r="B2786" s="14">
        <v>2778</v>
      </c>
      <c r="C2786" s="15">
        <v>1475101968</v>
      </c>
      <c r="D2786" s="16" t="s">
        <v>107</v>
      </c>
      <c r="E2786" s="17" t="s">
        <v>447</v>
      </c>
      <c r="F2786" s="17" t="str">
        <f t="shared" si="86"/>
        <v>1475101968居宅介護支援</v>
      </c>
      <c r="G2786" s="17" t="s">
        <v>2970</v>
      </c>
      <c r="H2786" s="17" t="str">
        <f t="shared" si="87"/>
        <v>社会福祉法人　馬島福祉会</v>
      </c>
    </row>
    <row r="2787" spans="2:8">
      <c r="B2787" s="14">
        <v>2779</v>
      </c>
      <c r="C2787" s="15">
        <v>1475101984</v>
      </c>
      <c r="D2787" s="16" t="s">
        <v>2719</v>
      </c>
      <c r="E2787" s="17" t="s">
        <v>447</v>
      </c>
      <c r="F2787" s="17" t="str">
        <f t="shared" si="86"/>
        <v>1475101984居宅介護支援</v>
      </c>
      <c r="G2787" s="17" t="s">
        <v>2971</v>
      </c>
      <c r="H2787" s="17" t="str">
        <f t="shared" si="87"/>
        <v>株式会社わい・わい</v>
      </c>
    </row>
    <row r="2788" spans="2:8">
      <c r="B2788" s="14">
        <v>2780</v>
      </c>
      <c r="C2788" s="15">
        <v>1475101992</v>
      </c>
      <c r="D2788" s="16" t="s">
        <v>2972</v>
      </c>
      <c r="E2788" s="17" t="s">
        <v>2470</v>
      </c>
      <c r="F2788" s="17" t="str">
        <f t="shared" si="86"/>
        <v>1475101992通所介護</v>
      </c>
      <c r="G2788" s="17" t="s">
        <v>2973</v>
      </c>
      <c r="H2788" s="17" t="str">
        <f t="shared" si="87"/>
        <v>株式会社ＱＥＤ</v>
      </c>
    </row>
    <row r="2789" spans="2:8">
      <c r="B2789" s="14">
        <v>2781</v>
      </c>
      <c r="C2789" s="15">
        <v>1475102024</v>
      </c>
      <c r="D2789" s="16" t="s">
        <v>2974</v>
      </c>
      <c r="E2789" s="17" t="s">
        <v>2433</v>
      </c>
      <c r="F2789" s="17" t="str">
        <f t="shared" si="86"/>
        <v>1475102024訪問介護</v>
      </c>
      <c r="G2789" s="17" t="s">
        <v>2975</v>
      </c>
      <c r="H2789" s="17" t="str">
        <f t="shared" si="87"/>
        <v>ティアラ合同会社</v>
      </c>
    </row>
    <row r="2790" spans="2:8">
      <c r="B2790" s="14">
        <v>2782</v>
      </c>
      <c r="C2790" s="15">
        <v>1475102032</v>
      </c>
      <c r="D2790" s="16" t="s">
        <v>2976</v>
      </c>
      <c r="E2790" s="17" t="s">
        <v>447</v>
      </c>
      <c r="F2790" s="17" t="str">
        <f t="shared" si="86"/>
        <v>1475102032居宅介護支援</v>
      </c>
      <c r="G2790" s="17" t="s">
        <v>2977</v>
      </c>
      <c r="H2790" s="17" t="str">
        <f t="shared" si="87"/>
        <v>一般社団法人福祉ソーシャルワークバンク</v>
      </c>
    </row>
    <row r="2791" spans="2:8">
      <c r="B2791" s="14">
        <v>2783</v>
      </c>
      <c r="C2791" s="15">
        <v>1475102040</v>
      </c>
      <c r="D2791" s="16" t="s">
        <v>2978</v>
      </c>
      <c r="E2791" s="17" t="s">
        <v>2470</v>
      </c>
      <c r="F2791" s="17" t="str">
        <f t="shared" si="86"/>
        <v>1475102040通所介護</v>
      </c>
      <c r="G2791" s="17" t="s">
        <v>2979</v>
      </c>
      <c r="H2791" s="17" t="str">
        <f t="shared" si="87"/>
        <v>なごやかケアリンク株式会社</v>
      </c>
    </row>
    <row r="2792" spans="2:8">
      <c r="B2792" s="14">
        <v>2784</v>
      </c>
      <c r="C2792" s="15">
        <v>1475102065</v>
      </c>
      <c r="D2792" s="16" t="s">
        <v>2735</v>
      </c>
      <c r="E2792" s="17" t="s">
        <v>2470</v>
      </c>
      <c r="F2792" s="17" t="str">
        <f t="shared" si="86"/>
        <v>1475102065通所介護</v>
      </c>
      <c r="G2792" s="17" t="s">
        <v>2980</v>
      </c>
      <c r="H2792" s="17" t="str">
        <f t="shared" si="87"/>
        <v>株式会社ソラスト</v>
      </c>
    </row>
    <row r="2793" spans="2:8">
      <c r="B2793" s="14">
        <v>2785</v>
      </c>
      <c r="C2793" s="15">
        <v>1475102073</v>
      </c>
      <c r="D2793" s="16" t="s">
        <v>2771</v>
      </c>
      <c r="E2793" s="17" t="s">
        <v>2433</v>
      </c>
      <c r="F2793" s="17" t="str">
        <f t="shared" si="86"/>
        <v>1475102073訪問介護</v>
      </c>
      <c r="G2793" s="17" t="s">
        <v>2981</v>
      </c>
      <c r="H2793" s="17" t="str">
        <f t="shared" si="87"/>
        <v>株式会社学研ココファン</v>
      </c>
    </row>
    <row r="2794" spans="2:8">
      <c r="B2794" s="14">
        <v>2786</v>
      </c>
      <c r="C2794" s="15">
        <v>1475102081</v>
      </c>
      <c r="D2794" s="16" t="s">
        <v>2982</v>
      </c>
      <c r="E2794" s="17" t="s">
        <v>2433</v>
      </c>
      <c r="F2794" s="17" t="str">
        <f t="shared" si="86"/>
        <v>1475102081訪問介護</v>
      </c>
      <c r="G2794" s="17" t="s">
        <v>2983</v>
      </c>
      <c r="H2794" s="17" t="str">
        <f t="shared" si="87"/>
        <v>一般社団法人すまいる</v>
      </c>
    </row>
    <row r="2795" spans="2:8">
      <c r="B2795" s="14">
        <v>2787</v>
      </c>
      <c r="C2795" s="15">
        <v>1475102099</v>
      </c>
      <c r="D2795" s="16" t="s">
        <v>2354</v>
      </c>
      <c r="E2795" s="17" t="s">
        <v>2504</v>
      </c>
      <c r="F2795" s="17" t="str">
        <f t="shared" si="86"/>
        <v>1475102099特定施設入居者生活介護</v>
      </c>
      <c r="G2795" s="17" t="s">
        <v>2984</v>
      </c>
      <c r="H2795" s="17" t="str">
        <f t="shared" si="87"/>
        <v>ＳＯＭＰＯケア株式会社</v>
      </c>
    </row>
    <row r="2796" spans="2:8">
      <c r="B2796" s="14">
        <v>2788</v>
      </c>
      <c r="C2796" s="15">
        <v>1475102107</v>
      </c>
      <c r="D2796" s="16" t="s">
        <v>2354</v>
      </c>
      <c r="E2796" s="17" t="s">
        <v>2504</v>
      </c>
      <c r="F2796" s="17" t="str">
        <f t="shared" si="86"/>
        <v>1475102107特定施設入居者生活介護</v>
      </c>
      <c r="G2796" s="17" t="s">
        <v>2985</v>
      </c>
      <c r="H2796" s="17" t="str">
        <f t="shared" si="87"/>
        <v>ＳＯＭＰＯケア株式会社</v>
      </c>
    </row>
    <row r="2797" spans="2:8">
      <c r="B2797" s="14">
        <v>2789</v>
      </c>
      <c r="C2797" s="15">
        <v>1475102115</v>
      </c>
      <c r="D2797" s="16" t="s">
        <v>2903</v>
      </c>
      <c r="E2797" s="17" t="s">
        <v>447</v>
      </c>
      <c r="F2797" s="17" t="str">
        <f t="shared" si="86"/>
        <v>1475102115居宅介護支援</v>
      </c>
      <c r="G2797" s="17" t="s">
        <v>2986</v>
      </c>
      <c r="H2797" s="17" t="str">
        <f t="shared" si="87"/>
        <v>カスタム電子株式会社</v>
      </c>
    </row>
    <row r="2798" spans="2:8">
      <c r="B2798" s="14">
        <v>2790</v>
      </c>
      <c r="C2798" s="15">
        <v>1475102123</v>
      </c>
      <c r="D2798" s="16" t="s">
        <v>368</v>
      </c>
      <c r="E2798" s="17" t="s">
        <v>447</v>
      </c>
      <c r="F2798" s="17" t="str">
        <f t="shared" si="86"/>
        <v>1475102123居宅介護支援</v>
      </c>
      <c r="G2798" s="17" t="s">
        <v>2987</v>
      </c>
      <c r="H2798" s="17" t="str">
        <f t="shared" si="87"/>
        <v>医療法人社団幸洋会</v>
      </c>
    </row>
    <row r="2799" spans="2:8">
      <c r="B2799" s="14">
        <v>2791</v>
      </c>
      <c r="C2799" s="15">
        <v>1475102131</v>
      </c>
      <c r="D2799" s="16" t="s">
        <v>2988</v>
      </c>
      <c r="E2799" s="17" t="s">
        <v>447</v>
      </c>
      <c r="F2799" s="17" t="str">
        <f t="shared" si="86"/>
        <v>1475102131居宅介護支援</v>
      </c>
      <c r="G2799" s="17" t="s">
        <v>2989</v>
      </c>
      <c r="H2799" s="17" t="str">
        <f t="shared" si="87"/>
        <v>Ｓｏｕｔｈｅｒｎ　Ｃｒｏｓｓ合同会社</v>
      </c>
    </row>
    <row r="2800" spans="2:8">
      <c r="B2800" s="14">
        <v>2792</v>
      </c>
      <c r="C2800" s="15">
        <v>1475102149</v>
      </c>
      <c r="D2800" s="16" t="s">
        <v>2990</v>
      </c>
      <c r="E2800" s="17" t="s">
        <v>447</v>
      </c>
      <c r="F2800" s="17" t="str">
        <f t="shared" si="86"/>
        <v>1475102149居宅介護支援</v>
      </c>
      <c r="G2800" s="17" t="s">
        <v>2991</v>
      </c>
      <c r="H2800" s="17" t="str">
        <f t="shared" si="87"/>
        <v>株式会社歩</v>
      </c>
    </row>
    <row r="2801" spans="2:8">
      <c r="B2801" s="14">
        <v>2793</v>
      </c>
      <c r="C2801" s="15">
        <v>1475102172</v>
      </c>
      <c r="D2801" s="16" t="s">
        <v>2992</v>
      </c>
      <c r="E2801" s="17" t="s">
        <v>447</v>
      </c>
      <c r="F2801" s="17" t="str">
        <f t="shared" si="86"/>
        <v>1475102172居宅介護支援</v>
      </c>
      <c r="G2801" s="17" t="s">
        <v>2993</v>
      </c>
      <c r="H2801" s="17" t="str">
        <f t="shared" si="87"/>
        <v>株式会社エヌアールイーサービス</v>
      </c>
    </row>
    <row r="2802" spans="2:8">
      <c r="B2802" s="14">
        <v>2794</v>
      </c>
      <c r="C2802" s="15">
        <v>1475102198</v>
      </c>
      <c r="D2802" s="16" t="s">
        <v>2354</v>
      </c>
      <c r="E2802" s="17" t="s">
        <v>2433</v>
      </c>
      <c r="F2802" s="17" t="str">
        <f t="shared" si="86"/>
        <v>1475102198訪問介護</v>
      </c>
      <c r="G2802" s="17" t="s">
        <v>2994</v>
      </c>
      <c r="H2802" s="17" t="str">
        <f t="shared" si="87"/>
        <v>ＳＯＭＰＯケア株式会社</v>
      </c>
    </row>
    <row r="2803" spans="2:8">
      <c r="B2803" s="14">
        <v>2795</v>
      </c>
      <c r="C2803" s="15">
        <v>1475102206</v>
      </c>
      <c r="D2803" s="16" t="s">
        <v>2354</v>
      </c>
      <c r="E2803" s="17" t="s">
        <v>2433</v>
      </c>
      <c r="F2803" s="17" t="str">
        <f t="shared" si="86"/>
        <v>1475102206訪問介護</v>
      </c>
      <c r="G2803" s="17" t="s">
        <v>2995</v>
      </c>
      <c r="H2803" s="17" t="str">
        <f t="shared" si="87"/>
        <v>ＳＯＭＰＯケア株式会社</v>
      </c>
    </row>
    <row r="2804" spans="2:8">
      <c r="B2804" s="14">
        <v>2796</v>
      </c>
      <c r="C2804" s="15">
        <v>1475102214</v>
      </c>
      <c r="D2804" s="16" t="s">
        <v>2972</v>
      </c>
      <c r="E2804" s="17" t="s">
        <v>2470</v>
      </c>
      <c r="F2804" s="17" t="str">
        <f t="shared" si="86"/>
        <v>1475102214通所介護</v>
      </c>
      <c r="G2804" s="17" t="s">
        <v>2996</v>
      </c>
      <c r="H2804" s="17" t="str">
        <f t="shared" si="87"/>
        <v>株式会社ＱＥＤ</v>
      </c>
    </row>
    <row r="2805" spans="2:8">
      <c r="B2805" s="14">
        <v>2797</v>
      </c>
      <c r="C2805" s="15">
        <v>1475102263</v>
      </c>
      <c r="D2805" s="16" t="s">
        <v>2997</v>
      </c>
      <c r="E2805" s="17" t="s">
        <v>2433</v>
      </c>
      <c r="F2805" s="17" t="str">
        <f t="shared" si="86"/>
        <v>1475102263訪問介護</v>
      </c>
      <c r="G2805" s="17" t="s">
        <v>2998</v>
      </c>
      <c r="H2805" s="17" t="str">
        <f t="shared" si="87"/>
        <v>株式会社　グローイングアップ</v>
      </c>
    </row>
    <row r="2806" spans="2:8">
      <c r="B2806" s="14">
        <v>2798</v>
      </c>
      <c r="C2806" s="15">
        <v>1475102271</v>
      </c>
      <c r="D2806" s="16" t="s">
        <v>2974</v>
      </c>
      <c r="E2806" s="17" t="s">
        <v>447</v>
      </c>
      <c r="F2806" s="17" t="str">
        <f t="shared" si="86"/>
        <v>1475102271居宅介護支援</v>
      </c>
      <c r="G2806" s="17" t="s">
        <v>2999</v>
      </c>
      <c r="H2806" s="17" t="str">
        <f t="shared" si="87"/>
        <v>ティアラ合同会社</v>
      </c>
    </row>
    <row r="2807" spans="2:8">
      <c r="B2807" s="14">
        <v>2799</v>
      </c>
      <c r="C2807" s="15">
        <v>1475102297</v>
      </c>
      <c r="D2807" s="16" t="s">
        <v>3000</v>
      </c>
      <c r="E2807" s="17" t="s">
        <v>2433</v>
      </c>
      <c r="F2807" s="17" t="str">
        <f t="shared" si="86"/>
        <v>1475102297訪問介護</v>
      </c>
      <c r="G2807" s="17" t="s">
        <v>3001</v>
      </c>
      <c r="H2807" s="17" t="str">
        <f t="shared" si="87"/>
        <v>株式会社木下の介護</v>
      </c>
    </row>
    <row r="2808" spans="2:8">
      <c r="B2808" s="14">
        <v>2800</v>
      </c>
      <c r="C2808" s="15">
        <v>1475102305</v>
      </c>
      <c r="D2808" s="16" t="s">
        <v>3000</v>
      </c>
      <c r="E2808" s="17" t="s">
        <v>447</v>
      </c>
      <c r="F2808" s="17" t="str">
        <f t="shared" si="86"/>
        <v>1475102305居宅介護支援</v>
      </c>
      <c r="G2808" s="17" t="s">
        <v>3001</v>
      </c>
      <c r="H2808" s="17" t="str">
        <f t="shared" si="87"/>
        <v>株式会社木下の介護</v>
      </c>
    </row>
    <row r="2809" spans="2:8">
      <c r="B2809" s="14">
        <v>2801</v>
      </c>
      <c r="C2809" s="15">
        <v>1475102313</v>
      </c>
      <c r="D2809" s="16" t="s">
        <v>3002</v>
      </c>
      <c r="E2809" s="17" t="s">
        <v>2470</v>
      </c>
      <c r="F2809" s="17" t="str">
        <f t="shared" si="86"/>
        <v>1475102313通所介護</v>
      </c>
      <c r="G2809" s="17" t="s">
        <v>3003</v>
      </c>
      <c r="H2809" s="17" t="str">
        <f t="shared" si="87"/>
        <v>ＪＲ東日本スポーツ株式会社</v>
      </c>
    </row>
    <row r="2810" spans="2:8">
      <c r="B2810" s="14">
        <v>2802</v>
      </c>
      <c r="C2810" s="15">
        <v>1475102321</v>
      </c>
      <c r="D2810" s="16" t="s">
        <v>2992</v>
      </c>
      <c r="E2810" s="17" t="s">
        <v>2504</v>
      </c>
      <c r="F2810" s="17" t="str">
        <f t="shared" si="86"/>
        <v>1475102321特定施設入居者生活介護</v>
      </c>
      <c r="G2810" s="17" t="s">
        <v>3004</v>
      </c>
      <c r="H2810" s="17" t="str">
        <f t="shared" si="87"/>
        <v>株式会社エヌアールイーサービス</v>
      </c>
    </row>
    <row r="2811" spans="2:8">
      <c r="B2811" s="14">
        <v>2803</v>
      </c>
      <c r="C2811" s="15">
        <v>1475102339</v>
      </c>
      <c r="D2811" s="16" t="s">
        <v>2301</v>
      </c>
      <c r="E2811" s="17" t="s">
        <v>447</v>
      </c>
      <c r="F2811" s="17" t="str">
        <f t="shared" si="86"/>
        <v>1475102339居宅介護支援</v>
      </c>
      <c r="G2811" s="17" t="s">
        <v>3005</v>
      </c>
      <c r="H2811" s="17" t="str">
        <f t="shared" si="87"/>
        <v>医療法人社団　幸会</v>
      </c>
    </row>
    <row r="2812" spans="2:8">
      <c r="B2812" s="14">
        <v>2804</v>
      </c>
      <c r="C2812" s="15">
        <v>1475102347</v>
      </c>
      <c r="D2812" s="16" t="s">
        <v>2909</v>
      </c>
      <c r="E2812" s="17" t="s">
        <v>2433</v>
      </c>
      <c r="F2812" s="17" t="str">
        <f t="shared" si="86"/>
        <v>1475102347訪問介護</v>
      </c>
      <c r="G2812" s="17" t="s">
        <v>3006</v>
      </c>
      <c r="H2812" s="17" t="str">
        <f t="shared" si="87"/>
        <v>合資会社ライフパートナーさいわい</v>
      </c>
    </row>
    <row r="2813" spans="2:8">
      <c r="B2813" s="14">
        <v>2805</v>
      </c>
      <c r="C2813" s="15">
        <v>1475102354</v>
      </c>
      <c r="D2813" s="16" t="s">
        <v>2284</v>
      </c>
      <c r="E2813" s="17" t="s">
        <v>2470</v>
      </c>
      <c r="F2813" s="17" t="str">
        <f t="shared" si="86"/>
        <v>1475102354通所介護</v>
      </c>
      <c r="G2813" s="17" t="s">
        <v>3007</v>
      </c>
      <c r="H2813" s="17" t="str">
        <f t="shared" si="87"/>
        <v>株式会社ＡＴ</v>
      </c>
    </row>
    <row r="2814" spans="2:8">
      <c r="B2814" s="14">
        <v>2806</v>
      </c>
      <c r="C2814" s="15">
        <v>1475102362</v>
      </c>
      <c r="D2814" s="16" t="s">
        <v>3008</v>
      </c>
      <c r="E2814" s="17" t="s">
        <v>447</v>
      </c>
      <c r="F2814" s="17" t="str">
        <f t="shared" si="86"/>
        <v>1475102362居宅介護支援</v>
      </c>
      <c r="G2814" s="17" t="s">
        <v>3009</v>
      </c>
      <c r="H2814" s="17" t="str">
        <f t="shared" si="87"/>
        <v>株式会社セレモニア</v>
      </c>
    </row>
    <row r="2815" spans="2:8">
      <c r="B2815" s="14">
        <v>2807</v>
      </c>
      <c r="C2815" s="15">
        <v>1475102370</v>
      </c>
      <c r="D2815" s="16" t="s">
        <v>3010</v>
      </c>
      <c r="E2815" s="17" t="s">
        <v>2456</v>
      </c>
      <c r="F2815" s="17" t="str">
        <f t="shared" si="86"/>
        <v>1475102370福祉用具貸与・販売</v>
      </c>
      <c r="G2815" s="17" t="s">
        <v>3011</v>
      </c>
      <c r="H2815" s="17" t="str">
        <f t="shared" si="87"/>
        <v>利他の株式会社</v>
      </c>
    </row>
    <row r="2816" spans="2:8">
      <c r="B2816" s="14">
        <v>2808</v>
      </c>
      <c r="C2816" s="15">
        <v>1475102388</v>
      </c>
      <c r="D2816" s="16" t="s">
        <v>3012</v>
      </c>
      <c r="E2816" s="17" t="s">
        <v>2456</v>
      </c>
      <c r="F2816" s="17" t="str">
        <f t="shared" si="86"/>
        <v>1475102388福祉用具貸与・販売</v>
      </c>
      <c r="G2816" s="17" t="s">
        <v>3013</v>
      </c>
      <c r="H2816" s="17" t="str">
        <f t="shared" si="87"/>
        <v>サクラサービス株式会社</v>
      </c>
    </row>
    <row r="2817" spans="2:8">
      <c r="B2817" s="14">
        <v>2809</v>
      </c>
      <c r="C2817" s="15">
        <v>1475102396</v>
      </c>
      <c r="D2817" s="16" t="s">
        <v>2716</v>
      </c>
      <c r="E2817" s="17" t="s">
        <v>2433</v>
      </c>
      <c r="F2817" s="17" t="str">
        <f t="shared" si="86"/>
        <v>1475102396訪問介護</v>
      </c>
      <c r="G2817" s="17" t="s">
        <v>3014</v>
      </c>
      <c r="H2817" s="17" t="str">
        <f t="shared" si="87"/>
        <v>株式会社ケアリッツ・アンド・パートナーズ</v>
      </c>
    </row>
    <row r="2818" spans="2:8">
      <c r="B2818" s="14">
        <v>2810</v>
      </c>
      <c r="C2818" s="15">
        <v>1475102404</v>
      </c>
      <c r="D2818" s="16" t="s">
        <v>3015</v>
      </c>
      <c r="E2818" s="17" t="s">
        <v>2433</v>
      </c>
      <c r="F2818" s="17" t="str">
        <f t="shared" si="86"/>
        <v>1475102404訪問介護</v>
      </c>
      <c r="G2818" s="17" t="s">
        <v>3016</v>
      </c>
      <c r="H2818" s="17" t="str">
        <f t="shared" si="87"/>
        <v>夢見崎株式会社</v>
      </c>
    </row>
    <row r="2819" spans="2:8">
      <c r="B2819" s="14">
        <v>2811</v>
      </c>
      <c r="C2819" s="15">
        <v>1475102412</v>
      </c>
      <c r="D2819" s="16" t="s">
        <v>3017</v>
      </c>
      <c r="E2819" s="17" t="s">
        <v>447</v>
      </c>
      <c r="F2819" s="17" t="str">
        <f t="shared" si="86"/>
        <v>1475102412居宅介護支援</v>
      </c>
      <c r="G2819" s="17" t="s">
        <v>3018</v>
      </c>
      <c r="H2819" s="17" t="str">
        <f t="shared" si="87"/>
        <v>トータルケアプラン株式会社</v>
      </c>
    </row>
    <row r="2820" spans="2:8">
      <c r="B2820" s="14">
        <v>2812</v>
      </c>
      <c r="C2820" s="15">
        <v>1475102438</v>
      </c>
      <c r="D2820" s="16" t="s">
        <v>2787</v>
      </c>
      <c r="E2820" s="17" t="s">
        <v>2504</v>
      </c>
      <c r="F2820" s="17" t="str">
        <f t="shared" si="86"/>
        <v>1475102438特定施設入居者生活介護</v>
      </c>
      <c r="G2820" s="17" t="s">
        <v>3019</v>
      </c>
      <c r="H2820" s="17" t="str">
        <f t="shared" si="87"/>
        <v>株式会社創生事業団</v>
      </c>
    </row>
    <row r="2821" spans="2:8">
      <c r="B2821" s="14">
        <v>2813</v>
      </c>
      <c r="C2821" s="15">
        <v>1475102446</v>
      </c>
      <c r="D2821" s="16" t="s">
        <v>3020</v>
      </c>
      <c r="E2821" s="17" t="s">
        <v>447</v>
      </c>
      <c r="F2821" s="17" t="str">
        <f t="shared" si="86"/>
        <v>1475102446居宅介護支援</v>
      </c>
      <c r="G2821" s="17" t="s">
        <v>3021</v>
      </c>
      <c r="H2821" s="17" t="str">
        <f t="shared" si="87"/>
        <v>株式会社ケアネット</v>
      </c>
    </row>
    <row r="2822" spans="2:8">
      <c r="B2822" s="14">
        <v>2814</v>
      </c>
      <c r="C2822" s="15">
        <v>1475102453</v>
      </c>
      <c r="D2822" s="16" t="s">
        <v>1591</v>
      </c>
      <c r="E2822" s="17" t="s">
        <v>2504</v>
      </c>
      <c r="F2822" s="17" t="str">
        <f t="shared" si="86"/>
        <v>1475102453特定施設入居者生活介護</v>
      </c>
      <c r="G2822" s="17" t="s">
        <v>3022</v>
      </c>
      <c r="H2822" s="17" t="str">
        <f t="shared" si="87"/>
        <v>株式会社はれコーポレーション</v>
      </c>
    </row>
    <row r="2823" spans="2:8">
      <c r="B2823" s="14">
        <v>2815</v>
      </c>
      <c r="C2823" s="15">
        <v>1475102461</v>
      </c>
      <c r="D2823" s="16" t="s">
        <v>2795</v>
      </c>
      <c r="E2823" s="17" t="s">
        <v>2433</v>
      </c>
      <c r="F2823" s="17" t="str">
        <f t="shared" si="86"/>
        <v>1475102461訪問介護</v>
      </c>
      <c r="G2823" s="17" t="s">
        <v>2955</v>
      </c>
      <c r="H2823" s="17" t="str">
        <f t="shared" si="87"/>
        <v>株式会社ニチイ学館</v>
      </c>
    </row>
    <row r="2824" spans="2:8">
      <c r="B2824" s="14">
        <v>2816</v>
      </c>
      <c r="C2824" s="15">
        <v>1475102479</v>
      </c>
      <c r="D2824" s="16" t="s">
        <v>3023</v>
      </c>
      <c r="E2824" s="17" t="s">
        <v>447</v>
      </c>
      <c r="F2824" s="17" t="str">
        <f t="shared" si="86"/>
        <v>1475102479居宅介護支援</v>
      </c>
      <c r="G2824" s="17" t="s">
        <v>3024</v>
      </c>
      <c r="H2824" s="17" t="str">
        <f t="shared" si="87"/>
        <v>株式会社川島コーポレーション</v>
      </c>
    </row>
    <row r="2825" spans="2:8">
      <c r="B2825" s="14">
        <v>2817</v>
      </c>
      <c r="C2825" s="15">
        <v>1475102487</v>
      </c>
      <c r="D2825" s="16" t="s">
        <v>3023</v>
      </c>
      <c r="E2825" s="17" t="s">
        <v>2433</v>
      </c>
      <c r="F2825" s="17" t="str">
        <f t="shared" si="86"/>
        <v>1475102487訪問介護</v>
      </c>
      <c r="G2825" s="17" t="s">
        <v>3025</v>
      </c>
      <c r="H2825" s="17" t="str">
        <f t="shared" si="87"/>
        <v>株式会社川島コーポレーション</v>
      </c>
    </row>
    <row r="2826" spans="2:8">
      <c r="B2826" s="14">
        <v>2818</v>
      </c>
      <c r="C2826" s="15">
        <v>1475102495</v>
      </c>
      <c r="D2826" s="16" t="s">
        <v>2951</v>
      </c>
      <c r="E2826" s="17" t="s">
        <v>447</v>
      </c>
      <c r="F2826" s="17" t="str">
        <f t="shared" ref="F2826:F2889" si="88">+C2826&amp;E2826</f>
        <v>1475102495居宅介護支援</v>
      </c>
      <c r="G2826" s="17" t="s">
        <v>3026</v>
      </c>
      <c r="H2826" s="17" t="str">
        <f t="shared" ref="H2826:H2889" si="89">D2826</f>
        <v>株式会社福寿草</v>
      </c>
    </row>
    <row r="2827" spans="2:8">
      <c r="B2827" s="14">
        <v>2819</v>
      </c>
      <c r="C2827" s="15">
        <v>1475102503</v>
      </c>
      <c r="D2827" s="16" t="s">
        <v>2800</v>
      </c>
      <c r="E2827" s="17" t="s">
        <v>2433</v>
      </c>
      <c r="F2827" s="17" t="str">
        <f t="shared" si="88"/>
        <v>1475102503訪問介護</v>
      </c>
      <c r="G2827" s="17" t="s">
        <v>3027</v>
      </c>
      <c r="H2827" s="17" t="str">
        <f t="shared" si="89"/>
        <v>株式会社ツクイ</v>
      </c>
    </row>
    <row r="2828" spans="2:8">
      <c r="B2828" s="14">
        <v>2820</v>
      </c>
      <c r="C2828" s="15">
        <v>1475102511</v>
      </c>
      <c r="D2828" s="16" t="s">
        <v>136</v>
      </c>
      <c r="E2828" s="17" t="s">
        <v>2479</v>
      </c>
      <c r="F2828" s="17" t="str">
        <f t="shared" si="88"/>
        <v>1475102511介護老人福祉施設</v>
      </c>
      <c r="G2828" s="17" t="s">
        <v>3028</v>
      </c>
      <c r="H2828" s="17" t="str">
        <f t="shared" si="89"/>
        <v>社会福祉法人和楽会</v>
      </c>
    </row>
    <row r="2829" spans="2:8">
      <c r="B2829" s="14">
        <v>2821</v>
      </c>
      <c r="C2829" s="15">
        <v>1475102529</v>
      </c>
      <c r="D2829" s="16" t="s">
        <v>3029</v>
      </c>
      <c r="E2829" s="17" t="s">
        <v>2504</v>
      </c>
      <c r="F2829" s="17" t="str">
        <f t="shared" si="88"/>
        <v>1475102529特定施設入居者生活介護</v>
      </c>
      <c r="G2829" s="17" t="s">
        <v>3030</v>
      </c>
      <c r="H2829" s="17" t="str">
        <f t="shared" si="89"/>
        <v>株式会社日本アメニティライフ協会</v>
      </c>
    </row>
    <row r="2830" spans="2:8">
      <c r="B2830" s="14">
        <v>2822</v>
      </c>
      <c r="C2830" s="15">
        <v>1475200018</v>
      </c>
      <c r="D2830" s="16" t="s">
        <v>2581</v>
      </c>
      <c r="E2830" s="17" t="s">
        <v>2456</v>
      </c>
      <c r="F2830" s="17" t="str">
        <f t="shared" si="88"/>
        <v>1475200018福祉用具貸与・販売</v>
      </c>
      <c r="G2830" s="17" t="s">
        <v>3031</v>
      </c>
      <c r="H2830" s="17" t="str">
        <f t="shared" si="89"/>
        <v>アースサポート株式会社</v>
      </c>
    </row>
    <row r="2831" spans="2:8">
      <c r="B2831" s="14">
        <v>2823</v>
      </c>
      <c r="C2831" s="15">
        <v>1475200018</v>
      </c>
      <c r="D2831" s="16" t="s">
        <v>2581</v>
      </c>
      <c r="E2831" s="17" t="s">
        <v>2433</v>
      </c>
      <c r="F2831" s="17" t="str">
        <f t="shared" si="88"/>
        <v>1475200018訪問介護</v>
      </c>
      <c r="G2831" s="17" t="s">
        <v>3031</v>
      </c>
      <c r="H2831" s="17" t="str">
        <f t="shared" si="89"/>
        <v>アースサポート株式会社</v>
      </c>
    </row>
    <row r="2832" spans="2:8">
      <c r="B2832" s="14">
        <v>2824</v>
      </c>
      <c r="C2832" s="15">
        <v>1475200018</v>
      </c>
      <c r="D2832" s="16" t="s">
        <v>2581</v>
      </c>
      <c r="E2832" s="17" t="s">
        <v>2575</v>
      </c>
      <c r="F2832" s="17" t="str">
        <f t="shared" si="88"/>
        <v>1475200018訪問入浴介護</v>
      </c>
      <c r="G2832" s="17" t="s">
        <v>3031</v>
      </c>
      <c r="H2832" s="17" t="str">
        <f t="shared" si="89"/>
        <v>アースサポート株式会社</v>
      </c>
    </row>
    <row r="2833" spans="2:8">
      <c r="B2833" s="14">
        <v>2825</v>
      </c>
      <c r="C2833" s="15">
        <v>1475200018</v>
      </c>
      <c r="D2833" s="16" t="s">
        <v>2581</v>
      </c>
      <c r="E2833" s="17" t="s">
        <v>447</v>
      </c>
      <c r="F2833" s="17" t="str">
        <f t="shared" si="88"/>
        <v>1475200018居宅介護支援</v>
      </c>
      <c r="G2833" s="17" t="s">
        <v>3031</v>
      </c>
      <c r="H2833" s="17" t="str">
        <f t="shared" si="89"/>
        <v>アースサポート株式会社</v>
      </c>
    </row>
    <row r="2834" spans="2:8">
      <c r="B2834" s="14">
        <v>2826</v>
      </c>
      <c r="C2834" s="15">
        <v>1475200026</v>
      </c>
      <c r="D2834" s="16" t="s">
        <v>2466</v>
      </c>
      <c r="E2834" s="17" t="s">
        <v>447</v>
      </c>
      <c r="F2834" s="17" t="str">
        <f t="shared" si="88"/>
        <v>1475200026居宅介護支援</v>
      </c>
      <c r="G2834" s="17" t="s">
        <v>3032</v>
      </c>
      <c r="H2834" s="17" t="str">
        <f t="shared" si="89"/>
        <v>社会福祉法人セイワ</v>
      </c>
    </row>
    <row r="2835" spans="2:8">
      <c r="B2835" s="14">
        <v>2827</v>
      </c>
      <c r="C2835" s="15">
        <v>1475200042</v>
      </c>
      <c r="D2835" s="16" t="s">
        <v>116</v>
      </c>
      <c r="E2835" s="17" t="s">
        <v>2433</v>
      </c>
      <c r="F2835" s="17" t="str">
        <f t="shared" si="88"/>
        <v>1475200042訪問介護</v>
      </c>
      <c r="G2835" s="17" t="s">
        <v>3033</v>
      </c>
      <c r="H2835" s="17" t="str">
        <f t="shared" si="89"/>
        <v>社会福祉法人　川崎市社会福祉協議会</v>
      </c>
    </row>
    <row r="2836" spans="2:8">
      <c r="B2836" s="14">
        <v>2828</v>
      </c>
      <c r="C2836" s="15">
        <v>1475200042</v>
      </c>
      <c r="D2836" s="16" t="s">
        <v>116</v>
      </c>
      <c r="E2836" s="17" t="s">
        <v>447</v>
      </c>
      <c r="F2836" s="17" t="str">
        <f t="shared" si="88"/>
        <v>1475200042居宅介護支援</v>
      </c>
      <c r="G2836" s="17" t="s">
        <v>3033</v>
      </c>
      <c r="H2836" s="17" t="str">
        <f t="shared" si="89"/>
        <v>社会福祉法人　川崎市社会福祉協議会</v>
      </c>
    </row>
    <row r="2837" spans="2:8">
      <c r="B2837" s="14">
        <v>2829</v>
      </c>
      <c r="C2837" s="15">
        <v>1475200083</v>
      </c>
      <c r="D2837" s="16" t="s">
        <v>132</v>
      </c>
      <c r="E2837" s="17" t="s">
        <v>447</v>
      </c>
      <c r="F2837" s="17" t="str">
        <f t="shared" si="88"/>
        <v>1475200083居宅介護支援</v>
      </c>
      <c r="G2837" s="17" t="s">
        <v>3034</v>
      </c>
      <c r="H2837" s="17" t="str">
        <f t="shared" si="89"/>
        <v>社会福祉法人　川崎市社会福祉事業団</v>
      </c>
    </row>
    <row r="2838" spans="2:8">
      <c r="B2838" s="14">
        <v>2830</v>
      </c>
      <c r="C2838" s="15">
        <v>1475200133</v>
      </c>
      <c r="D2838" s="16" t="s">
        <v>3035</v>
      </c>
      <c r="E2838" s="17" t="s">
        <v>2433</v>
      </c>
      <c r="F2838" s="17" t="str">
        <f t="shared" si="88"/>
        <v>1475200133訪問介護</v>
      </c>
      <c r="G2838" s="17" t="s">
        <v>3036</v>
      </c>
      <c r="H2838" s="17" t="str">
        <f t="shared" si="89"/>
        <v>株式会社　中央防災技研</v>
      </c>
    </row>
    <row r="2839" spans="2:8">
      <c r="B2839" s="14">
        <v>2831</v>
      </c>
      <c r="C2839" s="15">
        <v>1475200166</v>
      </c>
      <c r="D2839" s="16" t="s">
        <v>2466</v>
      </c>
      <c r="E2839" s="17" t="s">
        <v>2468</v>
      </c>
      <c r="F2839" s="17" t="str">
        <f t="shared" si="88"/>
        <v>1475200166短期入所生活介護</v>
      </c>
      <c r="G2839" s="17" t="s">
        <v>3037</v>
      </c>
      <c r="H2839" s="17" t="str">
        <f t="shared" si="89"/>
        <v>社会福祉法人セイワ</v>
      </c>
    </row>
    <row r="2840" spans="2:8">
      <c r="B2840" s="14">
        <v>2832</v>
      </c>
      <c r="C2840" s="15">
        <v>1475200166</v>
      </c>
      <c r="D2840" s="16" t="s">
        <v>2466</v>
      </c>
      <c r="E2840" s="17" t="s">
        <v>2470</v>
      </c>
      <c r="F2840" s="17" t="str">
        <f t="shared" si="88"/>
        <v>1475200166通所介護</v>
      </c>
      <c r="G2840" s="17" t="s">
        <v>3037</v>
      </c>
      <c r="H2840" s="17" t="str">
        <f t="shared" si="89"/>
        <v>社会福祉法人セイワ</v>
      </c>
    </row>
    <row r="2841" spans="2:8">
      <c r="B2841" s="14">
        <v>2833</v>
      </c>
      <c r="C2841" s="15">
        <v>1475200174</v>
      </c>
      <c r="D2841" s="16" t="s">
        <v>3038</v>
      </c>
      <c r="E2841" s="17" t="s">
        <v>2470</v>
      </c>
      <c r="F2841" s="17" t="str">
        <f t="shared" si="88"/>
        <v>1475200174通所介護</v>
      </c>
      <c r="G2841" s="17" t="s">
        <v>3039</v>
      </c>
      <c r="H2841" s="17" t="str">
        <f t="shared" si="89"/>
        <v>ケアーハウスこだま有限会社</v>
      </c>
    </row>
    <row r="2842" spans="2:8">
      <c r="B2842" s="14">
        <v>2834</v>
      </c>
      <c r="C2842" s="15">
        <v>1475200174</v>
      </c>
      <c r="D2842" s="16" t="s">
        <v>3038</v>
      </c>
      <c r="E2842" s="17" t="s">
        <v>447</v>
      </c>
      <c r="F2842" s="17" t="str">
        <f t="shared" si="88"/>
        <v>1475200174居宅介護支援</v>
      </c>
      <c r="G2842" s="17" t="s">
        <v>3039</v>
      </c>
      <c r="H2842" s="17" t="str">
        <f t="shared" si="89"/>
        <v>ケアーハウスこだま有限会社</v>
      </c>
    </row>
    <row r="2843" spans="2:8">
      <c r="B2843" s="14">
        <v>2835</v>
      </c>
      <c r="C2843" s="15">
        <v>1475200224</v>
      </c>
      <c r="D2843" s="16" t="s">
        <v>3040</v>
      </c>
      <c r="E2843" s="17" t="s">
        <v>185</v>
      </c>
      <c r="F2843" s="17" t="str">
        <f t="shared" si="88"/>
        <v>1475200224居宅療養管理指導</v>
      </c>
      <c r="G2843" s="17" t="s">
        <v>3041</v>
      </c>
      <c r="H2843" s="17" t="str">
        <f t="shared" si="89"/>
        <v>川崎市</v>
      </c>
    </row>
    <row r="2844" spans="2:8">
      <c r="B2844" s="14">
        <v>2836</v>
      </c>
      <c r="C2844" s="15">
        <v>1475200224</v>
      </c>
      <c r="D2844" s="16" t="s">
        <v>3040</v>
      </c>
      <c r="E2844" s="17" t="s">
        <v>188</v>
      </c>
      <c r="F2844" s="17" t="str">
        <f t="shared" si="88"/>
        <v>1475200224訪問看護</v>
      </c>
      <c r="G2844" s="17" t="s">
        <v>3041</v>
      </c>
      <c r="H2844" s="17" t="str">
        <f t="shared" si="89"/>
        <v>川崎市</v>
      </c>
    </row>
    <row r="2845" spans="2:8">
      <c r="B2845" s="14">
        <v>2837</v>
      </c>
      <c r="C2845" s="15">
        <v>1475200232</v>
      </c>
      <c r="D2845" s="16" t="s">
        <v>3042</v>
      </c>
      <c r="E2845" s="17" t="s">
        <v>2468</v>
      </c>
      <c r="F2845" s="17" t="str">
        <f t="shared" si="88"/>
        <v>1475200232短期入所生活介護</v>
      </c>
      <c r="G2845" s="17" t="s">
        <v>3043</v>
      </c>
      <c r="H2845" s="17" t="str">
        <f t="shared" si="89"/>
        <v>社会福祉法人川崎市社会福祉事業団</v>
      </c>
    </row>
    <row r="2846" spans="2:8">
      <c r="B2846" s="14">
        <v>2838</v>
      </c>
      <c r="C2846" s="15">
        <v>1475200232</v>
      </c>
      <c r="D2846" s="16" t="s">
        <v>3042</v>
      </c>
      <c r="E2846" s="17" t="s">
        <v>2470</v>
      </c>
      <c r="F2846" s="17" t="str">
        <f t="shared" si="88"/>
        <v>1475200232通所介護</v>
      </c>
      <c r="G2846" s="17" t="s">
        <v>3043</v>
      </c>
      <c r="H2846" s="17" t="str">
        <f t="shared" si="89"/>
        <v>社会福祉法人川崎市社会福祉事業団</v>
      </c>
    </row>
    <row r="2847" spans="2:8">
      <c r="B2847" s="14">
        <v>2839</v>
      </c>
      <c r="C2847" s="15">
        <v>1475200240</v>
      </c>
      <c r="D2847" s="16" t="s">
        <v>2394</v>
      </c>
      <c r="E2847" s="17" t="s">
        <v>2433</v>
      </c>
      <c r="F2847" s="17" t="str">
        <f t="shared" si="88"/>
        <v>1475200240訪問介護</v>
      </c>
      <c r="G2847" s="17" t="s">
        <v>3044</v>
      </c>
      <c r="H2847" s="17" t="str">
        <f t="shared" si="89"/>
        <v>医療法人社団　白寿会</v>
      </c>
    </row>
    <row r="2848" spans="2:8">
      <c r="B2848" s="14">
        <v>2840</v>
      </c>
      <c r="C2848" s="15">
        <v>1475200240</v>
      </c>
      <c r="D2848" s="16" t="s">
        <v>2394</v>
      </c>
      <c r="E2848" s="17" t="s">
        <v>447</v>
      </c>
      <c r="F2848" s="17" t="str">
        <f t="shared" si="88"/>
        <v>1475200240居宅介護支援</v>
      </c>
      <c r="G2848" s="17" t="s">
        <v>3044</v>
      </c>
      <c r="H2848" s="17" t="str">
        <f t="shared" si="89"/>
        <v>医療法人社団　白寿会</v>
      </c>
    </row>
    <row r="2849" spans="2:8">
      <c r="B2849" s="14">
        <v>2841</v>
      </c>
      <c r="C2849" s="15">
        <v>1475200265</v>
      </c>
      <c r="D2849" s="16" t="s">
        <v>3045</v>
      </c>
      <c r="E2849" s="17" t="s">
        <v>447</v>
      </c>
      <c r="F2849" s="17" t="str">
        <f t="shared" si="88"/>
        <v>1475200265居宅介護支援</v>
      </c>
      <c r="G2849" s="17" t="s">
        <v>3046</v>
      </c>
      <c r="H2849" s="17" t="str">
        <f t="shared" si="89"/>
        <v>ルシヤナアラモアナ　株式会社</v>
      </c>
    </row>
    <row r="2850" spans="2:8">
      <c r="B2850" s="14">
        <v>2842</v>
      </c>
      <c r="C2850" s="15">
        <v>1475200299</v>
      </c>
      <c r="D2850" s="16" t="s">
        <v>3047</v>
      </c>
      <c r="E2850" s="17" t="s">
        <v>2513</v>
      </c>
      <c r="F2850" s="17" t="str">
        <f t="shared" si="88"/>
        <v>1475200299認知症対応型共同生活介護</v>
      </c>
      <c r="G2850" s="17" t="s">
        <v>3048</v>
      </c>
      <c r="H2850" s="17" t="str">
        <f t="shared" si="89"/>
        <v>医療法人社団　三喜会</v>
      </c>
    </row>
    <row r="2851" spans="2:8">
      <c r="B2851" s="14">
        <v>2843</v>
      </c>
      <c r="C2851" s="15">
        <v>1475200307</v>
      </c>
      <c r="D2851" s="16" t="s">
        <v>3047</v>
      </c>
      <c r="E2851" s="17" t="s">
        <v>3049</v>
      </c>
      <c r="F2851" s="17" t="str">
        <f t="shared" si="88"/>
        <v>1475200307認知症対応型通所介護</v>
      </c>
      <c r="G2851" s="17" t="s">
        <v>3050</v>
      </c>
      <c r="H2851" s="17" t="str">
        <f t="shared" si="89"/>
        <v>医療法人社団　三喜会</v>
      </c>
    </row>
    <row r="2852" spans="2:8">
      <c r="B2852" s="14">
        <v>2844</v>
      </c>
      <c r="C2852" s="15">
        <v>1475200349</v>
      </c>
      <c r="D2852" s="16" t="s">
        <v>2488</v>
      </c>
      <c r="E2852" s="17" t="s">
        <v>2433</v>
      </c>
      <c r="F2852" s="17" t="str">
        <f t="shared" si="88"/>
        <v>1475200349訪問介護</v>
      </c>
      <c r="G2852" s="17" t="s">
        <v>3051</v>
      </c>
      <c r="H2852" s="17" t="str">
        <f t="shared" si="89"/>
        <v>株式会社　ニチイ学館</v>
      </c>
    </row>
    <row r="2853" spans="2:8">
      <c r="B2853" s="14">
        <v>2845</v>
      </c>
      <c r="C2853" s="15">
        <v>1475200356</v>
      </c>
      <c r="D2853" s="16" t="s">
        <v>3052</v>
      </c>
      <c r="E2853" s="17" t="s">
        <v>2433</v>
      </c>
      <c r="F2853" s="17" t="str">
        <f t="shared" si="88"/>
        <v>1475200356訪問介護</v>
      </c>
      <c r="G2853" s="17" t="s">
        <v>3053</v>
      </c>
      <c r="H2853" s="17" t="str">
        <f t="shared" si="89"/>
        <v>株式会社　ディ・エス・エス</v>
      </c>
    </row>
    <row r="2854" spans="2:8">
      <c r="B2854" s="14">
        <v>2846</v>
      </c>
      <c r="C2854" s="15">
        <v>1475200356</v>
      </c>
      <c r="D2854" s="16" t="s">
        <v>3052</v>
      </c>
      <c r="E2854" s="17" t="s">
        <v>447</v>
      </c>
      <c r="F2854" s="17" t="str">
        <f t="shared" si="88"/>
        <v>1475200356居宅介護支援</v>
      </c>
      <c r="G2854" s="17" t="s">
        <v>3053</v>
      </c>
      <c r="H2854" s="17" t="str">
        <f t="shared" si="89"/>
        <v>株式会社　ディ・エス・エス</v>
      </c>
    </row>
    <row r="2855" spans="2:8">
      <c r="B2855" s="14">
        <v>2847</v>
      </c>
      <c r="C2855" s="15">
        <v>1475200406</v>
      </c>
      <c r="D2855" s="16" t="s">
        <v>2541</v>
      </c>
      <c r="E2855" s="17" t="s">
        <v>2504</v>
      </c>
      <c r="F2855" s="17" t="str">
        <f t="shared" si="88"/>
        <v>1475200406特定施設入居者生活介護</v>
      </c>
      <c r="G2855" s="17" t="s">
        <v>3054</v>
      </c>
      <c r="H2855" s="17" t="str">
        <f t="shared" si="89"/>
        <v>株式会社　木下の介護</v>
      </c>
    </row>
    <row r="2856" spans="2:8">
      <c r="B2856" s="14">
        <v>2848</v>
      </c>
      <c r="C2856" s="15">
        <v>1475200448</v>
      </c>
      <c r="D2856" s="16" t="s">
        <v>3055</v>
      </c>
      <c r="E2856" s="17" t="s">
        <v>2433</v>
      </c>
      <c r="F2856" s="17" t="str">
        <f t="shared" si="88"/>
        <v>1475200448訪問介護</v>
      </c>
      <c r="G2856" s="17" t="s">
        <v>3056</v>
      </c>
      <c r="H2856" s="17" t="str">
        <f t="shared" si="89"/>
        <v>神奈川高齢者生活協同組合</v>
      </c>
    </row>
    <row r="2857" spans="2:8">
      <c r="B2857" s="14">
        <v>2849</v>
      </c>
      <c r="C2857" s="15">
        <v>1475200497</v>
      </c>
      <c r="D2857" s="16" t="s">
        <v>3057</v>
      </c>
      <c r="E2857" s="17" t="s">
        <v>447</v>
      </c>
      <c r="F2857" s="17" t="str">
        <f t="shared" si="88"/>
        <v>1475200497居宅介護支援</v>
      </c>
      <c r="G2857" s="17" t="s">
        <v>3058</v>
      </c>
      <c r="H2857" s="17" t="str">
        <f t="shared" si="89"/>
        <v>有限会社　フリーラン</v>
      </c>
    </row>
    <row r="2858" spans="2:8">
      <c r="B2858" s="14">
        <v>2850</v>
      </c>
      <c r="C2858" s="15">
        <v>1475200505</v>
      </c>
      <c r="D2858" s="16" t="s">
        <v>3020</v>
      </c>
      <c r="E2858" s="17" t="s">
        <v>2456</v>
      </c>
      <c r="F2858" s="17" t="str">
        <f t="shared" si="88"/>
        <v>1475200505福祉用具貸与・販売</v>
      </c>
      <c r="G2858" s="17" t="s">
        <v>3059</v>
      </c>
      <c r="H2858" s="17" t="str">
        <f t="shared" si="89"/>
        <v>株式会社ケアネット</v>
      </c>
    </row>
    <row r="2859" spans="2:8">
      <c r="B2859" s="14">
        <v>2851</v>
      </c>
      <c r="C2859" s="15">
        <v>1475200505</v>
      </c>
      <c r="D2859" s="16" t="s">
        <v>3020</v>
      </c>
      <c r="E2859" s="17" t="s">
        <v>447</v>
      </c>
      <c r="F2859" s="17" t="str">
        <f t="shared" si="88"/>
        <v>1475200505居宅介護支援</v>
      </c>
      <c r="G2859" s="17" t="s">
        <v>3059</v>
      </c>
      <c r="H2859" s="17" t="str">
        <f t="shared" si="89"/>
        <v>株式会社ケアネット</v>
      </c>
    </row>
    <row r="2860" spans="2:8">
      <c r="B2860" s="14">
        <v>2852</v>
      </c>
      <c r="C2860" s="15">
        <v>1475200513</v>
      </c>
      <c r="D2860" s="16" t="s">
        <v>3020</v>
      </c>
      <c r="E2860" s="17" t="s">
        <v>2470</v>
      </c>
      <c r="F2860" s="17" t="str">
        <f t="shared" si="88"/>
        <v>1475200513通所介護</v>
      </c>
      <c r="G2860" s="17" t="s">
        <v>3060</v>
      </c>
      <c r="H2860" s="17" t="str">
        <f t="shared" si="89"/>
        <v>株式会社ケアネット</v>
      </c>
    </row>
    <row r="2861" spans="2:8">
      <c r="B2861" s="14">
        <v>2853</v>
      </c>
      <c r="C2861" s="15">
        <v>1475200588</v>
      </c>
      <c r="D2861" s="16" t="s">
        <v>3061</v>
      </c>
      <c r="E2861" s="17" t="s">
        <v>2456</v>
      </c>
      <c r="F2861" s="17" t="str">
        <f t="shared" si="88"/>
        <v>1475200588福祉用具貸与・販売</v>
      </c>
      <c r="G2861" s="17" t="s">
        <v>3062</v>
      </c>
      <c r="H2861" s="17" t="str">
        <f t="shared" si="89"/>
        <v>株式会社　エスティサービス</v>
      </c>
    </row>
    <row r="2862" spans="2:8">
      <c r="B2862" s="14">
        <v>2854</v>
      </c>
      <c r="C2862" s="15">
        <v>1475200588</v>
      </c>
      <c r="D2862" s="16" t="s">
        <v>3061</v>
      </c>
      <c r="E2862" s="17" t="s">
        <v>2433</v>
      </c>
      <c r="F2862" s="17" t="str">
        <f t="shared" si="88"/>
        <v>1475200588訪問介護</v>
      </c>
      <c r="G2862" s="17" t="s">
        <v>3062</v>
      </c>
      <c r="H2862" s="17" t="str">
        <f t="shared" si="89"/>
        <v>株式会社　エスティサービス</v>
      </c>
    </row>
    <row r="2863" spans="2:8">
      <c r="B2863" s="14">
        <v>2855</v>
      </c>
      <c r="C2863" s="15">
        <v>1475200588</v>
      </c>
      <c r="D2863" s="16" t="s">
        <v>3061</v>
      </c>
      <c r="E2863" s="17" t="s">
        <v>2575</v>
      </c>
      <c r="F2863" s="17" t="str">
        <f t="shared" si="88"/>
        <v>1475200588訪問入浴介護</v>
      </c>
      <c r="G2863" s="17" t="s">
        <v>3062</v>
      </c>
      <c r="H2863" s="17" t="str">
        <f t="shared" si="89"/>
        <v>株式会社　エスティサービス</v>
      </c>
    </row>
    <row r="2864" spans="2:8">
      <c r="B2864" s="14">
        <v>2856</v>
      </c>
      <c r="C2864" s="15">
        <v>1475200604</v>
      </c>
      <c r="D2864" s="16" t="s">
        <v>2466</v>
      </c>
      <c r="E2864" s="17" t="s">
        <v>447</v>
      </c>
      <c r="F2864" s="17" t="str">
        <f t="shared" si="88"/>
        <v>1475200604居宅介護支援</v>
      </c>
      <c r="G2864" s="17" t="s">
        <v>3063</v>
      </c>
      <c r="H2864" s="17" t="str">
        <f t="shared" si="89"/>
        <v>社会福祉法人セイワ</v>
      </c>
    </row>
    <row r="2865" spans="2:8">
      <c r="B2865" s="14">
        <v>2857</v>
      </c>
      <c r="C2865" s="15">
        <v>1475200612</v>
      </c>
      <c r="D2865" s="16" t="s">
        <v>2466</v>
      </c>
      <c r="E2865" s="17" t="s">
        <v>2479</v>
      </c>
      <c r="F2865" s="17" t="str">
        <f t="shared" si="88"/>
        <v>1475200612介護老人福祉施設</v>
      </c>
      <c r="G2865" s="17" t="s">
        <v>3064</v>
      </c>
      <c r="H2865" s="17" t="str">
        <f t="shared" si="89"/>
        <v>社会福祉法人セイワ</v>
      </c>
    </row>
    <row r="2866" spans="2:8">
      <c r="B2866" s="14">
        <v>2858</v>
      </c>
      <c r="C2866" s="15">
        <v>1475200612</v>
      </c>
      <c r="D2866" s="16" t="s">
        <v>2466</v>
      </c>
      <c r="E2866" s="17" t="s">
        <v>2468</v>
      </c>
      <c r="F2866" s="17" t="str">
        <f t="shared" si="88"/>
        <v>1475200612短期入所生活介護</v>
      </c>
      <c r="G2866" s="17" t="s">
        <v>3064</v>
      </c>
      <c r="H2866" s="17" t="str">
        <f t="shared" si="89"/>
        <v>社会福祉法人セイワ</v>
      </c>
    </row>
    <row r="2867" spans="2:8">
      <c r="B2867" s="14">
        <v>2859</v>
      </c>
      <c r="C2867" s="15">
        <v>1475200612</v>
      </c>
      <c r="D2867" s="16" t="s">
        <v>2466</v>
      </c>
      <c r="E2867" s="17" t="s">
        <v>2470</v>
      </c>
      <c r="F2867" s="17" t="str">
        <f t="shared" si="88"/>
        <v>1475200612通所介護</v>
      </c>
      <c r="G2867" s="17" t="s">
        <v>3064</v>
      </c>
      <c r="H2867" s="17" t="str">
        <f t="shared" si="89"/>
        <v>社会福祉法人セイワ</v>
      </c>
    </row>
    <row r="2868" spans="2:8">
      <c r="B2868" s="14">
        <v>2860</v>
      </c>
      <c r="C2868" s="15">
        <v>1475200687</v>
      </c>
      <c r="D2868" s="16" t="s">
        <v>3065</v>
      </c>
      <c r="E2868" s="17" t="s">
        <v>2433</v>
      </c>
      <c r="F2868" s="17" t="str">
        <f t="shared" si="88"/>
        <v>1475200687訪問介護</v>
      </c>
      <c r="G2868" s="17" t="s">
        <v>3066</v>
      </c>
      <c r="H2868" s="17" t="str">
        <f t="shared" si="89"/>
        <v>企業組合　労協センター事業団</v>
      </c>
    </row>
    <row r="2869" spans="2:8">
      <c r="B2869" s="14">
        <v>2861</v>
      </c>
      <c r="C2869" s="15">
        <v>1475200695</v>
      </c>
      <c r="D2869" s="16" t="s">
        <v>3065</v>
      </c>
      <c r="E2869" s="17" t="s">
        <v>2497</v>
      </c>
      <c r="F2869" s="17" t="str">
        <f t="shared" si="88"/>
        <v>1475200695地域密着型通所介護</v>
      </c>
      <c r="G2869" s="17" t="s">
        <v>3067</v>
      </c>
      <c r="H2869" s="17" t="str">
        <f t="shared" si="89"/>
        <v>企業組合　労協センター事業団</v>
      </c>
    </row>
    <row r="2870" spans="2:8">
      <c r="B2870" s="14">
        <v>2862</v>
      </c>
      <c r="C2870" s="15">
        <v>1475200703</v>
      </c>
      <c r="D2870" s="16" t="s">
        <v>3068</v>
      </c>
      <c r="E2870" s="17" t="s">
        <v>2504</v>
      </c>
      <c r="F2870" s="17" t="str">
        <f t="shared" si="88"/>
        <v>1475200703特定施設入居者生活介護</v>
      </c>
      <c r="G2870" s="17" t="s">
        <v>3069</v>
      </c>
      <c r="H2870" s="17" t="str">
        <f t="shared" si="89"/>
        <v>株式会社ニチイケアパレス</v>
      </c>
    </row>
    <row r="2871" spans="2:8">
      <c r="B2871" s="14">
        <v>2863</v>
      </c>
      <c r="C2871" s="15">
        <v>1475200737</v>
      </c>
      <c r="D2871" s="16" t="s">
        <v>3070</v>
      </c>
      <c r="E2871" s="17" t="s">
        <v>2575</v>
      </c>
      <c r="F2871" s="17" t="str">
        <f t="shared" si="88"/>
        <v>1475200737訪問入浴介護</v>
      </c>
      <c r="G2871" s="17" t="s">
        <v>3071</v>
      </c>
      <c r="H2871" s="17" t="str">
        <f t="shared" si="89"/>
        <v>パナソニックエイジフリー株式会社</v>
      </c>
    </row>
    <row r="2872" spans="2:8">
      <c r="B2872" s="14">
        <v>2864</v>
      </c>
      <c r="C2872" s="15">
        <v>1475200778</v>
      </c>
      <c r="D2872" s="16" t="s">
        <v>3072</v>
      </c>
      <c r="E2872" s="17" t="s">
        <v>2433</v>
      </c>
      <c r="F2872" s="17" t="str">
        <f t="shared" si="88"/>
        <v>1475200778訪問介護</v>
      </c>
      <c r="G2872" s="17" t="s">
        <v>3073</v>
      </c>
      <c r="H2872" s="17" t="str">
        <f t="shared" si="89"/>
        <v>有限会社　ＧＭＦ</v>
      </c>
    </row>
    <row r="2873" spans="2:8">
      <c r="B2873" s="14">
        <v>2865</v>
      </c>
      <c r="C2873" s="15">
        <v>1475200802</v>
      </c>
      <c r="D2873" s="16" t="s">
        <v>3074</v>
      </c>
      <c r="E2873" s="17" t="s">
        <v>2479</v>
      </c>
      <c r="F2873" s="17" t="str">
        <f t="shared" si="88"/>
        <v>1475200802介護老人福祉施設</v>
      </c>
      <c r="G2873" s="17" t="s">
        <v>3075</v>
      </c>
      <c r="H2873" s="17" t="str">
        <f t="shared" si="89"/>
        <v>社会福祉法人　春日会</v>
      </c>
    </row>
    <row r="2874" spans="2:8">
      <c r="B2874" s="14">
        <v>2866</v>
      </c>
      <c r="C2874" s="15">
        <v>1475200802</v>
      </c>
      <c r="D2874" s="16" t="s">
        <v>3074</v>
      </c>
      <c r="E2874" s="17" t="s">
        <v>2468</v>
      </c>
      <c r="F2874" s="17" t="str">
        <f t="shared" si="88"/>
        <v>1475200802短期入所生活介護</v>
      </c>
      <c r="G2874" s="17" t="s">
        <v>3075</v>
      </c>
      <c r="H2874" s="17" t="str">
        <f t="shared" si="89"/>
        <v>社会福祉法人　春日会</v>
      </c>
    </row>
    <row r="2875" spans="2:8">
      <c r="B2875" s="14">
        <v>2867</v>
      </c>
      <c r="C2875" s="15">
        <v>1475200836</v>
      </c>
      <c r="D2875" s="16" t="s">
        <v>2735</v>
      </c>
      <c r="E2875" s="17" t="s">
        <v>2433</v>
      </c>
      <c r="F2875" s="17" t="str">
        <f t="shared" si="88"/>
        <v>1475200836訪問介護</v>
      </c>
      <c r="G2875" s="17" t="s">
        <v>3076</v>
      </c>
      <c r="H2875" s="17" t="str">
        <f t="shared" si="89"/>
        <v>株式会社ソラスト</v>
      </c>
    </row>
    <row r="2876" spans="2:8">
      <c r="B2876" s="14">
        <v>2868</v>
      </c>
      <c r="C2876" s="15">
        <v>1475200844</v>
      </c>
      <c r="D2876" s="16" t="s">
        <v>2735</v>
      </c>
      <c r="E2876" s="17" t="s">
        <v>447</v>
      </c>
      <c r="F2876" s="17" t="str">
        <f t="shared" si="88"/>
        <v>1475200844居宅介護支援</v>
      </c>
      <c r="G2876" s="17" t="s">
        <v>3077</v>
      </c>
      <c r="H2876" s="17" t="str">
        <f t="shared" si="89"/>
        <v>株式会社ソラスト</v>
      </c>
    </row>
    <row r="2877" spans="2:8">
      <c r="B2877" s="14">
        <v>2869</v>
      </c>
      <c r="C2877" s="15">
        <v>1475200877</v>
      </c>
      <c r="D2877" s="16" t="s">
        <v>3078</v>
      </c>
      <c r="E2877" s="17" t="s">
        <v>2433</v>
      </c>
      <c r="F2877" s="17" t="str">
        <f t="shared" si="88"/>
        <v>1475200877訪問介護</v>
      </c>
      <c r="G2877" s="17" t="s">
        <v>3079</v>
      </c>
      <c r="H2877" s="17" t="str">
        <f t="shared" si="89"/>
        <v>有限会社メロウクラブ</v>
      </c>
    </row>
    <row r="2878" spans="2:8">
      <c r="B2878" s="14">
        <v>2870</v>
      </c>
      <c r="C2878" s="15">
        <v>1475200885</v>
      </c>
      <c r="D2878" s="16" t="s">
        <v>2526</v>
      </c>
      <c r="E2878" s="17" t="s">
        <v>2513</v>
      </c>
      <c r="F2878" s="17" t="str">
        <f t="shared" si="88"/>
        <v>1475200885認知症対応型共同生活介護</v>
      </c>
      <c r="G2878" s="17" t="s">
        <v>3080</v>
      </c>
      <c r="H2878" s="17" t="str">
        <f t="shared" si="89"/>
        <v>株式会社　アイ・ディ・エス</v>
      </c>
    </row>
    <row r="2879" spans="2:8">
      <c r="B2879" s="14">
        <v>2871</v>
      </c>
      <c r="C2879" s="15">
        <v>1475200893</v>
      </c>
      <c r="D2879" s="16" t="s">
        <v>2735</v>
      </c>
      <c r="E2879" s="17" t="s">
        <v>2470</v>
      </c>
      <c r="F2879" s="17" t="str">
        <f t="shared" si="88"/>
        <v>1475200893通所介護</v>
      </c>
      <c r="G2879" s="17" t="s">
        <v>3081</v>
      </c>
      <c r="H2879" s="17" t="str">
        <f t="shared" si="89"/>
        <v>株式会社ソラスト</v>
      </c>
    </row>
    <row r="2880" spans="2:8">
      <c r="B2880" s="14">
        <v>2872</v>
      </c>
      <c r="C2880" s="15">
        <v>1475200893</v>
      </c>
      <c r="D2880" s="16" t="s">
        <v>2735</v>
      </c>
      <c r="E2880" s="17" t="s">
        <v>3049</v>
      </c>
      <c r="F2880" s="17" t="str">
        <f t="shared" si="88"/>
        <v>1475200893認知症対応型通所介護</v>
      </c>
      <c r="G2880" s="17" t="s">
        <v>3081</v>
      </c>
      <c r="H2880" s="17" t="str">
        <f t="shared" si="89"/>
        <v>株式会社ソラスト</v>
      </c>
    </row>
    <row r="2881" spans="2:8">
      <c r="B2881" s="14">
        <v>2873</v>
      </c>
      <c r="C2881" s="15">
        <v>1475200927</v>
      </c>
      <c r="D2881" s="16" t="s">
        <v>3082</v>
      </c>
      <c r="E2881" s="17" t="s">
        <v>2433</v>
      </c>
      <c r="F2881" s="17" t="str">
        <f t="shared" si="88"/>
        <v>1475200927訪問介護</v>
      </c>
      <c r="G2881" s="17" t="s">
        <v>3083</v>
      </c>
      <c r="H2881" s="17" t="str">
        <f t="shared" si="89"/>
        <v>株式会社　ナイスケア</v>
      </c>
    </row>
    <row r="2882" spans="2:8">
      <c r="B2882" s="14">
        <v>2874</v>
      </c>
      <c r="C2882" s="15">
        <v>1475200935</v>
      </c>
      <c r="D2882" s="16" t="s">
        <v>3082</v>
      </c>
      <c r="E2882" s="17" t="s">
        <v>447</v>
      </c>
      <c r="F2882" s="17" t="str">
        <f t="shared" si="88"/>
        <v>1475200935居宅介護支援</v>
      </c>
      <c r="G2882" s="17" t="s">
        <v>3084</v>
      </c>
      <c r="H2882" s="17" t="str">
        <f t="shared" si="89"/>
        <v>株式会社　ナイスケア</v>
      </c>
    </row>
    <row r="2883" spans="2:8">
      <c r="B2883" s="14">
        <v>2875</v>
      </c>
      <c r="C2883" s="15">
        <v>1475200992</v>
      </c>
      <c r="D2883" s="16" t="s">
        <v>3085</v>
      </c>
      <c r="E2883" s="17" t="s">
        <v>2433</v>
      </c>
      <c r="F2883" s="17" t="str">
        <f t="shared" si="88"/>
        <v>1475200992訪問介護</v>
      </c>
      <c r="G2883" s="17" t="s">
        <v>3086</v>
      </c>
      <c r="H2883" s="17" t="str">
        <f t="shared" si="89"/>
        <v>特定非営利活動法人　ホールケア　アロエ</v>
      </c>
    </row>
    <row r="2884" spans="2:8">
      <c r="B2884" s="14">
        <v>2876</v>
      </c>
      <c r="C2884" s="15">
        <v>1475201016</v>
      </c>
      <c r="D2884" s="16" t="s">
        <v>3087</v>
      </c>
      <c r="E2884" s="17" t="s">
        <v>2433</v>
      </c>
      <c r="F2884" s="17" t="str">
        <f t="shared" si="88"/>
        <v>1475201016訪問介護</v>
      </c>
      <c r="G2884" s="17" t="s">
        <v>3088</v>
      </c>
      <c r="H2884" s="17" t="str">
        <f t="shared" si="89"/>
        <v>東京海上日動ベターライフサービス株式会社</v>
      </c>
    </row>
    <row r="2885" spans="2:8">
      <c r="B2885" s="14">
        <v>2877</v>
      </c>
      <c r="C2885" s="15">
        <v>1475201024</v>
      </c>
      <c r="D2885" s="16" t="s">
        <v>3087</v>
      </c>
      <c r="E2885" s="17" t="s">
        <v>447</v>
      </c>
      <c r="F2885" s="17" t="str">
        <f t="shared" si="88"/>
        <v>1475201024居宅介護支援</v>
      </c>
      <c r="G2885" s="17" t="s">
        <v>3089</v>
      </c>
      <c r="H2885" s="17" t="str">
        <f t="shared" si="89"/>
        <v>東京海上日動ベターライフサービス株式会社</v>
      </c>
    </row>
    <row r="2886" spans="2:8">
      <c r="B2886" s="14">
        <v>2878</v>
      </c>
      <c r="C2886" s="15">
        <v>1475201040</v>
      </c>
      <c r="D2886" s="16" t="s">
        <v>3090</v>
      </c>
      <c r="E2886" s="17" t="s">
        <v>447</v>
      </c>
      <c r="F2886" s="17" t="str">
        <f t="shared" si="88"/>
        <v>1475201040居宅介護支援</v>
      </c>
      <c r="G2886" s="17" t="s">
        <v>3090</v>
      </c>
      <c r="H2886" s="17" t="str">
        <f t="shared" si="89"/>
        <v>有限会社　さくら福祉サービス</v>
      </c>
    </row>
    <row r="2887" spans="2:8">
      <c r="B2887" s="14">
        <v>2879</v>
      </c>
      <c r="C2887" s="15">
        <v>1475201057</v>
      </c>
      <c r="D2887" s="16" t="s">
        <v>3091</v>
      </c>
      <c r="E2887" s="17" t="s">
        <v>2433</v>
      </c>
      <c r="F2887" s="17" t="str">
        <f t="shared" si="88"/>
        <v>1475201057訪問介護</v>
      </c>
      <c r="G2887" s="17" t="s">
        <v>3092</v>
      </c>
      <c r="H2887" s="17" t="str">
        <f t="shared" si="89"/>
        <v>株式会社　青空</v>
      </c>
    </row>
    <row r="2888" spans="2:8">
      <c r="B2888" s="14">
        <v>2880</v>
      </c>
      <c r="C2888" s="15">
        <v>1475201107</v>
      </c>
      <c r="D2888" s="16" t="s">
        <v>3093</v>
      </c>
      <c r="E2888" s="17" t="s">
        <v>2513</v>
      </c>
      <c r="F2888" s="17" t="str">
        <f t="shared" si="88"/>
        <v>1475201107認知症対応型共同生活介護</v>
      </c>
      <c r="G2888" s="17" t="s">
        <v>3094</v>
      </c>
      <c r="H2888" s="17" t="str">
        <f t="shared" si="89"/>
        <v>特定非営利活動法人　のぞみ</v>
      </c>
    </row>
    <row r="2889" spans="2:8">
      <c r="B2889" s="14">
        <v>2881</v>
      </c>
      <c r="C2889" s="15">
        <v>1475201107</v>
      </c>
      <c r="D2889" s="16" t="s">
        <v>3093</v>
      </c>
      <c r="E2889" s="17" t="s">
        <v>3049</v>
      </c>
      <c r="F2889" s="17" t="str">
        <f t="shared" si="88"/>
        <v>1475201107認知症対応型通所介護</v>
      </c>
      <c r="G2889" s="17" t="s">
        <v>3094</v>
      </c>
      <c r="H2889" s="17" t="str">
        <f t="shared" si="89"/>
        <v>特定非営利活動法人　のぞみ</v>
      </c>
    </row>
    <row r="2890" spans="2:8">
      <c r="B2890" s="14">
        <v>2882</v>
      </c>
      <c r="C2890" s="15">
        <v>1475201123</v>
      </c>
      <c r="D2890" s="16" t="s">
        <v>3095</v>
      </c>
      <c r="E2890" s="17" t="s">
        <v>2433</v>
      </c>
      <c r="F2890" s="17" t="str">
        <f t="shared" ref="F2890:F2953" si="90">+C2890&amp;E2890</f>
        <v>1475201123訪問介護</v>
      </c>
      <c r="G2890" s="17" t="s">
        <v>3095</v>
      </c>
      <c r="H2890" s="17" t="str">
        <f t="shared" ref="H2890:H2953" si="91">D2890</f>
        <v>株式会社　ゆうゆう</v>
      </c>
    </row>
    <row r="2891" spans="2:8">
      <c r="B2891" s="14">
        <v>2883</v>
      </c>
      <c r="C2891" s="15">
        <v>1475201131</v>
      </c>
      <c r="D2891" s="16" t="s">
        <v>3096</v>
      </c>
      <c r="E2891" s="17" t="s">
        <v>2433</v>
      </c>
      <c r="F2891" s="17" t="str">
        <f t="shared" si="90"/>
        <v>1475201131訪問介護</v>
      </c>
      <c r="G2891" s="17" t="s">
        <v>3097</v>
      </c>
      <c r="H2891" s="17" t="str">
        <f t="shared" si="91"/>
        <v>有限会社　優ｙｏｕ</v>
      </c>
    </row>
    <row r="2892" spans="2:8">
      <c r="B2892" s="14">
        <v>2884</v>
      </c>
      <c r="C2892" s="15">
        <v>1475201131</v>
      </c>
      <c r="D2892" s="16" t="s">
        <v>4560</v>
      </c>
      <c r="E2892" s="17" t="s">
        <v>447</v>
      </c>
      <c r="F2892" s="17" t="str">
        <f t="shared" si="90"/>
        <v>1475201131居宅介護支援</v>
      </c>
      <c r="G2892" s="17" t="s">
        <v>3097</v>
      </c>
      <c r="H2892" s="17" t="str">
        <f t="shared" si="91"/>
        <v>有限会社優ｙｏｕ</v>
      </c>
    </row>
    <row r="2893" spans="2:8">
      <c r="B2893" s="14">
        <v>2885</v>
      </c>
      <c r="C2893" s="15">
        <v>1475201180</v>
      </c>
      <c r="D2893" s="16" t="s">
        <v>3098</v>
      </c>
      <c r="E2893" s="17" t="s">
        <v>2433</v>
      </c>
      <c r="F2893" s="17" t="str">
        <f t="shared" si="90"/>
        <v>1475201180訪問介護</v>
      </c>
      <c r="G2893" s="17" t="s">
        <v>3098</v>
      </c>
      <c r="H2893" s="17" t="str">
        <f t="shared" si="91"/>
        <v>特定非営利活動法人ワーカーズ･コレクティブぱんじぃ</v>
      </c>
    </row>
    <row r="2894" spans="2:8">
      <c r="B2894" s="14">
        <v>2886</v>
      </c>
      <c r="C2894" s="15">
        <v>1475201180</v>
      </c>
      <c r="D2894" s="16" t="s">
        <v>3098</v>
      </c>
      <c r="E2894" s="17" t="s">
        <v>447</v>
      </c>
      <c r="F2894" s="17" t="str">
        <f t="shared" si="90"/>
        <v>1475201180居宅介護支援</v>
      </c>
      <c r="G2894" s="17" t="s">
        <v>3098</v>
      </c>
      <c r="H2894" s="17" t="str">
        <f t="shared" si="91"/>
        <v>特定非営利活動法人ワーカーズ･コレクティブぱんじぃ</v>
      </c>
    </row>
    <row r="2895" spans="2:8">
      <c r="B2895" s="14">
        <v>2887</v>
      </c>
      <c r="C2895" s="15">
        <v>1475201214</v>
      </c>
      <c r="D2895" s="16" t="s">
        <v>3095</v>
      </c>
      <c r="E2895" s="17" t="s">
        <v>2497</v>
      </c>
      <c r="F2895" s="17" t="str">
        <f t="shared" si="90"/>
        <v>1475201214地域密着型通所介護</v>
      </c>
      <c r="G2895" s="17" t="s">
        <v>3099</v>
      </c>
      <c r="H2895" s="17" t="str">
        <f t="shared" si="91"/>
        <v>株式会社　ゆうゆう</v>
      </c>
    </row>
    <row r="2896" spans="2:8">
      <c r="B2896" s="14">
        <v>2888</v>
      </c>
      <c r="C2896" s="15">
        <v>1475201222</v>
      </c>
      <c r="D2896" s="16" t="s">
        <v>2574</v>
      </c>
      <c r="E2896" s="17" t="s">
        <v>2575</v>
      </c>
      <c r="F2896" s="17" t="str">
        <f t="shared" si="90"/>
        <v>1475201222訪問入浴介護</v>
      </c>
      <c r="G2896" s="17" t="s">
        <v>3100</v>
      </c>
      <c r="H2896" s="17" t="str">
        <f t="shared" si="91"/>
        <v>アサヒサンクリーン株式会社</v>
      </c>
    </row>
    <row r="2897" spans="2:8">
      <c r="B2897" s="14">
        <v>2889</v>
      </c>
      <c r="C2897" s="15">
        <v>1475201248</v>
      </c>
      <c r="D2897" s="16" t="s">
        <v>3101</v>
      </c>
      <c r="E2897" s="17" t="s">
        <v>2504</v>
      </c>
      <c r="F2897" s="17" t="str">
        <f t="shared" si="90"/>
        <v>1475201248特定施設入居者生活介護</v>
      </c>
      <c r="G2897" s="17" t="s">
        <v>3102</v>
      </c>
      <c r="H2897" s="17" t="str">
        <f t="shared" si="91"/>
        <v>株式会社　川島コーポレーション</v>
      </c>
    </row>
    <row r="2898" spans="2:8">
      <c r="B2898" s="14">
        <v>2890</v>
      </c>
      <c r="C2898" s="15">
        <v>1475201255</v>
      </c>
      <c r="D2898" s="16" t="s">
        <v>3103</v>
      </c>
      <c r="E2898" s="17" t="s">
        <v>2513</v>
      </c>
      <c r="F2898" s="17" t="str">
        <f t="shared" si="90"/>
        <v>1475201255認知症対応型共同生活介護</v>
      </c>
      <c r="G2898" s="17" t="s">
        <v>3104</v>
      </c>
      <c r="H2898" s="17" t="str">
        <f t="shared" si="91"/>
        <v>株式会社日本ライフデザイン</v>
      </c>
    </row>
    <row r="2899" spans="2:8">
      <c r="B2899" s="14">
        <v>2891</v>
      </c>
      <c r="C2899" s="15">
        <v>1475201263</v>
      </c>
      <c r="D2899" s="16" t="s">
        <v>3101</v>
      </c>
      <c r="E2899" s="17" t="s">
        <v>2504</v>
      </c>
      <c r="F2899" s="17" t="str">
        <f t="shared" si="90"/>
        <v>1475201263特定施設入居者生活介護</v>
      </c>
      <c r="G2899" s="17" t="s">
        <v>3105</v>
      </c>
      <c r="H2899" s="17" t="str">
        <f t="shared" si="91"/>
        <v>株式会社　川島コーポレーション</v>
      </c>
    </row>
    <row r="2900" spans="2:8">
      <c r="B2900" s="14">
        <v>2892</v>
      </c>
      <c r="C2900" s="15">
        <v>1475201289</v>
      </c>
      <c r="D2900" s="16" t="s">
        <v>3074</v>
      </c>
      <c r="E2900" s="17" t="s">
        <v>447</v>
      </c>
      <c r="F2900" s="17" t="str">
        <f t="shared" si="90"/>
        <v>1475201289居宅介護支援</v>
      </c>
      <c r="G2900" s="17" t="s">
        <v>3106</v>
      </c>
      <c r="H2900" s="17" t="str">
        <f t="shared" si="91"/>
        <v>社会福祉法人　春日会</v>
      </c>
    </row>
    <row r="2901" spans="2:8">
      <c r="B2901" s="14">
        <v>2893</v>
      </c>
      <c r="C2901" s="15">
        <v>1475201321</v>
      </c>
      <c r="D2901" s="16" t="s">
        <v>3107</v>
      </c>
      <c r="E2901" s="17" t="s">
        <v>2470</v>
      </c>
      <c r="F2901" s="17" t="str">
        <f t="shared" si="90"/>
        <v>1475201321通所介護</v>
      </c>
      <c r="G2901" s="17" t="s">
        <v>3108</v>
      </c>
      <c r="H2901" s="17" t="str">
        <f t="shared" si="91"/>
        <v>株式会社　日本ライフデザイン</v>
      </c>
    </row>
    <row r="2902" spans="2:8">
      <c r="B2902" s="14">
        <v>2894</v>
      </c>
      <c r="C2902" s="15">
        <v>1475201362</v>
      </c>
      <c r="D2902" s="16" t="s">
        <v>111</v>
      </c>
      <c r="E2902" s="17" t="s">
        <v>2470</v>
      </c>
      <c r="F2902" s="17" t="str">
        <f t="shared" si="90"/>
        <v>1475201362通所介護</v>
      </c>
      <c r="G2902" s="17" t="s">
        <v>3109</v>
      </c>
      <c r="H2902" s="17" t="str">
        <f t="shared" si="91"/>
        <v>川崎医療生活協同組合</v>
      </c>
    </row>
    <row r="2903" spans="2:8">
      <c r="B2903" s="14">
        <v>2895</v>
      </c>
      <c r="C2903" s="15">
        <v>1475201370</v>
      </c>
      <c r="D2903" s="16" t="s">
        <v>3065</v>
      </c>
      <c r="E2903" s="17" t="s">
        <v>447</v>
      </c>
      <c r="F2903" s="17" t="str">
        <f t="shared" si="90"/>
        <v>1475201370居宅介護支援</v>
      </c>
      <c r="G2903" s="17" t="s">
        <v>3110</v>
      </c>
      <c r="H2903" s="17" t="str">
        <f t="shared" si="91"/>
        <v>企業組合　労協センター事業団</v>
      </c>
    </row>
    <row r="2904" spans="2:8">
      <c r="B2904" s="14">
        <v>2896</v>
      </c>
      <c r="C2904" s="15">
        <v>1475201453</v>
      </c>
      <c r="D2904" s="16" t="s">
        <v>3111</v>
      </c>
      <c r="E2904" s="17" t="s">
        <v>447</v>
      </c>
      <c r="F2904" s="17" t="str">
        <f t="shared" si="90"/>
        <v>1475201453居宅介護支援</v>
      </c>
      <c r="G2904" s="17" t="s">
        <v>3112</v>
      </c>
      <c r="H2904" s="17" t="str">
        <f t="shared" si="91"/>
        <v>株式会社ケイアンドエヌ</v>
      </c>
    </row>
    <row r="2905" spans="2:8">
      <c r="B2905" s="14">
        <v>2897</v>
      </c>
      <c r="C2905" s="15">
        <v>1475201461</v>
      </c>
      <c r="D2905" s="16" t="s">
        <v>2402</v>
      </c>
      <c r="E2905" s="17" t="s">
        <v>2433</v>
      </c>
      <c r="F2905" s="17" t="str">
        <f t="shared" si="90"/>
        <v>1475201461訪問介護</v>
      </c>
      <c r="G2905" s="17" t="s">
        <v>3113</v>
      </c>
      <c r="H2905" s="17" t="str">
        <f t="shared" si="91"/>
        <v>セントケア神奈川株式会社</v>
      </c>
    </row>
    <row r="2906" spans="2:8">
      <c r="B2906" s="14">
        <v>2898</v>
      </c>
      <c r="C2906" s="15">
        <v>1475201479</v>
      </c>
      <c r="D2906" s="16" t="s">
        <v>2402</v>
      </c>
      <c r="E2906" s="17" t="s">
        <v>2456</v>
      </c>
      <c r="F2906" s="17" t="str">
        <f t="shared" si="90"/>
        <v>1475201479福祉用具貸与・販売</v>
      </c>
      <c r="G2906" s="17" t="s">
        <v>3114</v>
      </c>
      <c r="H2906" s="17" t="str">
        <f t="shared" si="91"/>
        <v>セントケア神奈川株式会社</v>
      </c>
    </row>
    <row r="2907" spans="2:8">
      <c r="B2907" s="14">
        <v>2899</v>
      </c>
      <c r="C2907" s="15">
        <v>1475201503</v>
      </c>
      <c r="D2907" s="16" t="s">
        <v>3115</v>
      </c>
      <c r="E2907" s="17" t="s">
        <v>2433</v>
      </c>
      <c r="F2907" s="17" t="str">
        <f t="shared" si="90"/>
        <v>1475201503訪問介護</v>
      </c>
      <c r="G2907" s="17" t="s">
        <v>3115</v>
      </c>
      <c r="H2907" s="17" t="str">
        <f t="shared" si="91"/>
        <v>株式会社ひまわり</v>
      </c>
    </row>
    <row r="2908" spans="2:8">
      <c r="B2908" s="14">
        <v>2900</v>
      </c>
      <c r="C2908" s="15">
        <v>1475201560</v>
      </c>
      <c r="D2908" s="16" t="s">
        <v>3070</v>
      </c>
      <c r="E2908" s="17" t="s">
        <v>2470</v>
      </c>
      <c r="F2908" s="17" t="str">
        <f t="shared" si="90"/>
        <v>1475201560通所介護</v>
      </c>
      <c r="G2908" s="17" t="s">
        <v>3116</v>
      </c>
      <c r="H2908" s="17" t="str">
        <f t="shared" si="91"/>
        <v>パナソニックエイジフリー株式会社</v>
      </c>
    </row>
    <row r="2909" spans="2:8">
      <c r="B2909" s="14">
        <v>2901</v>
      </c>
      <c r="C2909" s="15">
        <v>1475201669</v>
      </c>
      <c r="D2909" s="16" t="s">
        <v>3117</v>
      </c>
      <c r="E2909" s="17" t="s">
        <v>2433</v>
      </c>
      <c r="F2909" s="17" t="str">
        <f t="shared" si="90"/>
        <v>1475201669訪問介護</v>
      </c>
      <c r="G2909" s="17" t="s">
        <v>3118</v>
      </c>
      <c r="H2909" s="17" t="str">
        <f t="shared" si="91"/>
        <v>株式会社サポートサービス</v>
      </c>
    </row>
    <row r="2910" spans="2:8">
      <c r="B2910" s="14">
        <v>2902</v>
      </c>
      <c r="C2910" s="15">
        <v>1475201669</v>
      </c>
      <c r="D2910" s="16" t="s">
        <v>3117</v>
      </c>
      <c r="E2910" s="17" t="s">
        <v>447</v>
      </c>
      <c r="F2910" s="17" t="str">
        <f t="shared" si="90"/>
        <v>1475201669居宅介護支援</v>
      </c>
      <c r="G2910" s="17" t="s">
        <v>3118</v>
      </c>
      <c r="H2910" s="17" t="str">
        <f t="shared" si="91"/>
        <v>株式会社サポートサービス</v>
      </c>
    </row>
    <row r="2911" spans="2:8">
      <c r="B2911" s="14">
        <v>2903</v>
      </c>
      <c r="C2911" s="15">
        <v>1475201693</v>
      </c>
      <c r="D2911" s="16" t="s">
        <v>3119</v>
      </c>
      <c r="E2911" s="17" t="s">
        <v>2456</v>
      </c>
      <c r="F2911" s="17" t="str">
        <f t="shared" si="90"/>
        <v>1475201693福祉用具貸与・販売</v>
      </c>
      <c r="G2911" s="17" t="s">
        <v>3120</v>
      </c>
      <c r="H2911" s="17" t="str">
        <f t="shared" si="91"/>
        <v>フランスベッド株式会社</v>
      </c>
    </row>
    <row r="2912" spans="2:8">
      <c r="B2912" s="14">
        <v>2904</v>
      </c>
      <c r="C2912" s="15">
        <v>1475201727</v>
      </c>
      <c r="D2912" s="16" t="s">
        <v>3121</v>
      </c>
      <c r="E2912" s="17" t="s">
        <v>2504</v>
      </c>
      <c r="F2912" s="17" t="str">
        <f t="shared" si="90"/>
        <v>1475201727特定施設入居者生活介護</v>
      </c>
      <c r="G2912" s="17" t="s">
        <v>3122</v>
      </c>
      <c r="H2912" s="17" t="str">
        <f t="shared" si="91"/>
        <v>株式会社らいふ</v>
      </c>
    </row>
    <row r="2913" spans="2:8">
      <c r="B2913" s="14">
        <v>2905</v>
      </c>
      <c r="C2913" s="15">
        <v>1475201735</v>
      </c>
      <c r="D2913" s="16" t="s">
        <v>3123</v>
      </c>
      <c r="E2913" s="17" t="s">
        <v>2470</v>
      </c>
      <c r="F2913" s="17" t="str">
        <f t="shared" si="90"/>
        <v>1475201735通所介護</v>
      </c>
      <c r="G2913" s="17" t="s">
        <v>3124</v>
      </c>
      <c r="H2913" s="17" t="str">
        <f t="shared" si="91"/>
        <v>特定非営利活動法人ホッとスペース中原</v>
      </c>
    </row>
    <row r="2914" spans="2:8">
      <c r="B2914" s="14">
        <v>2906</v>
      </c>
      <c r="C2914" s="15">
        <v>1475201743</v>
      </c>
      <c r="D2914" s="16" t="s">
        <v>3123</v>
      </c>
      <c r="E2914" s="17" t="s">
        <v>2433</v>
      </c>
      <c r="F2914" s="17" t="str">
        <f t="shared" si="90"/>
        <v>1475201743訪問介護</v>
      </c>
      <c r="G2914" s="17" t="s">
        <v>3125</v>
      </c>
      <c r="H2914" s="17" t="str">
        <f t="shared" si="91"/>
        <v>特定非営利活動法人ホッとスペース中原</v>
      </c>
    </row>
    <row r="2915" spans="2:8">
      <c r="B2915" s="14">
        <v>2907</v>
      </c>
      <c r="C2915" s="15">
        <v>1475201743</v>
      </c>
      <c r="D2915" s="16" t="s">
        <v>3123</v>
      </c>
      <c r="E2915" s="17" t="s">
        <v>447</v>
      </c>
      <c r="F2915" s="17" t="str">
        <f t="shared" si="90"/>
        <v>1475201743居宅介護支援</v>
      </c>
      <c r="G2915" s="17" t="s">
        <v>3125</v>
      </c>
      <c r="H2915" s="17" t="str">
        <f t="shared" si="91"/>
        <v>特定非営利活動法人ホッとスペース中原</v>
      </c>
    </row>
    <row r="2916" spans="2:8">
      <c r="B2916" s="14">
        <v>2908</v>
      </c>
      <c r="C2916" s="15">
        <v>1475201792</v>
      </c>
      <c r="D2916" s="16" t="s">
        <v>2556</v>
      </c>
      <c r="E2916" s="17" t="s">
        <v>2504</v>
      </c>
      <c r="F2916" s="17" t="str">
        <f t="shared" si="90"/>
        <v>1475201792特定施設入居者生活介護</v>
      </c>
      <c r="G2916" s="17" t="s">
        <v>3126</v>
      </c>
      <c r="H2916" s="17" t="str">
        <f t="shared" si="91"/>
        <v>スミリンフィルケア株式会社</v>
      </c>
    </row>
    <row r="2917" spans="2:8">
      <c r="B2917" s="14">
        <v>2909</v>
      </c>
      <c r="C2917" s="15">
        <v>1475201800</v>
      </c>
      <c r="D2917" s="16" t="s">
        <v>3127</v>
      </c>
      <c r="E2917" s="17" t="s">
        <v>2433</v>
      </c>
      <c r="F2917" s="17" t="str">
        <f t="shared" si="90"/>
        <v>1475201800訪問介護</v>
      </c>
      <c r="G2917" s="17" t="s">
        <v>3128</v>
      </c>
      <c r="H2917" s="17" t="str">
        <f t="shared" si="91"/>
        <v>株式会社Ｆａｍｉｌｙ</v>
      </c>
    </row>
    <row r="2918" spans="2:8">
      <c r="B2918" s="14">
        <v>2910</v>
      </c>
      <c r="C2918" s="15">
        <v>1475201818</v>
      </c>
      <c r="D2918" s="16" t="s">
        <v>2503</v>
      </c>
      <c r="E2918" s="17" t="s">
        <v>2504</v>
      </c>
      <c r="F2918" s="17" t="str">
        <f t="shared" si="90"/>
        <v>1475201818特定施設入居者生活介護</v>
      </c>
      <c r="G2918" s="17" t="s">
        <v>3129</v>
      </c>
      <c r="H2918" s="17" t="str">
        <f t="shared" si="91"/>
        <v>株式会社　ベネッセスタイルケア</v>
      </c>
    </row>
    <row r="2919" spans="2:8">
      <c r="B2919" s="14">
        <v>2911</v>
      </c>
      <c r="C2919" s="15">
        <v>1475201834</v>
      </c>
      <c r="D2919" s="16" t="s">
        <v>3091</v>
      </c>
      <c r="E2919" s="17" t="s">
        <v>2470</v>
      </c>
      <c r="F2919" s="17" t="str">
        <f t="shared" si="90"/>
        <v>1475201834通所介護</v>
      </c>
      <c r="G2919" s="17" t="s">
        <v>3130</v>
      </c>
      <c r="H2919" s="17" t="str">
        <f t="shared" si="91"/>
        <v>株式会社　青空</v>
      </c>
    </row>
    <row r="2920" spans="2:8">
      <c r="B2920" s="14">
        <v>2912</v>
      </c>
      <c r="C2920" s="15">
        <v>1475201842</v>
      </c>
      <c r="D2920" s="16" t="s">
        <v>3131</v>
      </c>
      <c r="E2920" s="17" t="s">
        <v>2497</v>
      </c>
      <c r="F2920" s="17" t="str">
        <f t="shared" si="90"/>
        <v>1475201842地域密着型通所介護</v>
      </c>
      <c r="G2920" s="17" t="s">
        <v>3132</v>
      </c>
      <c r="H2920" s="17" t="str">
        <f t="shared" si="91"/>
        <v>株式会社　グリーン倶楽部</v>
      </c>
    </row>
    <row r="2921" spans="2:8">
      <c r="B2921" s="14">
        <v>2913</v>
      </c>
      <c r="C2921" s="15">
        <v>1475201859</v>
      </c>
      <c r="D2921" s="16" t="s">
        <v>3133</v>
      </c>
      <c r="E2921" s="17" t="s">
        <v>447</v>
      </c>
      <c r="F2921" s="17" t="str">
        <f t="shared" si="90"/>
        <v>1475201859居宅介護支援</v>
      </c>
      <c r="G2921" s="17" t="s">
        <v>3134</v>
      </c>
      <c r="H2921" s="17" t="str">
        <f t="shared" si="91"/>
        <v>株式会社　よもぎ屋ライフアンドヘルス</v>
      </c>
    </row>
    <row r="2922" spans="2:8">
      <c r="B2922" s="14">
        <v>2914</v>
      </c>
      <c r="C2922" s="15">
        <v>1475201875</v>
      </c>
      <c r="D2922" s="16" t="s">
        <v>3095</v>
      </c>
      <c r="E2922" s="17" t="s">
        <v>447</v>
      </c>
      <c r="F2922" s="17" t="str">
        <f t="shared" si="90"/>
        <v>1475201875居宅介護支援</v>
      </c>
      <c r="G2922" s="17" t="s">
        <v>3135</v>
      </c>
      <c r="H2922" s="17" t="str">
        <f t="shared" si="91"/>
        <v>株式会社　ゆうゆう</v>
      </c>
    </row>
    <row r="2923" spans="2:8">
      <c r="B2923" s="14">
        <v>2915</v>
      </c>
      <c r="C2923" s="15">
        <v>1475201891</v>
      </c>
      <c r="D2923" s="16" t="s">
        <v>3136</v>
      </c>
      <c r="E2923" s="17" t="s">
        <v>447</v>
      </c>
      <c r="F2923" s="17" t="str">
        <f t="shared" si="90"/>
        <v>1475201891居宅介護支援</v>
      </c>
      <c r="G2923" s="17" t="s">
        <v>3137</v>
      </c>
      <c r="H2923" s="17" t="str">
        <f t="shared" si="91"/>
        <v>有限会社ＧＭＦ</v>
      </c>
    </row>
    <row r="2924" spans="2:8">
      <c r="B2924" s="14">
        <v>2916</v>
      </c>
      <c r="C2924" s="15">
        <v>1475201917</v>
      </c>
      <c r="D2924" s="16" t="s">
        <v>3138</v>
      </c>
      <c r="E2924" s="17" t="s">
        <v>2456</v>
      </c>
      <c r="F2924" s="17" t="str">
        <f t="shared" si="90"/>
        <v>1475201917福祉用具貸与・販売</v>
      </c>
      <c r="G2924" s="17" t="s">
        <v>3138</v>
      </c>
      <c r="H2924" s="17" t="str">
        <f t="shared" si="91"/>
        <v>株式会社　Ｎｅｘｔ</v>
      </c>
    </row>
    <row r="2925" spans="2:8">
      <c r="B2925" s="14">
        <v>2917</v>
      </c>
      <c r="C2925" s="15">
        <v>1475201941</v>
      </c>
      <c r="D2925" s="16" t="s">
        <v>3139</v>
      </c>
      <c r="E2925" s="17" t="s">
        <v>2433</v>
      </c>
      <c r="F2925" s="17" t="str">
        <f t="shared" si="90"/>
        <v>1475201941訪問介護</v>
      </c>
      <c r="G2925" s="17" t="s">
        <v>3140</v>
      </c>
      <c r="H2925" s="17" t="str">
        <f t="shared" si="91"/>
        <v>ソフトケア株式会社</v>
      </c>
    </row>
    <row r="2926" spans="2:8">
      <c r="B2926" s="14">
        <v>2918</v>
      </c>
      <c r="C2926" s="15">
        <v>1475201941</v>
      </c>
      <c r="D2926" s="16" t="s">
        <v>3139</v>
      </c>
      <c r="E2926" s="17" t="s">
        <v>447</v>
      </c>
      <c r="F2926" s="17" t="str">
        <f t="shared" si="90"/>
        <v>1475201941居宅介護支援</v>
      </c>
      <c r="G2926" s="17" t="s">
        <v>3140</v>
      </c>
      <c r="H2926" s="17" t="str">
        <f t="shared" si="91"/>
        <v>ソフトケア株式会社</v>
      </c>
    </row>
    <row r="2927" spans="2:8">
      <c r="B2927" s="14">
        <v>2919</v>
      </c>
      <c r="C2927" s="15">
        <v>1475201958</v>
      </c>
      <c r="D2927" s="16" t="s">
        <v>3141</v>
      </c>
      <c r="E2927" s="17" t="s">
        <v>2470</v>
      </c>
      <c r="F2927" s="17" t="str">
        <f t="shared" si="90"/>
        <v>1475201958通所介護</v>
      </c>
      <c r="G2927" s="17" t="s">
        <v>3142</v>
      </c>
      <c r="H2927" s="17" t="str">
        <f t="shared" si="91"/>
        <v>株式会社トータルリハーブ</v>
      </c>
    </row>
    <row r="2928" spans="2:8">
      <c r="B2928" s="14">
        <v>2920</v>
      </c>
      <c r="C2928" s="15">
        <v>1475201966</v>
      </c>
      <c r="D2928" s="16" t="s">
        <v>3143</v>
      </c>
      <c r="E2928" s="17" t="s">
        <v>447</v>
      </c>
      <c r="F2928" s="17" t="str">
        <f t="shared" si="90"/>
        <v>1475201966居宅介護支援</v>
      </c>
      <c r="G2928" s="17" t="s">
        <v>3144</v>
      </c>
      <c r="H2928" s="17" t="str">
        <f t="shared" si="91"/>
        <v>有限会社とも</v>
      </c>
    </row>
    <row r="2929" spans="2:8">
      <c r="B2929" s="14">
        <v>2921</v>
      </c>
      <c r="C2929" s="15">
        <v>1475201974</v>
      </c>
      <c r="D2929" s="16" t="s">
        <v>3145</v>
      </c>
      <c r="E2929" s="17" t="s">
        <v>2497</v>
      </c>
      <c r="F2929" s="17" t="str">
        <f t="shared" si="90"/>
        <v>1475201974地域密着型通所介護</v>
      </c>
      <c r="G2929" s="17" t="s">
        <v>3146</v>
      </c>
      <c r="H2929" s="17" t="str">
        <f t="shared" si="91"/>
        <v>株式会社　ＫＴＭ</v>
      </c>
    </row>
    <row r="2930" spans="2:8">
      <c r="B2930" s="14">
        <v>2922</v>
      </c>
      <c r="C2930" s="15">
        <v>1475201990</v>
      </c>
      <c r="D2930" s="16" t="s">
        <v>138</v>
      </c>
      <c r="E2930" s="17" t="s">
        <v>2468</v>
      </c>
      <c r="F2930" s="17" t="str">
        <f t="shared" si="90"/>
        <v>1475201990短期入所生活介護</v>
      </c>
      <c r="G2930" s="17" t="s">
        <v>3147</v>
      </c>
      <c r="H2930" s="17" t="str">
        <f t="shared" si="91"/>
        <v>社会福祉法人春日会</v>
      </c>
    </row>
    <row r="2931" spans="2:8">
      <c r="B2931" s="14">
        <v>2923</v>
      </c>
      <c r="C2931" s="15">
        <v>1475202006</v>
      </c>
      <c r="D2931" s="16" t="s">
        <v>3148</v>
      </c>
      <c r="E2931" s="17" t="s">
        <v>447</v>
      </c>
      <c r="F2931" s="17" t="str">
        <f t="shared" si="90"/>
        <v>1475202006居宅介護支援</v>
      </c>
      <c r="G2931" s="17" t="s">
        <v>3149</v>
      </c>
      <c r="H2931" s="17" t="str">
        <f t="shared" si="91"/>
        <v>株式会社西口接骨院</v>
      </c>
    </row>
    <row r="2932" spans="2:8">
      <c r="B2932" s="14">
        <v>2924</v>
      </c>
      <c r="C2932" s="15">
        <v>1475202030</v>
      </c>
      <c r="D2932" s="16" t="s">
        <v>3150</v>
      </c>
      <c r="E2932" s="17" t="s">
        <v>2497</v>
      </c>
      <c r="F2932" s="17" t="str">
        <f t="shared" si="90"/>
        <v>1475202030地域密着型通所介護</v>
      </c>
      <c r="G2932" s="17" t="s">
        <v>3151</v>
      </c>
      <c r="H2932" s="17" t="str">
        <f t="shared" si="91"/>
        <v>株式会社ワン・ステップ・Ｋ</v>
      </c>
    </row>
    <row r="2933" spans="2:8">
      <c r="B2933" s="14">
        <v>2925</v>
      </c>
      <c r="C2933" s="15">
        <v>1475202048</v>
      </c>
      <c r="D2933" s="16" t="s">
        <v>3152</v>
      </c>
      <c r="E2933" s="17" t="s">
        <v>2433</v>
      </c>
      <c r="F2933" s="17" t="str">
        <f t="shared" si="90"/>
        <v>1475202048訪問介護</v>
      </c>
      <c r="G2933" s="17" t="s">
        <v>3153</v>
      </c>
      <c r="H2933" s="17" t="str">
        <f t="shared" si="91"/>
        <v>株式会社　フルライフ</v>
      </c>
    </row>
    <row r="2934" spans="2:8">
      <c r="B2934" s="14">
        <v>2926</v>
      </c>
      <c r="C2934" s="15">
        <v>1475202055</v>
      </c>
      <c r="D2934" s="16" t="s">
        <v>3154</v>
      </c>
      <c r="E2934" s="17" t="s">
        <v>2433</v>
      </c>
      <c r="F2934" s="17" t="str">
        <f t="shared" si="90"/>
        <v>1475202055訪問介護</v>
      </c>
      <c r="G2934" s="17" t="s">
        <v>3155</v>
      </c>
      <c r="H2934" s="17" t="str">
        <f t="shared" si="91"/>
        <v>有限会社新丸子ケア・サービス</v>
      </c>
    </row>
    <row r="2935" spans="2:8">
      <c r="B2935" s="14">
        <v>2927</v>
      </c>
      <c r="C2935" s="15">
        <v>1475202071</v>
      </c>
      <c r="D2935" s="16" t="s">
        <v>3152</v>
      </c>
      <c r="E2935" s="17" t="s">
        <v>447</v>
      </c>
      <c r="F2935" s="17" t="str">
        <f t="shared" si="90"/>
        <v>1475202071居宅介護支援</v>
      </c>
      <c r="G2935" s="17" t="s">
        <v>3153</v>
      </c>
      <c r="H2935" s="17" t="str">
        <f t="shared" si="91"/>
        <v>株式会社　フルライフ</v>
      </c>
    </row>
    <row r="2936" spans="2:8">
      <c r="B2936" s="14">
        <v>2928</v>
      </c>
      <c r="C2936" s="15">
        <v>1475202089</v>
      </c>
      <c r="D2936" s="16" t="s">
        <v>138</v>
      </c>
      <c r="E2936" s="17" t="s">
        <v>2468</v>
      </c>
      <c r="F2936" s="17" t="str">
        <f t="shared" si="90"/>
        <v>1475202089短期入所生活介護</v>
      </c>
      <c r="G2936" s="17" t="s">
        <v>3156</v>
      </c>
      <c r="H2936" s="17" t="str">
        <f t="shared" si="91"/>
        <v>社会福祉法人春日会</v>
      </c>
    </row>
    <row r="2937" spans="2:8">
      <c r="B2937" s="14">
        <v>2929</v>
      </c>
      <c r="C2937" s="15">
        <v>1475202105</v>
      </c>
      <c r="D2937" s="16" t="s">
        <v>2460</v>
      </c>
      <c r="E2937" s="17" t="s">
        <v>2433</v>
      </c>
      <c r="F2937" s="17" t="str">
        <f t="shared" si="90"/>
        <v>1475202105訪問介護</v>
      </c>
      <c r="G2937" s="17" t="s">
        <v>3157</v>
      </c>
      <c r="H2937" s="17" t="str">
        <f t="shared" si="91"/>
        <v>東電パートナーズ株式会社</v>
      </c>
    </row>
    <row r="2938" spans="2:8">
      <c r="B2938" s="14">
        <v>2930</v>
      </c>
      <c r="C2938" s="15">
        <v>1475202113</v>
      </c>
      <c r="D2938" s="16" t="s">
        <v>3158</v>
      </c>
      <c r="E2938" s="17" t="s">
        <v>2497</v>
      </c>
      <c r="F2938" s="17" t="str">
        <f t="shared" si="90"/>
        <v>1475202113地域密着型通所介護</v>
      </c>
      <c r="G2938" s="17" t="s">
        <v>3159</v>
      </c>
      <c r="H2938" s="17" t="str">
        <f t="shared" si="91"/>
        <v>株式会社　シーン</v>
      </c>
    </row>
    <row r="2939" spans="2:8">
      <c r="B2939" s="14">
        <v>2931</v>
      </c>
      <c r="C2939" s="15">
        <v>1475202121</v>
      </c>
      <c r="D2939" s="16" t="s">
        <v>2503</v>
      </c>
      <c r="E2939" s="17" t="s">
        <v>2504</v>
      </c>
      <c r="F2939" s="17" t="str">
        <f t="shared" si="90"/>
        <v>1475202121特定施設入居者生活介護</v>
      </c>
      <c r="G2939" s="17" t="s">
        <v>3160</v>
      </c>
      <c r="H2939" s="17" t="str">
        <f t="shared" si="91"/>
        <v>株式会社　ベネッセスタイルケア</v>
      </c>
    </row>
    <row r="2940" spans="2:8">
      <c r="B2940" s="14">
        <v>2932</v>
      </c>
      <c r="C2940" s="15">
        <v>1475202154</v>
      </c>
      <c r="D2940" s="16" t="s">
        <v>2927</v>
      </c>
      <c r="E2940" s="17" t="s">
        <v>2433</v>
      </c>
      <c r="F2940" s="17" t="str">
        <f t="shared" si="90"/>
        <v>1475202154訪問介護</v>
      </c>
      <c r="G2940" s="17" t="s">
        <v>3161</v>
      </c>
      <c r="H2940" s="17" t="str">
        <f t="shared" si="91"/>
        <v>株式会社ジャパウイン</v>
      </c>
    </row>
    <row r="2941" spans="2:8">
      <c r="B2941" s="14">
        <v>2933</v>
      </c>
      <c r="C2941" s="15">
        <v>1475202162</v>
      </c>
      <c r="D2941" s="16" t="s">
        <v>3162</v>
      </c>
      <c r="E2941" s="17" t="s">
        <v>2433</v>
      </c>
      <c r="F2941" s="17" t="str">
        <f t="shared" si="90"/>
        <v>1475202162訪問介護</v>
      </c>
      <c r="G2941" s="17" t="s">
        <v>3163</v>
      </c>
      <c r="H2941" s="17" t="str">
        <f t="shared" si="91"/>
        <v>ソフトホーム株式会社</v>
      </c>
    </row>
    <row r="2942" spans="2:8">
      <c r="B2942" s="14">
        <v>2934</v>
      </c>
      <c r="C2942" s="15">
        <v>1475202170</v>
      </c>
      <c r="D2942" s="16" t="s">
        <v>3164</v>
      </c>
      <c r="E2942" s="17" t="s">
        <v>2497</v>
      </c>
      <c r="F2942" s="17" t="str">
        <f t="shared" si="90"/>
        <v>1475202170地域密着型通所介護</v>
      </c>
      <c r="G2942" s="17" t="s">
        <v>3165</v>
      </c>
      <c r="H2942" s="17" t="str">
        <f t="shared" si="91"/>
        <v>株式会社よもぎ屋ライフアンドヘルス</v>
      </c>
    </row>
    <row r="2943" spans="2:8">
      <c r="B2943" s="14">
        <v>2935</v>
      </c>
      <c r="C2943" s="15">
        <v>1475202188</v>
      </c>
      <c r="D2943" s="16" t="s">
        <v>3166</v>
      </c>
      <c r="E2943" s="17" t="s">
        <v>2497</v>
      </c>
      <c r="F2943" s="17" t="str">
        <f t="shared" si="90"/>
        <v>1475202188地域密着型通所介護</v>
      </c>
      <c r="G2943" s="17" t="s">
        <v>3167</v>
      </c>
      <c r="H2943" s="17" t="str">
        <f t="shared" si="91"/>
        <v>株式会社はなまる</v>
      </c>
    </row>
    <row r="2944" spans="2:8">
      <c r="B2944" s="14">
        <v>2936</v>
      </c>
      <c r="C2944" s="15">
        <v>1475202212</v>
      </c>
      <c r="D2944" s="16" t="s">
        <v>3168</v>
      </c>
      <c r="E2944" s="17" t="s">
        <v>447</v>
      </c>
      <c r="F2944" s="17" t="str">
        <f t="shared" si="90"/>
        <v>1475202212居宅介護支援</v>
      </c>
      <c r="G2944" s="17" t="s">
        <v>3168</v>
      </c>
      <c r="H2944" s="17" t="str">
        <f t="shared" si="91"/>
        <v>株式会社　ピクセルケア</v>
      </c>
    </row>
    <row r="2945" spans="2:8">
      <c r="B2945" s="14">
        <v>2937</v>
      </c>
      <c r="C2945" s="15">
        <v>1475202279</v>
      </c>
      <c r="D2945" s="16" t="s">
        <v>3169</v>
      </c>
      <c r="E2945" s="17" t="s">
        <v>2456</v>
      </c>
      <c r="F2945" s="17" t="str">
        <f t="shared" si="90"/>
        <v>1475202279福祉用具貸与・販売</v>
      </c>
      <c r="G2945" s="17" t="s">
        <v>3170</v>
      </c>
      <c r="H2945" s="17" t="str">
        <f t="shared" si="91"/>
        <v>株式会社ヤマシタ</v>
      </c>
    </row>
    <row r="2946" spans="2:8">
      <c r="B2946" s="14">
        <v>2938</v>
      </c>
      <c r="C2946" s="15">
        <v>1475202345</v>
      </c>
      <c r="D2946" s="16" t="s">
        <v>3171</v>
      </c>
      <c r="E2946" s="17" t="s">
        <v>447</v>
      </c>
      <c r="F2946" s="17" t="str">
        <f t="shared" si="90"/>
        <v>1475202345居宅介護支援</v>
      </c>
      <c r="G2946" s="17" t="s">
        <v>3172</v>
      </c>
      <c r="H2946" s="17" t="str">
        <f t="shared" si="91"/>
        <v>株式会社リンク</v>
      </c>
    </row>
    <row r="2947" spans="2:8">
      <c r="B2947" s="14">
        <v>2939</v>
      </c>
      <c r="C2947" s="15">
        <v>1475202352</v>
      </c>
      <c r="D2947" s="16" t="s">
        <v>3173</v>
      </c>
      <c r="E2947" s="17" t="s">
        <v>447</v>
      </c>
      <c r="F2947" s="17" t="str">
        <f t="shared" si="90"/>
        <v>1475202352居宅介護支援</v>
      </c>
      <c r="G2947" s="17" t="s">
        <v>3174</v>
      </c>
      <c r="H2947" s="17" t="str">
        <f t="shared" si="91"/>
        <v>特定非営利活動法人エスカーパス</v>
      </c>
    </row>
    <row r="2948" spans="2:8">
      <c r="B2948" s="14">
        <v>2940</v>
      </c>
      <c r="C2948" s="15">
        <v>1475202360</v>
      </c>
      <c r="D2948" s="16" t="s">
        <v>3173</v>
      </c>
      <c r="E2948" s="17" t="s">
        <v>2433</v>
      </c>
      <c r="F2948" s="17" t="str">
        <f t="shared" si="90"/>
        <v>1475202360訪問介護</v>
      </c>
      <c r="G2948" s="17" t="s">
        <v>3175</v>
      </c>
      <c r="H2948" s="17" t="str">
        <f t="shared" si="91"/>
        <v>特定非営利活動法人エスカーパス</v>
      </c>
    </row>
    <row r="2949" spans="2:8">
      <c r="B2949" s="14">
        <v>2941</v>
      </c>
      <c r="C2949" s="15">
        <v>1475202378</v>
      </c>
      <c r="D2949" s="16" t="s">
        <v>3176</v>
      </c>
      <c r="E2949" s="17" t="s">
        <v>447</v>
      </c>
      <c r="F2949" s="17" t="str">
        <f t="shared" si="90"/>
        <v>1475202378居宅介護支援</v>
      </c>
      <c r="G2949" s="17" t="s">
        <v>3177</v>
      </c>
      <c r="H2949" s="17" t="str">
        <f t="shared" si="91"/>
        <v>株式会社メディコサービス</v>
      </c>
    </row>
    <row r="2950" spans="2:8">
      <c r="B2950" s="14">
        <v>2942</v>
      </c>
      <c r="C2950" s="15">
        <v>1475202386</v>
      </c>
      <c r="D2950" s="16" t="s">
        <v>3178</v>
      </c>
      <c r="E2950" s="17" t="s">
        <v>2497</v>
      </c>
      <c r="F2950" s="17" t="str">
        <f t="shared" si="90"/>
        <v>1475202386地域密着型通所介護</v>
      </c>
      <c r="G2950" s="17" t="s">
        <v>3179</v>
      </c>
      <c r="H2950" s="17" t="str">
        <f t="shared" si="91"/>
        <v>合同会社さいわRC</v>
      </c>
    </row>
    <row r="2951" spans="2:8">
      <c r="B2951" s="14">
        <v>2943</v>
      </c>
      <c r="C2951" s="15">
        <v>1475202428</v>
      </c>
      <c r="D2951" s="16" t="s">
        <v>2581</v>
      </c>
      <c r="E2951" s="17" t="s">
        <v>2433</v>
      </c>
      <c r="F2951" s="17" t="str">
        <f t="shared" si="90"/>
        <v>1475202428訪問介護</v>
      </c>
      <c r="G2951" s="17" t="s">
        <v>3180</v>
      </c>
      <c r="H2951" s="17" t="str">
        <f t="shared" si="91"/>
        <v>アースサポート株式会社</v>
      </c>
    </row>
    <row r="2952" spans="2:8">
      <c r="B2952" s="14">
        <v>2944</v>
      </c>
      <c r="C2952" s="15">
        <v>1475202451</v>
      </c>
      <c r="D2952" s="16" t="s">
        <v>3181</v>
      </c>
      <c r="E2952" s="17" t="s">
        <v>2497</v>
      </c>
      <c r="F2952" s="17" t="str">
        <f t="shared" si="90"/>
        <v>1475202451地域密着型通所介護</v>
      </c>
      <c r="G2952" s="17" t="s">
        <v>3182</v>
      </c>
      <c r="H2952" s="17" t="str">
        <f t="shared" si="91"/>
        <v>オアシス　株式会社</v>
      </c>
    </row>
    <row r="2953" spans="2:8">
      <c r="B2953" s="14">
        <v>2945</v>
      </c>
      <c r="C2953" s="15">
        <v>1475202477</v>
      </c>
      <c r="D2953" s="16" t="s">
        <v>3183</v>
      </c>
      <c r="E2953" s="17" t="s">
        <v>2470</v>
      </c>
      <c r="F2953" s="17" t="str">
        <f t="shared" si="90"/>
        <v>1475202477通所介護</v>
      </c>
      <c r="G2953" s="17" t="s">
        <v>3184</v>
      </c>
      <c r="H2953" s="17" t="str">
        <f t="shared" si="91"/>
        <v>東急ウェルネス株式会社</v>
      </c>
    </row>
    <row r="2954" spans="2:8">
      <c r="B2954" s="14">
        <v>2946</v>
      </c>
      <c r="C2954" s="15">
        <v>1475202485</v>
      </c>
      <c r="D2954" s="16" t="s">
        <v>111</v>
      </c>
      <c r="E2954" s="17" t="s">
        <v>447</v>
      </c>
      <c r="F2954" s="17" t="str">
        <f t="shared" ref="F2954:F3017" si="92">+C2954&amp;E2954</f>
        <v>1475202485居宅介護支援</v>
      </c>
      <c r="G2954" s="17" t="s">
        <v>3185</v>
      </c>
      <c r="H2954" s="17" t="str">
        <f t="shared" ref="H2954:H3017" si="93">D2954</f>
        <v>川崎医療生活協同組合</v>
      </c>
    </row>
    <row r="2955" spans="2:8">
      <c r="B2955" s="14">
        <v>2947</v>
      </c>
      <c r="C2955" s="15">
        <v>1475202493</v>
      </c>
      <c r="D2955" s="16" t="s">
        <v>2316</v>
      </c>
      <c r="E2955" s="17" t="s">
        <v>447</v>
      </c>
      <c r="F2955" s="17" t="str">
        <f t="shared" si="92"/>
        <v>1475202493居宅介護支援</v>
      </c>
      <c r="G2955" s="17" t="s">
        <v>3186</v>
      </c>
      <c r="H2955" s="17" t="str">
        <f t="shared" si="93"/>
        <v>株式会社ハート＆ハンド</v>
      </c>
    </row>
    <row r="2956" spans="2:8">
      <c r="B2956" s="14">
        <v>2948</v>
      </c>
      <c r="C2956" s="15">
        <v>1475202501</v>
      </c>
      <c r="D2956" s="16" t="s">
        <v>2716</v>
      </c>
      <c r="E2956" s="17" t="s">
        <v>2433</v>
      </c>
      <c r="F2956" s="17" t="str">
        <f t="shared" si="92"/>
        <v>1475202501訪問介護</v>
      </c>
      <c r="G2956" s="17" t="s">
        <v>3187</v>
      </c>
      <c r="H2956" s="17" t="str">
        <f t="shared" si="93"/>
        <v>株式会社ケアリッツ・アンド・パートナーズ</v>
      </c>
    </row>
    <row r="2957" spans="2:8">
      <c r="B2957" s="14">
        <v>2949</v>
      </c>
      <c r="C2957" s="15">
        <v>1475202519</v>
      </c>
      <c r="D2957" s="16" t="s">
        <v>2925</v>
      </c>
      <c r="E2957" s="17" t="s">
        <v>2433</v>
      </c>
      <c r="F2957" s="17" t="str">
        <f t="shared" si="92"/>
        <v>1475202519訪問介護</v>
      </c>
      <c r="G2957" s="17" t="s">
        <v>3188</v>
      </c>
      <c r="H2957" s="17" t="str">
        <f t="shared" si="93"/>
        <v>株式会社ベネッセスタイルケア</v>
      </c>
    </row>
    <row r="2958" spans="2:8">
      <c r="B2958" s="14">
        <v>2950</v>
      </c>
      <c r="C2958" s="15">
        <v>1475202527</v>
      </c>
      <c r="D2958" s="16" t="s">
        <v>3070</v>
      </c>
      <c r="E2958" s="17" t="s">
        <v>2456</v>
      </c>
      <c r="F2958" s="17" t="str">
        <f t="shared" si="92"/>
        <v>1475202527福祉用具貸与・販売</v>
      </c>
      <c r="G2958" s="17" t="s">
        <v>3189</v>
      </c>
      <c r="H2958" s="17" t="str">
        <f t="shared" si="93"/>
        <v>パナソニックエイジフリー株式会社</v>
      </c>
    </row>
    <row r="2959" spans="2:8">
      <c r="B2959" s="14">
        <v>2951</v>
      </c>
      <c r="C2959" s="15">
        <v>1475202576</v>
      </c>
      <c r="D2959" s="16" t="s">
        <v>3176</v>
      </c>
      <c r="E2959" s="17" t="s">
        <v>2433</v>
      </c>
      <c r="F2959" s="17" t="str">
        <f t="shared" si="92"/>
        <v>1475202576訪問介護</v>
      </c>
      <c r="G2959" s="17" t="s">
        <v>3177</v>
      </c>
      <c r="H2959" s="17" t="str">
        <f t="shared" si="93"/>
        <v>株式会社メディコサービス</v>
      </c>
    </row>
    <row r="2960" spans="2:8">
      <c r="B2960" s="14">
        <v>2952</v>
      </c>
      <c r="C2960" s="15">
        <v>1475202600</v>
      </c>
      <c r="D2960" s="16" t="s">
        <v>3190</v>
      </c>
      <c r="E2960" s="17" t="s">
        <v>447</v>
      </c>
      <c r="F2960" s="17" t="str">
        <f t="shared" si="92"/>
        <v>1475202600居宅介護支援</v>
      </c>
      <c r="G2960" s="17" t="s">
        <v>3191</v>
      </c>
      <c r="H2960" s="17" t="str">
        <f t="shared" si="93"/>
        <v>株式会社サンメディカル</v>
      </c>
    </row>
    <row r="2961" spans="2:8">
      <c r="B2961" s="14">
        <v>2953</v>
      </c>
      <c r="C2961" s="15">
        <v>1475202618</v>
      </c>
      <c r="D2961" s="16" t="s">
        <v>3192</v>
      </c>
      <c r="E2961" s="17" t="s">
        <v>447</v>
      </c>
      <c r="F2961" s="17" t="str">
        <f t="shared" si="92"/>
        <v>1475202618居宅介護支援</v>
      </c>
      <c r="G2961" s="17" t="s">
        <v>3193</v>
      </c>
      <c r="H2961" s="17" t="str">
        <f t="shared" si="93"/>
        <v>株式会社KTM</v>
      </c>
    </row>
    <row r="2962" spans="2:8">
      <c r="B2962" s="14">
        <v>2954</v>
      </c>
      <c r="C2962" s="15">
        <v>1475202626</v>
      </c>
      <c r="D2962" s="16" t="s">
        <v>3020</v>
      </c>
      <c r="E2962" s="17" t="s">
        <v>2433</v>
      </c>
      <c r="F2962" s="17" t="str">
        <f t="shared" si="92"/>
        <v>1475202626訪問介護</v>
      </c>
      <c r="G2962" s="17" t="s">
        <v>3194</v>
      </c>
      <c r="H2962" s="17" t="str">
        <f t="shared" si="93"/>
        <v>株式会社ケアネット</v>
      </c>
    </row>
    <row r="2963" spans="2:8">
      <c r="B2963" s="14">
        <v>2955</v>
      </c>
      <c r="C2963" s="15">
        <v>1475202634</v>
      </c>
      <c r="D2963" s="16" t="s">
        <v>3078</v>
      </c>
      <c r="E2963" s="17" t="s">
        <v>447</v>
      </c>
      <c r="F2963" s="17" t="str">
        <f t="shared" si="92"/>
        <v>1475202634居宅介護支援</v>
      </c>
      <c r="G2963" s="17" t="s">
        <v>3195</v>
      </c>
      <c r="H2963" s="17" t="str">
        <f t="shared" si="93"/>
        <v>有限会社メロウクラブ</v>
      </c>
    </row>
    <row r="2964" spans="2:8">
      <c r="B2964" s="14">
        <v>2956</v>
      </c>
      <c r="C2964" s="15">
        <v>1475202659</v>
      </c>
      <c r="D2964" s="16" t="s">
        <v>3196</v>
      </c>
      <c r="E2964" s="17" t="s">
        <v>2470</v>
      </c>
      <c r="F2964" s="17" t="str">
        <f t="shared" si="92"/>
        <v>1475202659通所介護</v>
      </c>
      <c r="G2964" s="17" t="s">
        <v>3197</v>
      </c>
      <c r="H2964" s="17" t="str">
        <f t="shared" si="93"/>
        <v>ベストケア株式会社</v>
      </c>
    </row>
    <row r="2965" spans="2:8">
      <c r="B2965" s="14">
        <v>2957</v>
      </c>
      <c r="C2965" s="15">
        <v>1475202675</v>
      </c>
      <c r="D2965" s="16" t="s">
        <v>3198</v>
      </c>
      <c r="E2965" s="17" t="s">
        <v>2433</v>
      </c>
      <c r="F2965" s="17" t="str">
        <f t="shared" si="92"/>
        <v>1475202675訪問介護</v>
      </c>
      <c r="G2965" s="17" t="s">
        <v>3199</v>
      </c>
      <c r="H2965" s="17" t="str">
        <f t="shared" si="93"/>
        <v>株式会社はんぺんブラザーズ</v>
      </c>
    </row>
    <row r="2966" spans="2:8">
      <c r="B2966" s="14">
        <v>2958</v>
      </c>
      <c r="C2966" s="15">
        <v>1475202683</v>
      </c>
      <c r="D2966" s="16" t="s">
        <v>3200</v>
      </c>
      <c r="E2966" s="17" t="s">
        <v>447</v>
      </c>
      <c r="F2966" s="17" t="str">
        <f t="shared" si="92"/>
        <v>1475202683居宅介護支援</v>
      </c>
      <c r="G2966" s="17" t="s">
        <v>3201</v>
      </c>
      <c r="H2966" s="17" t="str">
        <f t="shared" si="93"/>
        <v>合同会社Sunriset</v>
      </c>
    </row>
    <row r="2967" spans="2:8">
      <c r="B2967" s="14">
        <v>2959</v>
      </c>
      <c r="C2967" s="15">
        <v>1475202691</v>
      </c>
      <c r="D2967" s="16" t="s">
        <v>3000</v>
      </c>
      <c r="E2967" s="17" t="s">
        <v>2504</v>
      </c>
      <c r="F2967" s="17" t="str">
        <f t="shared" si="92"/>
        <v>1475202691特定施設入居者生活介護</v>
      </c>
      <c r="G2967" s="17" t="s">
        <v>3202</v>
      </c>
      <c r="H2967" s="17" t="str">
        <f t="shared" si="93"/>
        <v>株式会社木下の介護</v>
      </c>
    </row>
    <row r="2968" spans="2:8">
      <c r="B2968" s="14">
        <v>2960</v>
      </c>
      <c r="C2968" s="15">
        <v>1475202741</v>
      </c>
      <c r="D2968" s="16" t="s">
        <v>2354</v>
      </c>
      <c r="E2968" s="17" t="s">
        <v>2433</v>
      </c>
      <c r="F2968" s="17" t="str">
        <f t="shared" si="92"/>
        <v>1475202741訪問介護</v>
      </c>
      <c r="G2968" s="17" t="s">
        <v>3203</v>
      </c>
      <c r="H2968" s="17" t="str">
        <f t="shared" si="93"/>
        <v>ＳＯＭＰＯケア株式会社</v>
      </c>
    </row>
    <row r="2969" spans="2:8">
      <c r="B2969" s="14">
        <v>2961</v>
      </c>
      <c r="C2969" s="15">
        <v>1475202758</v>
      </c>
      <c r="D2969" s="16" t="s">
        <v>2354</v>
      </c>
      <c r="E2969" s="17" t="s">
        <v>447</v>
      </c>
      <c r="F2969" s="17" t="str">
        <f t="shared" si="92"/>
        <v>1475202758居宅介護支援</v>
      </c>
      <c r="G2969" s="17" t="s">
        <v>3204</v>
      </c>
      <c r="H2969" s="17" t="str">
        <f t="shared" si="93"/>
        <v>ＳＯＭＰＯケア株式会社</v>
      </c>
    </row>
    <row r="2970" spans="2:8">
      <c r="B2970" s="14">
        <v>2962</v>
      </c>
      <c r="C2970" s="15">
        <v>1475202766</v>
      </c>
      <c r="D2970" s="16" t="s">
        <v>3205</v>
      </c>
      <c r="E2970" s="17" t="s">
        <v>2433</v>
      </c>
      <c r="F2970" s="17" t="str">
        <f t="shared" si="92"/>
        <v>1475202766訪問介護</v>
      </c>
      <c r="G2970" s="17" t="s">
        <v>3206</v>
      </c>
      <c r="H2970" s="17" t="str">
        <f t="shared" si="93"/>
        <v>有限会社林商会</v>
      </c>
    </row>
    <row r="2971" spans="2:8">
      <c r="B2971" s="14">
        <v>2963</v>
      </c>
      <c r="C2971" s="15">
        <v>1475202774</v>
      </c>
      <c r="D2971" s="16" t="s">
        <v>3207</v>
      </c>
      <c r="E2971" s="17" t="s">
        <v>2433</v>
      </c>
      <c r="F2971" s="17" t="str">
        <f t="shared" si="92"/>
        <v>1475202774訪問介護</v>
      </c>
      <c r="G2971" s="17" t="s">
        <v>3208</v>
      </c>
      <c r="H2971" s="17" t="str">
        <f t="shared" si="93"/>
        <v>株式会社プレシャスライフ</v>
      </c>
    </row>
    <row r="2972" spans="2:8">
      <c r="B2972" s="14">
        <v>2964</v>
      </c>
      <c r="C2972" s="15">
        <v>1475202808</v>
      </c>
      <c r="D2972" s="16" t="s">
        <v>3176</v>
      </c>
      <c r="E2972" s="17" t="s">
        <v>2470</v>
      </c>
      <c r="F2972" s="17" t="str">
        <f t="shared" si="92"/>
        <v>1475202808通所介護</v>
      </c>
      <c r="G2972" s="17" t="s">
        <v>3209</v>
      </c>
      <c r="H2972" s="17" t="str">
        <f t="shared" si="93"/>
        <v>株式会社メディコサービス</v>
      </c>
    </row>
    <row r="2973" spans="2:8">
      <c r="B2973" s="14">
        <v>2965</v>
      </c>
      <c r="C2973" s="15">
        <v>1475202824</v>
      </c>
      <c r="D2973" s="16" t="s">
        <v>3210</v>
      </c>
      <c r="E2973" s="17" t="s">
        <v>2470</v>
      </c>
      <c r="F2973" s="17" t="str">
        <f t="shared" si="92"/>
        <v>1475202824通所介護</v>
      </c>
      <c r="G2973" s="17" t="s">
        <v>3211</v>
      </c>
      <c r="H2973" s="17" t="str">
        <f t="shared" si="93"/>
        <v>株式会社かみやま</v>
      </c>
    </row>
    <row r="2974" spans="2:8">
      <c r="B2974" s="14">
        <v>2966</v>
      </c>
      <c r="C2974" s="15">
        <v>1475202832</v>
      </c>
      <c r="D2974" s="16" t="s">
        <v>3212</v>
      </c>
      <c r="E2974" s="17" t="s">
        <v>2433</v>
      </c>
      <c r="F2974" s="17" t="str">
        <f t="shared" si="92"/>
        <v>1475202832訪問介護</v>
      </c>
      <c r="G2974" s="17" t="s">
        <v>3213</v>
      </c>
      <c r="H2974" s="17" t="str">
        <f t="shared" si="93"/>
        <v>株式会社アップル介護サービス</v>
      </c>
    </row>
    <row r="2975" spans="2:8">
      <c r="B2975" s="14">
        <v>2967</v>
      </c>
      <c r="C2975" s="15">
        <v>1475202840</v>
      </c>
      <c r="D2975" s="16" t="s">
        <v>3212</v>
      </c>
      <c r="E2975" s="17" t="s">
        <v>447</v>
      </c>
      <c r="F2975" s="17" t="str">
        <f t="shared" si="92"/>
        <v>1475202840居宅介護支援</v>
      </c>
      <c r="G2975" s="17" t="s">
        <v>3214</v>
      </c>
      <c r="H2975" s="17" t="str">
        <f t="shared" si="93"/>
        <v>株式会社アップル介護サービス</v>
      </c>
    </row>
    <row r="2976" spans="2:8">
      <c r="B2976" s="14">
        <v>2968</v>
      </c>
      <c r="C2976" s="15">
        <v>1475202857</v>
      </c>
      <c r="D2976" s="16" t="s">
        <v>3215</v>
      </c>
      <c r="E2976" s="17" t="s">
        <v>2456</v>
      </c>
      <c r="F2976" s="17" t="str">
        <f t="shared" si="92"/>
        <v>1475202857福祉用具貸与・販売</v>
      </c>
      <c r="G2976" s="17" t="s">
        <v>3215</v>
      </c>
      <c r="H2976" s="17" t="str">
        <f t="shared" si="93"/>
        <v>株式会社ステップハート</v>
      </c>
    </row>
    <row r="2977" spans="2:8">
      <c r="B2977" s="14">
        <v>2969</v>
      </c>
      <c r="C2977" s="15">
        <v>1475202865</v>
      </c>
      <c r="D2977" s="16" t="s">
        <v>2324</v>
      </c>
      <c r="E2977" s="17" t="s">
        <v>2456</v>
      </c>
      <c r="F2977" s="17" t="str">
        <f t="shared" si="92"/>
        <v>1475202865福祉用具貸与・販売</v>
      </c>
      <c r="G2977" s="17" t="s">
        <v>3216</v>
      </c>
      <c r="H2977" s="17" t="str">
        <f t="shared" si="93"/>
        <v>株式会社　ＡＴ</v>
      </c>
    </row>
    <row r="2978" spans="2:8">
      <c r="B2978" s="14">
        <v>2970</v>
      </c>
      <c r="C2978" s="15">
        <v>1475202873</v>
      </c>
      <c r="D2978" s="16" t="s">
        <v>2775</v>
      </c>
      <c r="E2978" s="17" t="s">
        <v>2433</v>
      </c>
      <c r="F2978" s="17" t="str">
        <f t="shared" si="92"/>
        <v>1475202873訪問介護</v>
      </c>
      <c r="G2978" s="17" t="s">
        <v>3217</v>
      </c>
      <c r="H2978" s="17" t="str">
        <f t="shared" si="93"/>
        <v>株式会社日本エルダリーケアサービス</v>
      </c>
    </row>
    <row r="2979" spans="2:8">
      <c r="B2979" s="14">
        <v>2971</v>
      </c>
      <c r="C2979" s="15">
        <v>1475202881</v>
      </c>
      <c r="D2979" s="16" t="s">
        <v>3218</v>
      </c>
      <c r="E2979" s="17" t="s">
        <v>447</v>
      </c>
      <c r="F2979" s="17" t="str">
        <f t="shared" si="92"/>
        <v>1475202881居宅介護支援</v>
      </c>
      <c r="G2979" s="17" t="s">
        <v>3219</v>
      </c>
      <c r="H2979" s="17" t="str">
        <f t="shared" si="93"/>
        <v>株式会社ケアサポートひびき</v>
      </c>
    </row>
    <row r="2980" spans="2:8">
      <c r="B2980" s="14">
        <v>2972</v>
      </c>
      <c r="C2980" s="15">
        <v>1475202899</v>
      </c>
      <c r="D2980" s="16" t="s">
        <v>3220</v>
      </c>
      <c r="E2980" s="17" t="s">
        <v>447</v>
      </c>
      <c r="F2980" s="17" t="str">
        <f t="shared" si="92"/>
        <v>1475202899居宅介護支援</v>
      </c>
      <c r="G2980" s="17" t="s">
        <v>3221</v>
      </c>
      <c r="H2980" s="17" t="str">
        <f t="shared" si="93"/>
        <v>株式会社青空</v>
      </c>
    </row>
    <row r="2981" spans="2:8">
      <c r="B2981" s="14">
        <v>2973</v>
      </c>
      <c r="C2981" s="15">
        <v>1475202915</v>
      </c>
      <c r="D2981" s="16" t="s">
        <v>3222</v>
      </c>
      <c r="E2981" s="17" t="s">
        <v>2433</v>
      </c>
      <c r="F2981" s="17" t="str">
        <f t="shared" si="92"/>
        <v>1475202915訪問介護</v>
      </c>
      <c r="G2981" s="17" t="s">
        <v>3223</v>
      </c>
      <c r="H2981" s="17" t="str">
        <f t="shared" si="93"/>
        <v>株式会社　Sunny smile</v>
      </c>
    </row>
    <row r="2982" spans="2:8">
      <c r="B2982" s="14">
        <v>2974</v>
      </c>
      <c r="C2982" s="15">
        <v>1475202923</v>
      </c>
      <c r="D2982" s="16" t="s">
        <v>3224</v>
      </c>
      <c r="E2982" s="17" t="s">
        <v>2470</v>
      </c>
      <c r="F2982" s="17" t="str">
        <f t="shared" si="92"/>
        <v>1475202923通所介護</v>
      </c>
      <c r="G2982" s="17" t="s">
        <v>3225</v>
      </c>
      <c r="H2982" s="17" t="str">
        <f t="shared" si="93"/>
        <v>株式会社アイ・エフ・シー</v>
      </c>
    </row>
    <row r="2983" spans="2:8">
      <c r="B2983" s="14">
        <v>2975</v>
      </c>
      <c r="C2983" s="15">
        <v>1475202931</v>
      </c>
      <c r="D2983" s="16" t="s">
        <v>182</v>
      </c>
      <c r="E2983" s="17" t="s">
        <v>447</v>
      </c>
      <c r="F2983" s="17" t="str">
        <f t="shared" si="92"/>
        <v>1475202931居宅介護支援</v>
      </c>
      <c r="G2983" s="17" t="s">
        <v>3226</v>
      </c>
      <c r="H2983" s="17" t="str">
        <f t="shared" si="93"/>
        <v>社会福祉法人白山福祉会</v>
      </c>
    </row>
    <row r="2984" spans="2:8">
      <c r="B2984" s="14">
        <v>2976</v>
      </c>
      <c r="C2984" s="15">
        <v>1475202949</v>
      </c>
      <c r="D2984" s="16" t="s">
        <v>182</v>
      </c>
      <c r="E2984" s="17" t="s">
        <v>2479</v>
      </c>
      <c r="F2984" s="17" t="str">
        <f t="shared" si="92"/>
        <v>1475202949介護老人福祉施設</v>
      </c>
      <c r="G2984" s="17" t="s">
        <v>3227</v>
      </c>
      <c r="H2984" s="17" t="str">
        <f t="shared" si="93"/>
        <v>社会福祉法人白山福祉会</v>
      </c>
    </row>
    <row r="2985" spans="2:8">
      <c r="B2985" s="14">
        <v>2977</v>
      </c>
      <c r="C2985" s="15">
        <v>1475202949</v>
      </c>
      <c r="D2985" s="16" t="s">
        <v>182</v>
      </c>
      <c r="E2985" s="17" t="s">
        <v>2468</v>
      </c>
      <c r="F2985" s="17" t="str">
        <f t="shared" si="92"/>
        <v>1475202949短期入所生活介護</v>
      </c>
      <c r="G2985" s="17" t="s">
        <v>3227</v>
      </c>
      <c r="H2985" s="17" t="str">
        <f t="shared" si="93"/>
        <v>社会福祉法人白山福祉会</v>
      </c>
    </row>
    <row r="2986" spans="2:8">
      <c r="B2986" s="14">
        <v>2978</v>
      </c>
      <c r="C2986" s="15">
        <v>1475202956</v>
      </c>
      <c r="D2986" s="16" t="s">
        <v>182</v>
      </c>
      <c r="E2986" s="17" t="s">
        <v>2479</v>
      </c>
      <c r="F2986" s="17" t="str">
        <f t="shared" si="92"/>
        <v>1475202956介護老人福祉施設</v>
      </c>
      <c r="G2986" s="17" t="s">
        <v>3228</v>
      </c>
      <c r="H2986" s="17" t="str">
        <f t="shared" si="93"/>
        <v>社会福祉法人白山福祉会</v>
      </c>
    </row>
    <row r="2987" spans="2:8">
      <c r="B2987" s="14">
        <v>2979</v>
      </c>
      <c r="C2987" s="15">
        <v>1475202956</v>
      </c>
      <c r="D2987" s="16" t="s">
        <v>182</v>
      </c>
      <c r="E2987" s="17" t="s">
        <v>2468</v>
      </c>
      <c r="F2987" s="17" t="str">
        <f t="shared" si="92"/>
        <v>1475202956短期入所生活介護</v>
      </c>
      <c r="G2987" s="17" t="s">
        <v>3228</v>
      </c>
      <c r="H2987" s="17" t="str">
        <f t="shared" si="93"/>
        <v>社会福祉法人白山福祉会</v>
      </c>
    </row>
    <row r="2988" spans="2:8">
      <c r="B2988" s="14">
        <v>2980</v>
      </c>
      <c r="C2988" s="15">
        <v>1475202964</v>
      </c>
      <c r="D2988" s="16" t="s">
        <v>182</v>
      </c>
      <c r="E2988" s="17" t="s">
        <v>2468</v>
      </c>
      <c r="F2988" s="17" t="str">
        <f t="shared" si="92"/>
        <v>1475202964短期入所生活介護</v>
      </c>
      <c r="G2988" s="17" t="s">
        <v>3229</v>
      </c>
      <c r="H2988" s="17" t="str">
        <f t="shared" si="93"/>
        <v>社会福祉法人白山福祉会</v>
      </c>
    </row>
    <row r="2989" spans="2:8">
      <c r="B2989" s="14">
        <v>2981</v>
      </c>
      <c r="C2989" s="15">
        <v>1475202972</v>
      </c>
      <c r="D2989" s="16" t="s">
        <v>3230</v>
      </c>
      <c r="E2989" s="17" t="s">
        <v>2456</v>
      </c>
      <c r="F2989" s="17" t="str">
        <f t="shared" si="92"/>
        <v>1475202972福祉用具貸与・販売</v>
      </c>
      <c r="G2989" s="17" t="s">
        <v>3053</v>
      </c>
      <c r="H2989" s="17" t="str">
        <f t="shared" si="93"/>
        <v>株式会社ディ・エス・エス</v>
      </c>
    </row>
    <row r="2990" spans="2:8">
      <c r="B2990" s="14">
        <v>2982</v>
      </c>
      <c r="C2990" s="15">
        <v>1475202998</v>
      </c>
      <c r="D2990" s="16" t="s">
        <v>2839</v>
      </c>
      <c r="E2990" s="17" t="s">
        <v>2456</v>
      </c>
      <c r="F2990" s="17" t="str">
        <f t="shared" si="92"/>
        <v>1475202998福祉用具貸与・販売</v>
      </c>
      <c r="G2990" s="17" t="s">
        <v>3231</v>
      </c>
      <c r="H2990" s="17" t="str">
        <f t="shared" si="93"/>
        <v>株式会社フルライフ</v>
      </c>
    </row>
    <row r="2991" spans="2:8">
      <c r="B2991" s="14">
        <v>2983</v>
      </c>
      <c r="C2991" s="15">
        <v>1475203004</v>
      </c>
      <c r="D2991" s="16" t="s">
        <v>3029</v>
      </c>
      <c r="E2991" s="17" t="s">
        <v>2504</v>
      </c>
      <c r="F2991" s="17" t="str">
        <f t="shared" si="92"/>
        <v>1475203004特定施設入居者生活介護</v>
      </c>
      <c r="G2991" s="17" t="s">
        <v>3232</v>
      </c>
      <c r="H2991" s="17" t="str">
        <f t="shared" si="93"/>
        <v>株式会社日本アメニティライフ協会</v>
      </c>
    </row>
    <row r="2992" spans="2:8">
      <c r="B2992" s="14">
        <v>2984</v>
      </c>
      <c r="C2992" s="15">
        <v>1475203012</v>
      </c>
      <c r="D2992" s="16" t="s">
        <v>3207</v>
      </c>
      <c r="E2992" s="17" t="s">
        <v>447</v>
      </c>
      <c r="F2992" s="17" t="str">
        <f t="shared" si="92"/>
        <v>1475203012居宅介護支援</v>
      </c>
      <c r="G2992" s="17" t="s">
        <v>3233</v>
      </c>
      <c r="H2992" s="17" t="str">
        <f t="shared" si="93"/>
        <v>株式会社プレシャスライフ</v>
      </c>
    </row>
    <row r="2993" spans="2:8">
      <c r="B2993" s="14">
        <v>2985</v>
      </c>
      <c r="C2993" s="15">
        <v>1475203020</v>
      </c>
      <c r="D2993" s="16" t="s">
        <v>3234</v>
      </c>
      <c r="E2993" s="17" t="s">
        <v>447</v>
      </c>
      <c r="F2993" s="17" t="str">
        <f t="shared" si="92"/>
        <v>1475203020居宅介護支援</v>
      </c>
      <c r="G2993" s="17" t="s">
        <v>3235</v>
      </c>
      <c r="H2993" s="17" t="str">
        <f t="shared" si="93"/>
        <v>合同会社つばさ</v>
      </c>
    </row>
    <row r="2994" spans="2:8">
      <c r="B2994" s="14">
        <v>2986</v>
      </c>
      <c r="C2994" s="15">
        <v>1475203038</v>
      </c>
      <c r="D2994" s="16" t="s">
        <v>2925</v>
      </c>
      <c r="E2994" s="17" t="s">
        <v>2433</v>
      </c>
      <c r="F2994" s="17" t="str">
        <f t="shared" si="92"/>
        <v>1475203038訪問介護</v>
      </c>
      <c r="G2994" s="17" t="s">
        <v>3236</v>
      </c>
      <c r="H2994" s="17" t="str">
        <f t="shared" si="93"/>
        <v>株式会社ベネッセスタイルケア</v>
      </c>
    </row>
    <row r="2995" spans="2:8">
      <c r="B2995" s="14">
        <v>2987</v>
      </c>
      <c r="C2995" s="15">
        <v>1475203053</v>
      </c>
      <c r="D2995" s="16" t="s">
        <v>2798</v>
      </c>
      <c r="E2995" s="17" t="s">
        <v>2504</v>
      </c>
      <c r="F2995" s="17" t="str">
        <f t="shared" si="92"/>
        <v>1475203053特定施設入居者生活介護</v>
      </c>
      <c r="G2995" s="17" t="s">
        <v>3237</v>
      </c>
      <c r="H2995" s="17" t="str">
        <f t="shared" si="93"/>
        <v>株式会社ベストライフ神奈川</v>
      </c>
    </row>
    <row r="2996" spans="2:8">
      <c r="B2996" s="14">
        <v>2988</v>
      </c>
      <c r="C2996" s="15">
        <v>1475203061</v>
      </c>
      <c r="D2996" s="16" t="s">
        <v>2800</v>
      </c>
      <c r="E2996" s="17" t="s">
        <v>2433</v>
      </c>
      <c r="F2996" s="17" t="str">
        <f t="shared" si="92"/>
        <v>1475203061訪問介護</v>
      </c>
      <c r="G2996" s="17" t="s">
        <v>3238</v>
      </c>
      <c r="H2996" s="17" t="str">
        <f t="shared" si="93"/>
        <v>株式会社ツクイ</v>
      </c>
    </row>
    <row r="2997" spans="2:8">
      <c r="B2997" s="14">
        <v>2989</v>
      </c>
      <c r="C2997" s="15">
        <v>1475203061</v>
      </c>
      <c r="D2997" s="16" t="s">
        <v>2800</v>
      </c>
      <c r="E2997" s="17" t="s">
        <v>2575</v>
      </c>
      <c r="F2997" s="17" t="str">
        <f t="shared" si="92"/>
        <v>1475203061訪問入浴介護</v>
      </c>
      <c r="G2997" s="17" t="s">
        <v>3238</v>
      </c>
      <c r="H2997" s="17" t="str">
        <f t="shared" si="93"/>
        <v>株式会社ツクイ</v>
      </c>
    </row>
    <row r="2998" spans="2:8">
      <c r="B2998" s="14">
        <v>2990</v>
      </c>
      <c r="C2998" s="15">
        <v>1475203061</v>
      </c>
      <c r="D2998" s="16" t="s">
        <v>2800</v>
      </c>
      <c r="E2998" s="17" t="s">
        <v>447</v>
      </c>
      <c r="F2998" s="17" t="str">
        <f t="shared" si="92"/>
        <v>1475203061居宅介護支援</v>
      </c>
      <c r="G2998" s="17" t="s">
        <v>3238</v>
      </c>
      <c r="H2998" s="17" t="str">
        <f t="shared" si="93"/>
        <v>株式会社ツクイ</v>
      </c>
    </row>
    <row r="2999" spans="2:8">
      <c r="B2999" s="14">
        <v>2991</v>
      </c>
      <c r="C2999" s="15">
        <v>1475203079</v>
      </c>
      <c r="D2999" s="16" t="s">
        <v>3239</v>
      </c>
      <c r="E2999" s="17" t="s">
        <v>2433</v>
      </c>
      <c r="F2999" s="17" t="str">
        <f t="shared" si="92"/>
        <v>1475203079訪問介護</v>
      </c>
      <c r="G2999" s="17" t="s">
        <v>3240</v>
      </c>
      <c r="H2999" s="17" t="str">
        <f t="shared" si="93"/>
        <v>株式会社SORTE</v>
      </c>
    </row>
    <row r="3000" spans="2:8">
      <c r="B3000" s="14">
        <v>2992</v>
      </c>
      <c r="C3000" s="15">
        <v>1475203087</v>
      </c>
      <c r="D3000" s="16" t="s">
        <v>3241</v>
      </c>
      <c r="E3000" s="17" t="s">
        <v>447</v>
      </c>
      <c r="F3000" s="17" t="str">
        <f t="shared" si="92"/>
        <v>1475203087居宅介護支援</v>
      </c>
      <c r="G3000" s="17" t="s">
        <v>3242</v>
      </c>
      <c r="H3000" s="17" t="str">
        <f t="shared" si="93"/>
        <v>医療法人社団悠悠会</v>
      </c>
    </row>
    <row r="3001" spans="2:8">
      <c r="B3001" s="14">
        <v>2993</v>
      </c>
      <c r="C3001" s="15">
        <v>1475203095</v>
      </c>
      <c r="D3001" s="16" t="s">
        <v>3243</v>
      </c>
      <c r="E3001" s="17" t="s">
        <v>447</v>
      </c>
      <c r="F3001" s="17" t="str">
        <f t="shared" si="92"/>
        <v>1475203095居宅介護支援</v>
      </c>
      <c r="G3001" s="17" t="s">
        <v>3244</v>
      </c>
      <c r="H3001" s="17" t="str">
        <f t="shared" si="93"/>
        <v>合同会社ラフター</v>
      </c>
    </row>
    <row r="3002" spans="2:8">
      <c r="B3002" s="14">
        <v>2994</v>
      </c>
      <c r="C3002" s="15">
        <v>1475203103</v>
      </c>
      <c r="D3002" s="16" t="s">
        <v>3042</v>
      </c>
      <c r="E3002" s="17" t="s">
        <v>2479</v>
      </c>
      <c r="F3002" s="17" t="str">
        <f t="shared" si="92"/>
        <v>1475203103介護老人福祉施設</v>
      </c>
      <c r="G3002" s="17" t="s">
        <v>3245</v>
      </c>
      <c r="H3002" s="17" t="str">
        <f t="shared" si="93"/>
        <v>社会福祉法人川崎市社会福祉事業団</v>
      </c>
    </row>
    <row r="3003" spans="2:8">
      <c r="B3003" s="14">
        <v>2995</v>
      </c>
      <c r="C3003" s="15">
        <v>1475203111</v>
      </c>
      <c r="D3003" s="16" t="s">
        <v>2466</v>
      </c>
      <c r="E3003" s="17" t="s">
        <v>2479</v>
      </c>
      <c r="F3003" s="17" t="str">
        <f t="shared" si="92"/>
        <v>1475203111介護老人福祉施設</v>
      </c>
      <c r="G3003" s="17" t="s">
        <v>3246</v>
      </c>
      <c r="H3003" s="17" t="str">
        <f t="shared" si="93"/>
        <v>社会福祉法人セイワ</v>
      </c>
    </row>
    <row r="3004" spans="2:8">
      <c r="B3004" s="14">
        <v>2996</v>
      </c>
      <c r="C3004" s="15">
        <v>1475203129</v>
      </c>
      <c r="D3004" s="16" t="s">
        <v>3247</v>
      </c>
      <c r="E3004" s="17" t="s">
        <v>447</v>
      </c>
      <c r="F3004" s="17" t="str">
        <f t="shared" si="92"/>
        <v>1475203129居宅介護支援</v>
      </c>
      <c r="G3004" s="17" t="s">
        <v>3248</v>
      </c>
      <c r="H3004" s="17" t="str">
        <f t="shared" si="93"/>
        <v>株式会社喫茶去</v>
      </c>
    </row>
    <row r="3005" spans="2:8">
      <c r="B3005" s="14">
        <v>2997</v>
      </c>
      <c r="C3005" s="15">
        <v>1475203137</v>
      </c>
      <c r="D3005" s="16" t="s">
        <v>4561</v>
      </c>
      <c r="E3005" s="17" t="s">
        <v>2433</v>
      </c>
      <c r="F3005" s="17" t="str">
        <f t="shared" si="92"/>
        <v>1475203137訪問介護</v>
      </c>
      <c r="G3005" s="17" t="s">
        <v>4585</v>
      </c>
      <c r="H3005" s="17" t="str">
        <f t="shared" si="93"/>
        <v>ＮＣかわさきホームケア株式会社</v>
      </c>
    </row>
    <row r="3006" spans="2:8">
      <c r="B3006" s="14">
        <v>2998</v>
      </c>
      <c r="C3006" s="15">
        <v>1475203145</v>
      </c>
      <c r="D3006" s="16" t="s">
        <v>4562</v>
      </c>
      <c r="E3006" s="17" t="s">
        <v>2456</v>
      </c>
      <c r="F3006" s="17" t="str">
        <f t="shared" si="92"/>
        <v>1475203145福祉用具貸与・販売</v>
      </c>
      <c r="G3006" s="17" t="s">
        <v>4586</v>
      </c>
      <c r="H3006" s="17" t="str">
        <f t="shared" si="93"/>
        <v>株式会社ＳＲインターネット</v>
      </c>
    </row>
    <row r="3007" spans="2:8">
      <c r="B3007" s="14">
        <v>2999</v>
      </c>
      <c r="C3007" s="15">
        <v>1475203152</v>
      </c>
      <c r="D3007" s="16" t="s">
        <v>501</v>
      </c>
      <c r="E3007" s="17" t="s">
        <v>447</v>
      </c>
      <c r="F3007" s="17" t="str">
        <f t="shared" si="92"/>
        <v>1475203152居宅介護支援</v>
      </c>
      <c r="G3007" s="17" t="s">
        <v>4587</v>
      </c>
      <c r="H3007" s="17" t="str">
        <f t="shared" si="93"/>
        <v>医療法人社団照</v>
      </c>
    </row>
    <row r="3008" spans="2:8">
      <c r="B3008" s="14">
        <v>3000</v>
      </c>
      <c r="C3008" s="15">
        <v>1475300024</v>
      </c>
      <c r="D3008" s="16" t="s">
        <v>3249</v>
      </c>
      <c r="E3008" s="17" t="s">
        <v>447</v>
      </c>
      <c r="F3008" s="17" t="str">
        <f t="shared" si="92"/>
        <v>1475300024居宅介護支援</v>
      </c>
      <c r="G3008" s="17" t="s">
        <v>3250</v>
      </c>
      <c r="H3008" s="17" t="str">
        <f t="shared" si="93"/>
        <v>株式会社　フジケンシルバーサービス</v>
      </c>
    </row>
    <row r="3009" spans="2:8">
      <c r="B3009" s="14">
        <v>3001</v>
      </c>
      <c r="C3009" s="15">
        <v>1475300032</v>
      </c>
      <c r="D3009" s="16" t="s">
        <v>2466</v>
      </c>
      <c r="E3009" s="17" t="s">
        <v>447</v>
      </c>
      <c r="F3009" s="17" t="str">
        <f t="shared" si="92"/>
        <v>1475300032居宅介護支援</v>
      </c>
      <c r="G3009" s="17" t="s">
        <v>3251</v>
      </c>
      <c r="H3009" s="17" t="str">
        <f t="shared" si="93"/>
        <v>社会福祉法人セイワ</v>
      </c>
    </row>
    <row r="3010" spans="2:8">
      <c r="B3010" s="14">
        <v>3002</v>
      </c>
      <c r="C3010" s="15">
        <v>1475300057</v>
      </c>
      <c r="D3010" s="16" t="s">
        <v>116</v>
      </c>
      <c r="E3010" s="17" t="s">
        <v>2433</v>
      </c>
      <c r="F3010" s="17" t="str">
        <f t="shared" si="92"/>
        <v>1475300057訪問介護</v>
      </c>
      <c r="G3010" s="17" t="s">
        <v>3252</v>
      </c>
      <c r="H3010" s="17" t="str">
        <f t="shared" si="93"/>
        <v>社会福祉法人　川崎市社会福祉協議会</v>
      </c>
    </row>
    <row r="3011" spans="2:8">
      <c r="B3011" s="14">
        <v>3003</v>
      </c>
      <c r="C3011" s="15">
        <v>1475300057</v>
      </c>
      <c r="D3011" s="16" t="s">
        <v>116</v>
      </c>
      <c r="E3011" s="17" t="s">
        <v>447</v>
      </c>
      <c r="F3011" s="17" t="str">
        <f t="shared" si="92"/>
        <v>1475300057居宅介護支援</v>
      </c>
      <c r="G3011" s="17" t="s">
        <v>3252</v>
      </c>
      <c r="H3011" s="17" t="str">
        <f t="shared" si="93"/>
        <v>社会福祉法人　川崎市社会福祉協議会</v>
      </c>
    </row>
    <row r="3012" spans="2:8">
      <c r="B3012" s="14">
        <v>3004</v>
      </c>
      <c r="C3012" s="15">
        <v>1475300065</v>
      </c>
      <c r="D3012" s="16" t="s">
        <v>2264</v>
      </c>
      <c r="E3012" s="17" t="s">
        <v>447</v>
      </c>
      <c r="F3012" s="17" t="str">
        <f t="shared" si="92"/>
        <v>1475300065居宅介護支援</v>
      </c>
      <c r="G3012" s="17" t="s">
        <v>3253</v>
      </c>
      <c r="H3012" s="17" t="str">
        <f t="shared" si="93"/>
        <v>医療法人社団　亮正会</v>
      </c>
    </row>
    <row r="3013" spans="2:8">
      <c r="B3013" s="14">
        <v>3005</v>
      </c>
      <c r="C3013" s="15">
        <v>1475300115</v>
      </c>
      <c r="D3013" s="16" t="s">
        <v>2466</v>
      </c>
      <c r="E3013" s="17" t="s">
        <v>2479</v>
      </c>
      <c r="F3013" s="17" t="str">
        <f t="shared" si="92"/>
        <v>1475300115介護老人福祉施設</v>
      </c>
      <c r="G3013" s="17" t="s">
        <v>3254</v>
      </c>
      <c r="H3013" s="17" t="str">
        <f t="shared" si="93"/>
        <v>社会福祉法人セイワ</v>
      </c>
    </row>
    <row r="3014" spans="2:8">
      <c r="B3014" s="14">
        <v>3006</v>
      </c>
      <c r="C3014" s="15">
        <v>1475300115</v>
      </c>
      <c r="D3014" s="16" t="s">
        <v>2466</v>
      </c>
      <c r="E3014" s="17" t="s">
        <v>2468</v>
      </c>
      <c r="F3014" s="17" t="str">
        <f t="shared" si="92"/>
        <v>1475300115短期入所生活介護</v>
      </c>
      <c r="G3014" s="17" t="s">
        <v>3254</v>
      </c>
      <c r="H3014" s="17" t="str">
        <f t="shared" si="93"/>
        <v>社会福祉法人セイワ</v>
      </c>
    </row>
    <row r="3015" spans="2:8">
      <c r="B3015" s="14">
        <v>3007</v>
      </c>
      <c r="C3015" s="15">
        <v>1475300115</v>
      </c>
      <c r="D3015" s="16" t="s">
        <v>2466</v>
      </c>
      <c r="E3015" s="17" t="s">
        <v>2470</v>
      </c>
      <c r="F3015" s="17" t="str">
        <f t="shared" si="92"/>
        <v>1475300115通所介護</v>
      </c>
      <c r="G3015" s="17" t="s">
        <v>3254</v>
      </c>
      <c r="H3015" s="17" t="str">
        <f t="shared" si="93"/>
        <v>社会福祉法人セイワ</v>
      </c>
    </row>
    <row r="3016" spans="2:8">
      <c r="B3016" s="14">
        <v>3008</v>
      </c>
      <c r="C3016" s="15">
        <v>1475300123</v>
      </c>
      <c r="D3016" s="16" t="s">
        <v>2475</v>
      </c>
      <c r="E3016" s="17" t="s">
        <v>2456</v>
      </c>
      <c r="F3016" s="17" t="str">
        <f t="shared" si="92"/>
        <v>1475300123福祉用具貸与・販売</v>
      </c>
      <c r="G3016" s="17" t="s">
        <v>3255</v>
      </c>
      <c r="H3016" s="17" t="str">
        <f t="shared" si="93"/>
        <v>株式会社　セレモニア</v>
      </c>
    </row>
    <row r="3017" spans="2:8">
      <c r="B3017" s="14">
        <v>3009</v>
      </c>
      <c r="C3017" s="15">
        <v>1475300149</v>
      </c>
      <c r="D3017" s="16" t="s">
        <v>124</v>
      </c>
      <c r="E3017" s="17" t="s">
        <v>2479</v>
      </c>
      <c r="F3017" s="17" t="str">
        <f t="shared" si="92"/>
        <v>1475300149介護老人福祉施設</v>
      </c>
      <c r="G3017" s="17" t="s">
        <v>3256</v>
      </c>
      <c r="H3017" s="17" t="str">
        <f t="shared" si="93"/>
        <v>社会福祉法人　和楽会</v>
      </c>
    </row>
    <row r="3018" spans="2:8">
      <c r="B3018" s="14">
        <v>3010</v>
      </c>
      <c r="C3018" s="15">
        <v>1475300156</v>
      </c>
      <c r="D3018" s="16" t="s">
        <v>2488</v>
      </c>
      <c r="E3018" s="17" t="s">
        <v>2470</v>
      </c>
      <c r="F3018" s="17" t="str">
        <f t="shared" ref="F3018:F3081" si="94">+C3018&amp;E3018</f>
        <v>1475300156通所介護</v>
      </c>
      <c r="G3018" s="17" t="s">
        <v>3257</v>
      </c>
      <c r="H3018" s="17" t="str">
        <f t="shared" ref="H3018:H3081" si="95">D3018</f>
        <v>株式会社　ニチイ学館</v>
      </c>
    </row>
    <row r="3019" spans="2:8">
      <c r="B3019" s="14">
        <v>3011</v>
      </c>
      <c r="C3019" s="15">
        <v>1475300156</v>
      </c>
      <c r="D3019" s="16" t="s">
        <v>2488</v>
      </c>
      <c r="E3019" s="17" t="s">
        <v>2456</v>
      </c>
      <c r="F3019" s="17" t="str">
        <f t="shared" si="94"/>
        <v>1475300156福祉用具貸与・販売</v>
      </c>
      <c r="G3019" s="17" t="s">
        <v>3257</v>
      </c>
      <c r="H3019" s="17" t="str">
        <f t="shared" si="95"/>
        <v>株式会社　ニチイ学館</v>
      </c>
    </row>
    <row r="3020" spans="2:8">
      <c r="B3020" s="14">
        <v>3012</v>
      </c>
      <c r="C3020" s="15">
        <v>1475300156</v>
      </c>
      <c r="D3020" s="16" t="s">
        <v>2488</v>
      </c>
      <c r="E3020" s="17" t="s">
        <v>2433</v>
      </c>
      <c r="F3020" s="17" t="str">
        <f t="shared" si="94"/>
        <v>1475300156訪問介護</v>
      </c>
      <c r="G3020" s="17" t="s">
        <v>3257</v>
      </c>
      <c r="H3020" s="17" t="str">
        <f t="shared" si="95"/>
        <v>株式会社　ニチイ学館</v>
      </c>
    </row>
    <row r="3021" spans="2:8">
      <c r="B3021" s="14">
        <v>3013</v>
      </c>
      <c r="C3021" s="15">
        <v>1475300172</v>
      </c>
      <c r="D3021" s="16" t="s">
        <v>3258</v>
      </c>
      <c r="E3021" s="17" t="s">
        <v>2433</v>
      </c>
      <c r="F3021" s="17" t="str">
        <f t="shared" si="94"/>
        <v>1475300172訪問介護</v>
      </c>
      <c r="G3021" s="17" t="s">
        <v>3258</v>
      </c>
      <c r="H3021" s="17" t="str">
        <f t="shared" si="95"/>
        <v>有限会社カワセミ</v>
      </c>
    </row>
    <row r="3022" spans="2:8">
      <c r="B3022" s="14">
        <v>3014</v>
      </c>
      <c r="C3022" s="15">
        <v>1475300222</v>
      </c>
      <c r="D3022" s="16" t="s">
        <v>129</v>
      </c>
      <c r="E3022" s="17" t="s">
        <v>2468</v>
      </c>
      <c r="F3022" s="17" t="str">
        <f t="shared" si="94"/>
        <v>1475300222短期入所生活介護</v>
      </c>
      <c r="G3022" s="17" t="s">
        <v>3259</v>
      </c>
      <c r="H3022" s="17" t="str">
        <f t="shared" si="95"/>
        <v>社会福祉法人　照陽会</v>
      </c>
    </row>
    <row r="3023" spans="2:8">
      <c r="B3023" s="14">
        <v>3015</v>
      </c>
      <c r="C3023" s="15">
        <v>1475300230</v>
      </c>
      <c r="D3023" s="16" t="s">
        <v>129</v>
      </c>
      <c r="E3023" s="17" t="s">
        <v>2470</v>
      </c>
      <c r="F3023" s="17" t="str">
        <f t="shared" si="94"/>
        <v>1475300230通所介護</v>
      </c>
      <c r="G3023" s="17" t="s">
        <v>3260</v>
      </c>
      <c r="H3023" s="17" t="str">
        <f t="shared" si="95"/>
        <v>社会福祉法人　照陽会</v>
      </c>
    </row>
    <row r="3024" spans="2:8">
      <c r="B3024" s="14">
        <v>3016</v>
      </c>
      <c r="C3024" s="15">
        <v>1475300263</v>
      </c>
      <c r="D3024" s="16" t="s">
        <v>3261</v>
      </c>
      <c r="E3024" s="17" t="s">
        <v>2470</v>
      </c>
      <c r="F3024" s="17" t="str">
        <f t="shared" si="94"/>
        <v>1475300263通所介護</v>
      </c>
      <c r="G3024" s="17" t="s">
        <v>3262</v>
      </c>
      <c r="H3024" s="17" t="str">
        <f t="shared" si="95"/>
        <v>株式会社　チャイルドランド</v>
      </c>
    </row>
    <row r="3025" spans="2:8">
      <c r="B3025" s="14">
        <v>3017</v>
      </c>
      <c r="C3025" s="15">
        <v>1475300305</v>
      </c>
      <c r="D3025" s="16" t="s">
        <v>124</v>
      </c>
      <c r="E3025" s="17" t="s">
        <v>2497</v>
      </c>
      <c r="F3025" s="17" t="str">
        <f t="shared" si="94"/>
        <v>1475300305地域密着型通所介護</v>
      </c>
      <c r="G3025" s="17" t="s">
        <v>3263</v>
      </c>
      <c r="H3025" s="17" t="str">
        <f t="shared" si="95"/>
        <v>社会福祉法人　和楽会</v>
      </c>
    </row>
    <row r="3026" spans="2:8">
      <c r="B3026" s="14">
        <v>3018</v>
      </c>
      <c r="C3026" s="15">
        <v>1475300321</v>
      </c>
      <c r="D3026" s="16" t="s">
        <v>136</v>
      </c>
      <c r="E3026" s="17" t="s">
        <v>2468</v>
      </c>
      <c r="F3026" s="17" t="str">
        <f t="shared" si="94"/>
        <v>1475300321短期入所生活介護</v>
      </c>
      <c r="G3026" s="17" t="s">
        <v>3264</v>
      </c>
      <c r="H3026" s="17" t="str">
        <f t="shared" si="95"/>
        <v>社会福祉法人和楽会</v>
      </c>
    </row>
    <row r="3027" spans="2:8">
      <c r="B3027" s="14">
        <v>3019</v>
      </c>
      <c r="C3027" s="15">
        <v>1475300354</v>
      </c>
      <c r="D3027" s="16" t="s">
        <v>2338</v>
      </c>
      <c r="E3027" s="17" t="s">
        <v>447</v>
      </c>
      <c r="F3027" s="17" t="str">
        <f t="shared" si="94"/>
        <v>1475300354居宅介護支援</v>
      </c>
      <c r="G3027" s="17" t="s">
        <v>3265</v>
      </c>
      <c r="H3027" s="17" t="str">
        <f t="shared" si="95"/>
        <v>株式会社ＮＥＣライベックス</v>
      </c>
    </row>
    <row r="3028" spans="2:8">
      <c r="B3028" s="14">
        <v>3020</v>
      </c>
      <c r="C3028" s="15">
        <v>1475300370</v>
      </c>
      <c r="D3028" s="16" t="s">
        <v>3266</v>
      </c>
      <c r="E3028" s="17" t="s">
        <v>447</v>
      </c>
      <c r="F3028" s="17" t="str">
        <f t="shared" si="94"/>
        <v>1475300370居宅介護支援</v>
      </c>
      <c r="G3028" s="17" t="s">
        <v>3267</v>
      </c>
      <c r="H3028" s="17" t="str">
        <f t="shared" si="95"/>
        <v>特定非営利活動法人　たすけあい　だんだん</v>
      </c>
    </row>
    <row r="3029" spans="2:8">
      <c r="B3029" s="14">
        <v>3021</v>
      </c>
      <c r="C3029" s="15">
        <v>1475300388</v>
      </c>
      <c r="D3029" s="16" t="s">
        <v>2844</v>
      </c>
      <c r="E3029" s="17" t="s">
        <v>2433</v>
      </c>
      <c r="F3029" s="17" t="str">
        <f t="shared" si="94"/>
        <v>1475300388訪問介護</v>
      </c>
      <c r="G3029" s="17" t="s">
        <v>3268</v>
      </c>
      <c r="H3029" s="17" t="str">
        <f t="shared" si="95"/>
        <v>福祉クラブ生活協同組合</v>
      </c>
    </row>
    <row r="3030" spans="2:8">
      <c r="B3030" s="14">
        <v>3022</v>
      </c>
      <c r="C3030" s="15">
        <v>1475300438</v>
      </c>
      <c r="D3030" s="16" t="s">
        <v>111</v>
      </c>
      <c r="E3030" s="17" t="s">
        <v>2433</v>
      </c>
      <c r="F3030" s="17" t="str">
        <f t="shared" si="94"/>
        <v>1475300438訪問介護</v>
      </c>
      <c r="G3030" s="17" t="s">
        <v>3269</v>
      </c>
      <c r="H3030" s="17" t="str">
        <f t="shared" si="95"/>
        <v>川崎医療生活協同組合</v>
      </c>
    </row>
    <row r="3031" spans="2:8">
      <c r="B3031" s="14">
        <v>3023</v>
      </c>
      <c r="C3031" s="15">
        <v>1475300453</v>
      </c>
      <c r="D3031" s="16" t="s">
        <v>3270</v>
      </c>
      <c r="E3031" s="17" t="s">
        <v>2433</v>
      </c>
      <c r="F3031" s="17" t="str">
        <f t="shared" si="94"/>
        <v>1475300453訪問介護</v>
      </c>
      <c r="G3031" s="17" t="s">
        <v>3271</v>
      </c>
      <c r="H3031" s="17" t="str">
        <f t="shared" si="95"/>
        <v>生活協同組合パルシステム神奈川</v>
      </c>
    </row>
    <row r="3032" spans="2:8">
      <c r="B3032" s="14">
        <v>3024</v>
      </c>
      <c r="C3032" s="15">
        <v>1475300453</v>
      </c>
      <c r="D3032" s="16" t="s">
        <v>3270</v>
      </c>
      <c r="E3032" s="17" t="s">
        <v>447</v>
      </c>
      <c r="F3032" s="17" t="str">
        <f t="shared" si="94"/>
        <v>1475300453居宅介護支援</v>
      </c>
      <c r="G3032" s="17" t="s">
        <v>3271</v>
      </c>
      <c r="H3032" s="17" t="str">
        <f t="shared" si="95"/>
        <v>生活協同組合パルシステム神奈川</v>
      </c>
    </row>
    <row r="3033" spans="2:8">
      <c r="B3033" s="14">
        <v>3025</v>
      </c>
      <c r="C3033" s="15">
        <v>1475300495</v>
      </c>
      <c r="D3033" s="16" t="s">
        <v>3272</v>
      </c>
      <c r="E3033" s="17" t="s">
        <v>2433</v>
      </c>
      <c r="F3033" s="17" t="str">
        <f t="shared" si="94"/>
        <v>1475300495訪問介護</v>
      </c>
      <c r="G3033" s="17" t="s">
        <v>3273</v>
      </c>
      <c r="H3033" s="17" t="str">
        <f t="shared" si="95"/>
        <v>生活協同組合ユーコープ</v>
      </c>
    </row>
    <row r="3034" spans="2:8">
      <c r="B3034" s="14">
        <v>3026</v>
      </c>
      <c r="C3034" s="15">
        <v>1475300495</v>
      </c>
      <c r="D3034" s="16" t="s">
        <v>3272</v>
      </c>
      <c r="E3034" s="17" t="s">
        <v>447</v>
      </c>
      <c r="F3034" s="17" t="str">
        <f t="shared" si="94"/>
        <v>1475300495居宅介護支援</v>
      </c>
      <c r="G3034" s="17" t="s">
        <v>3274</v>
      </c>
      <c r="H3034" s="17" t="str">
        <f t="shared" si="95"/>
        <v>生活協同組合ユーコープ</v>
      </c>
    </row>
    <row r="3035" spans="2:8">
      <c r="B3035" s="14">
        <v>3027</v>
      </c>
      <c r="C3035" s="15">
        <v>1475300552</v>
      </c>
      <c r="D3035" s="16" t="s">
        <v>3275</v>
      </c>
      <c r="E3035" s="17" t="s">
        <v>2433</v>
      </c>
      <c r="F3035" s="17" t="str">
        <f t="shared" si="94"/>
        <v>1475300552訪問介護</v>
      </c>
      <c r="G3035" s="17" t="s">
        <v>3275</v>
      </c>
      <c r="H3035" s="17" t="str">
        <f t="shared" si="95"/>
        <v>有限会社　アズサ　ケアサービス</v>
      </c>
    </row>
    <row r="3036" spans="2:8">
      <c r="B3036" s="14">
        <v>3028</v>
      </c>
      <c r="C3036" s="15">
        <v>1475300560</v>
      </c>
      <c r="D3036" s="16" t="s">
        <v>3276</v>
      </c>
      <c r="E3036" s="17" t="s">
        <v>2433</v>
      </c>
      <c r="F3036" s="17" t="str">
        <f t="shared" si="94"/>
        <v>1475300560訪問介護</v>
      </c>
      <c r="G3036" s="17" t="s">
        <v>3277</v>
      </c>
      <c r="H3036" s="17" t="str">
        <f t="shared" si="95"/>
        <v>特定非営利活動法人　ケアセンター介護福祉士会</v>
      </c>
    </row>
    <row r="3037" spans="2:8">
      <c r="B3037" s="14">
        <v>3029</v>
      </c>
      <c r="C3037" s="15">
        <v>1475300560</v>
      </c>
      <c r="D3037" s="16" t="s">
        <v>3276</v>
      </c>
      <c r="E3037" s="17" t="s">
        <v>447</v>
      </c>
      <c r="F3037" s="17" t="str">
        <f t="shared" si="94"/>
        <v>1475300560居宅介護支援</v>
      </c>
      <c r="G3037" s="17" t="s">
        <v>3277</v>
      </c>
      <c r="H3037" s="17" t="str">
        <f t="shared" si="95"/>
        <v>特定非営利活動法人　ケアセンター介護福祉士会</v>
      </c>
    </row>
    <row r="3038" spans="2:8">
      <c r="B3038" s="14">
        <v>3030</v>
      </c>
      <c r="C3038" s="15">
        <v>1475300602</v>
      </c>
      <c r="D3038" s="16" t="s">
        <v>2246</v>
      </c>
      <c r="E3038" s="17" t="s">
        <v>2513</v>
      </c>
      <c r="F3038" s="17" t="str">
        <f t="shared" si="94"/>
        <v>1475300602認知症対応型共同生活介護</v>
      </c>
      <c r="G3038" s="17" t="s">
        <v>3278</v>
      </c>
      <c r="H3038" s="17" t="str">
        <f t="shared" si="95"/>
        <v>医療法人社団早雲会</v>
      </c>
    </row>
    <row r="3039" spans="2:8">
      <c r="B3039" s="14">
        <v>3031</v>
      </c>
      <c r="C3039" s="15">
        <v>1475300610</v>
      </c>
      <c r="D3039" s="16" t="s">
        <v>2475</v>
      </c>
      <c r="E3039" s="17" t="s">
        <v>2433</v>
      </c>
      <c r="F3039" s="17" t="str">
        <f t="shared" si="94"/>
        <v>1475300610訪問介護</v>
      </c>
      <c r="G3039" s="17" t="s">
        <v>3279</v>
      </c>
      <c r="H3039" s="17" t="str">
        <f t="shared" si="95"/>
        <v>株式会社　セレモニア</v>
      </c>
    </row>
    <row r="3040" spans="2:8">
      <c r="B3040" s="14">
        <v>3032</v>
      </c>
      <c r="C3040" s="15">
        <v>1475300693</v>
      </c>
      <c r="D3040" s="16" t="s">
        <v>2773</v>
      </c>
      <c r="E3040" s="17" t="s">
        <v>2513</v>
      </c>
      <c r="F3040" s="17" t="str">
        <f t="shared" si="94"/>
        <v>1475300693認知症対応型共同生活介護</v>
      </c>
      <c r="G3040" s="17" t="s">
        <v>3280</v>
      </c>
      <c r="H3040" s="17" t="str">
        <f t="shared" si="95"/>
        <v>工藤建設株式会社</v>
      </c>
    </row>
    <row r="3041" spans="2:8">
      <c r="B3041" s="14">
        <v>3033</v>
      </c>
      <c r="C3041" s="15">
        <v>1475300701</v>
      </c>
      <c r="D3041" s="16" t="s">
        <v>3281</v>
      </c>
      <c r="E3041" s="17" t="s">
        <v>2470</v>
      </c>
      <c r="F3041" s="17" t="str">
        <f t="shared" si="94"/>
        <v>1475300701通所介護</v>
      </c>
      <c r="G3041" s="17" t="s">
        <v>3282</v>
      </c>
      <c r="H3041" s="17" t="str">
        <f t="shared" si="95"/>
        <v>工藤建設　株式会社</v>
      </c>
    </row>
    <row r="3042" spans="2:8">
      <c r="B3042" s="14">
        <v>3034</v>
      </c>
      <c r="C3042" s="15">
        <v>1475300743</v>
      </c>
      <c r="D3042" s="16" t="s">
        <v>2735</v>
      </c>
      <c r="E3042" s="17" t="s">
        <v>2433</v>
      </c>
      <c r="F3042" s="17" t="str">
        <f t="shared" si="94"/>
        <v>1475300743訪問介護</v>
      </c>
      <c r="G3042" s="17" t="s">
        <v>3283</v>
      </c>
      <c r="H3042" s="17" t="str">
        <f t="shared" si="95"/>
        <v>株式会社ソラスト</v>
      </c>
    </row>
    <row r="3043" spans="2:8">
      <c r="B3043" s="14">
        <v>3035</v>
      </c>
      <c r="C3043" s="15">
        <v>1475300792</v>
      </c>
      <c r="D3043" s="16" t="s">
        <v>3284</v>
      </c>
      <c r="E3043" s="17" t="s">
        <v>2504</v>
      </c>
      <c r="F3043" s="17" t="str">
        <f t="shared" si="94"/>
        <v>1475300792特定施設入居者生活介護</v>
      </c>
      <c r="G3043" s="17" t="s">
        <v>3285</v>
      </c>
      <c r="H3043" s="17" t="str">
        <f t="shared" si="95"/>
        <v>株式会社　しまナーシングホーム</v>
      </c>
    </row>
    <row r="3044" spans="2:8">
      <c r="B3044" s="14">
        <v>3036</v>
      </c>
      <c r="C3044" s="15">
        <v>1475300834</v>
      </c>
      <c r="D3044" s="16" t="s">
        <v>3286</v>
      </c>
      <c r="E3044" s="17" t="s">
        <v>447</v>
      </c>
      <c r="F3044" s="17" t="str">
        <f t="shared" si="94"/>
        <v>1475300834居宅介護支援</v>
      </c>
      <c r="G3044" s="17" t="s">
        <v>3287</v>
      </c>
      <c r="H3044" s="17" t="str">
        <f t="shared" si="95"/>
        <v>医療法人社団　じゅらく会</v>
      </c>
    </row>
    <row r="3045" spans="2:8">
      <c r="B3045" s="14">
        <v>3037</v>
      </c>
      <c r="C3045" s="15">
        <v>1475300867</v>
      </c>
      <c r="D3045" s="16" t="s">
        <v>3288</v>
      </c>
      <c r="E3045" s="17" t="s">
        <v>447</v>
      </c>
      <c r="F3045" s="17" t="str">
        <f t="shared" si="94"/>
        <v>1475300867居宅介護支援</v>
      </c>
      <c r="G3045" s="17" t="s">
        <v>3289</v>
      </c>
      <c r="H3045" s="17" t="str">
        <f t="shared" si="95"/>
        <v>特定非営利活動法人　虹をさがす会</v>
      </c>
    </row>
    <row r="3046" spans="2:8">
      <c r="B3046" s="14">
        <v>3038</v>
      </c>
      <c r="C3046" s="15">
        <v>1475300883</v>
      </c>
      <c r="D3046" s="16" t="s">
        <v>3258</v>
      </c>
      <c r="E3046" s="17" t="s">
        <v>2497</v>
      </c>
      <c r="F3046" s="17" t="str">
        <f t="shared" si="94"/>
        <v>1475300883地域密着型通所介護</v>
      </c>
      <c r="G3046" s="17" t="s">
        <v>3290</v>
      </c>
      <c r="H3046" s="17" t="str">
        <f t="shared" si="95"/>
        <v>有限会社カワセミ</v>
      </c>
    </row>
    <row r="3047" spans="2:8">
      <c r="B3047" s="14">
        <v>3039</v>
      </c>
      <c r="C3047" s="15">
        <v>1475300917</v>
      </c>
      <c r="D3047" s="16" t="s">
        <v>3087</v>
      </c>
      <c r="E3047" s="17" t="s">
        <v>2433</v>
      </c>
      <c r="F3047" s="17" t="str">
        <f t="shared" si="94"/>
        <v>1475300917訪問介護</v>
      </c>
      <c r="G3047" s="17" t="s">
        <v>3291</v>
      </c>
      <c r="H3047" s="17" t="str">
        <f t="shared" si="95"/>
        <v>東京海上日動ベターライフサービス株式会社</v>
      </c>
    </row>
    <row r="3048" spans="2:8">
      <c r="B3048" s="14">
        <v>3040</v>
      </c>
      <c r="C3048" s="15">
        <v>1475300958</v>
      </c>
      <c r="D3048" s="16" t="s">
        <v>3292</v>
      </c>
      <c r="E3048" s="17" t="s">
        <v>2433</v>
      </c>
      <c r="F3048" s="17" t="str">
        <f t="shared" si="94"/>
        <v>1475300958訪問介護</v>
      </c>
      <c r="G3048" s="17" t="s">
        <v>3293</v>
      </c>
      <c r="H3048" s="17" t="str">
        <f t="shared" si="95"/>
        <v>有限会社　オレンジ・ラボ</v>
      </c>
    </row>
    <row r="3049" spans="2:8">
      <c r="B3049" s="14">
        <v>3041</v>
      </c>
      <c r="C3049" s="15">
        <v>1475300966</v>
      </c>
      <c r="D3049" s="16" t="s">
        <v>2251</v>
      </c>
      <c r="E3049" s="17" t="s">
        <v>447</v>
      </c>
      <c r="F3049" s="17" t="str">
        <f t="shared" si="94"/>
        <v>1475300966居宅介護支援</v>
      </c>
      <c r="G3049" s="17" t="s">
        <v>3294</v>
      </c>
      <c r="H3049" s="17" t="str">
        <f t="shared" si="95"/>
        <v>医療法人　興生会</v>
      </c>
    </row>
    <row r="3050" spans="2:8">
      <c r="B3050" s="14">
        <v>3042</v>
      </c>
      <c r="C3050" s="15">
        <v>1475300982</v>
      </c>
      <c r="D3050" s="16" t="s">
        <v>3295</v>
      </c>
      <c r="E3050" s="17" t="s">
        <v>2497</v>
      </c>
      <c r="F3050" s="17" t="str">
        <f t="shared" si="94"/>
        <v>1475300982地域密着型通所介護</v>
      </c>
      <c r="G3050" s="17" t="s">
        <v>3296</v>
      </c>
      <c r="H3050" s="17" t="str">
        <f t="shared" si="95"/>
        <v>特定非営利活動法人　リ・ケア福祉サービス</v>
      </c>
    </row>
    <row r="3051" spans="2:8">
      <c r="B3051" s="14">
        <v>3043</v>
      </c>
      <c r="C3051" s="15">
        <v>1475300990</v>
      </c>
      <c r="D3051" s="16" t="s">
        <v>3297</v>
      </c>
      <c r="E3051" s="17" t="s">
        <v>2497</v>
      </c>
      <c r="F3051" s="17" t="str">
        <f t="shared" si="94"/>
        <v>1475300990地域密着型通所介護</v>
      </c>
      <c r="G3051" s="17" t="s">
        <v>3298</v>
      </c>
      <c r="H3051" s="17" t="str">
        <f t="shared" si="95"/>
        <v>有限会社　ステップワン</v>
      </c>
    </row>
    <row r="3052" spans="2:8">
      <c r="B3052" s="14">
        <v>3044</v>
      </c>
      <c r="C3052" s="15">
        <v>1475301006</v>
      </c>
      <c r="D3052" s="16" t="s">
        <v>3299</v>
      </c>
      <c r="E3052" s="17" t="s">
        <v>2504</v>
      </c>
      <c r="F3052" s="17" t="str">
        <f t="shared" si="94"/>
        <v>1475301006特定施設入居者生活介護</v>
      </c>
      <c r="G3052" s="17" t="s">
        <v>3300</v>
      </c>
      <c r="H3052" s="17" t="str">
        <f t="shared" si="95"/>
        <v>株式会社　らいふ</v>
      </c>
    </row>
    <row r="3053" spans="2:8">
      <c r="B3053" s="14">
        <v>3045</v>
      </c>
      <c r="C3053" s="15">
        <v>1475301022</v>
      </c>
      <c r="D3053" s="16" t="s">
        <v>2354</v>
      </c>
      <c r="E3053" s="17" t="s">
        <v>2504</v>
      </c>
      <c r="F3053" s="17" t="str">
        <f t="shared" si="94"/>
        <v>1475301022特定施設入居者生活介護</v>
      </c>
      <c r="G3053" s="17" t="s">
        <v>3301</v>
      </c>
      <c r="H3053" s="17" t="str">
        <f t="shared" si="95"/>
        <v>ＳＯＭＰＯケア株式会社</v>
      </c>
    </row>
    <row r="3054" spans="2:8">
      <c r="B3054" s="14">
        <v>3046</v>
      </c>
      <c r="C3054" s="15">
        <v>1475301030</v>
      </c>
      <c r="D3054" s="16" t="s">
        <v>111</v>
      </c>
      <c r="E3054" s="17" t="s">
        <v>447</v>
      </c>
      <c r="F3054" s="17" t="str">
        <f t="shared" si="94"/>
        <v>1475301030居宅介護支援</v>
      </c>
      <c r="G3054" s="17" t="s">
        <v>3302</v>
      </c>
      <c r="H3054" s="17" t="str">
        <f t="shared" si="95"/>
        <v>川崎医療生活協同組合</v>
      </c>
    </row>
    <row r="3055" spans="2:8">
      <c r="B3055" s="14">
        <v>3047</v>
      </c>
      <c r="C3055" s="15">
        <v>1475301048</v>
      </c>
      <c r="D3055" s="16" t="s">
        <v>3303</v>
      </c>
      <c r="E3055" s="17" t="s">
        <v>447</v>
      </c>
      <c r="F3055" s="17" t="str">
        <f t="shared" si="94"/>
        <v>1475301048居宅介護支援</v>
      </c>
      <c r="G3055" s="17" t="s">
        <v>3304</v>
      </c>
      <c r="H3055" s="17" t="str">
        <f t="shared" si="95"/>
        <v>有限会社　七樹</v>
      </c>
    </row>
    <row r="3056" spans="2:8">
      <c r="B3056" s="14">
        <v>3048</v>
      </c>
      <c r="C3056" s="15">
        <v>1475301063</v>
      </c>
      <c r="D3056" s="16" t="s">
        <v>3305</v>
      </c>
      <c r="E3056" s="17" t="s">
        <v>2513</v>
      </c>
      <c r="F3056" s="17" t="str">
        <f t="shared" si="94"/>
        <v>1475301063認知症対応型共同生活介護</v>
      </c>
      <c r="G3056" s="17" t="s">
        <v>3306</v>
      </c>
      <c r="H3056" s="17" t="str">
        <f t="shared" si="95"/>
        <v>株式会社チャイルドランド</v>
      </c>
    </row>
    <row r="3057" spans="2:8">
      <c r="B3057" s="14">
        <v>3049</v>
      </c>
      <c r="C3057" s="15">
        <v>1475301071</v>
      </c>
      <c r="D3057" s="16" t="s">
        <v>2871</v>
      </c>
      <c r="E3057" s="17" t="s">
        <v>2513</v>
      </c>
      <c r="F3057" s="17" t="str">
        <f t="shared" si="94"/>
        <v>1475301071認知症対応型共同生活介護</v>
      </c>
      <c r="G3057" s="17" t="s">
        <v>3307</v>
      </c>
      <c r="H3057" s="17" t="str">
        <f t="shared" si="95"/>
        <v>ALSOK介護株式会社</v>
      </c>
    </row>
    <row r="3058" spans="2:8">
      <c r="B3058" s="14">
        <v>3050</v>
      </c>
      <c r="C3058" s="15">
        <v>1475301097</v>
      </c>
      <c r="D3058" s="16" t="s">
        <v>2477</v>
      </c>
      <c r="E3058" s="17" t="s">
        <v>2470</v>
      </c>
      <c r="F3058" s="17" t="str">
        <f t="shared" si="94"/>
        <v>1475301097通所介護</v>
      </c>
      <c r="G3058" s="17" t="s">
        <v>3308</v>
      </c>
      <c r="H3058" s="17" t="str">
        <f t="shared" si="95"/>
        <v>社会福祉法人川崎聖風福祉会</v>
      </c>
    </row>
    <row r="3059" spans="2:8">
      <c r="B3059" s="14">
        <v>3051</v>
      </c>
      <c r="C3059" s="15">
        <v>1475301105</v>
      </c>
      <c r="D3059" s="16" t="s">
        <v>2477</v>
      </c>
      <c r="E3059" s="17" t="s">
        <v>447</v>
      </c>
      <c r="F3059" s="17" t="str">
        <f t="shared" si="94"/>
        <v>1475301105居宅介護支援</v>
      </c>
      <c r="G3059" s="17" t="s">
        <v>3309</v>
      </c>
      <c r="H3059" s="17" t="str">
        <f t="shared" si="95"/>
        <v>社会福祉法人川崎聖風福祉会</v>
      </c>
    </row>
    <row r="3060" spans="2:8">
      <c r="B3060" s="14">
        <v>3052</v>
      </c>
      <c r="C3060" s="15">
        <v>1475301154</v>
      </c>
      <c r="D3060" s="16" t="s">
        <v>3275</v>
      </c>
      <c r="E3060" s="17" t="s">
        <v>447</v>
      </c>
      <c r="F3060" s="17" t="str">
        <f t="shared" si="94"/>
        <v>1475301154居宅介護支援</v>
      </c>
      <c r="G3060" s="17" t="s">
        <v>3310</v>
      </c>
      <c r="H3060" s="17" t="str">
        <f t="shared" si="95"/>
        <v>有限会社　アズサ　ケアサービス</v>
      </c>
    </row>
    <row r="3061" spans="2:8">
      <c r="B3061" s="14">
        <v>3053</v>
      </c>
      <c r="C3061" s="15">
        <v>1475301162</v>
      </c>
      <c r="D3061" s="16" t="s">
        <v>3311</v>
      </c>
      <c r="E3061" s="17" t="s">
        <v>2497</v>
      </c>
      <c r="F3061" s="17" t="str">
        <f t="shared" si="94"/>
        <v>1475301162地域密着型通所介護</v>
      </c>
      <c r="G3061" s="17" t="s">
        <v>3312</v>
      </c>
      <c r="H3061" s="17" t="str">
        <f t="shared" si="95"/>
        <v>株式会社　真成コーポレーション</v>
      </c>
    </row>
    <row r="3062" spans="2:8">
      <c r="B3062" s="14">
        <v>3054</v>
      </c>
      <c r="C3062" s="15">
        <v>1475301188</v>
      </c>
      <c r="D3062" s="16" t="s">
        <v>2488</v>
      </c>
      <c r="E3062" s="17" t="s">
        <v>2433</v>
      </c>
      <c r="F3062" s="17" t="str">
        <f t="shared" si="94"/>
        <v>1475301188訪問介護</v>
      </c>
      <c r="G3062" s="17" t="s">
        <v>3313</v>
      </c>
      <c r="H3062" s="17" t="str">
        <f t="shared" si="95"/>
        <v>株式会社　ニチイ学館</v>
      </c>
    </row>
    <row r="3063" spans="2:8">
      <c r="B3063" s="14">
        <v>3055</v>
      </c>
      <c r="C3063" s="15">
        <v>1475301196</v>
      </c>
      <c r="D3063" s="16" t="s">
        <v>2466</v>
      </c>
      <c r="E3063" s="17" t="s">
        <v>2504</v>
      </c>
      <c r="F3063" s="17" t="str">
        <f t="shared" si="94"/>
        <v>1475301196特定施設入居者生活介護</v>
      </c>
      <c r="G3063" s="17" t="s">
        <v>3314</v>
      </c>
      <c r="H3063" s="17" t="str">
        <f t="shared" si="95"/>
        <v>社会福祉法人セイワ</v>
      </c>
    </row>
    <row r="3064" spans="2:8">
      <c r="B3064" s="14">
        <v>3056</v>
      </c>
      <c r="C3064" s="15">
        <v>1475301204</v>
      </c>
      <c r="D3064" s="16" t="s">
        <v>2466</v>
      </c>
      <c r="E3064" s="17" t="s">
        <v>2433</v>
      </c>
      <c r="F3064" s="17" t="str">
        <f t="shared" si="94"/>
        <v>1475301204訪問介護</v>
      </c>
      <c r="G3064" s="17" t="s">
        <v>3315</v>
      </c>
      <c r="H3064" s="17" t="str">
        <f t="shared" si="95"/>
        <v>社会福祉法人セイワ</v>
      </c>
    </row>
    <row r="3065" spans="2:8">
      <c r="B3065" s="14">
        <v>3057</v>
      </c>
      <c r="C3065" s="15">
        <v>1475301303</v>
      </c>
      <c r="D3065" s="16" t="s">
        <v>3316</v>
      </c>
      <c r="E3065" s="17" t="s">
        <v>2470</v>
      </c>
      <c r="F3065" s="17" t="str">
        <f t="shared" si="94"/>
        <v>1475301303通所介護</v>
      </c>
      <c r="G3065" s="17" t="s">
        <v>3317</v>
      </c>
      <c r="H3065" s="17" t="str">
        <f t="shared" si="95"/>
        <v>株式会社　ケアラニ</v>
      </c>
    </row>
    <row r="3066" spans="2:8">
      <c r="B3066" s="14">
        <v>3058</v>
      </c>
      <c r="C3066" s="15">
        <v>1475301329</v>
      </c>
      <c r="D3066" s="16" t="s">
        <v>2358</v>
      </c>
      <c r="E3066" s="17" t="s">
        <v>2470</v>
      </c>
      <c r="F3066" s="17" t="str">
        <f t="shared" si="94"/>
        <v>1475301329通所介護</v>
      </c>
      <c r="G3066" s="17" t="s">
        <v>3318</v>
      </c>
      <c r="H3066" s="17" t="str">
        <f t="shared" si="95"/>
        <v>コムネットジャパン株式会社</v>
      </c>
    </row>
    <row r="3067" spans="2:8">
      <c r="B3067" s="14">
        <v>3059</v>
      </c>
      <c r="C3067" s="15">
        <v>1475301345</v>
      </c>
      <c r="D3067" s="16" t="s">
        <v>3319</v>
      </c>
      <c r="E3067" s="17" t="s">
        <v>2479</v>
      </c>
      <c r="F3067" s="17" t="str">
        <f t="shared" si="94"/>
        <v>1475301345介護老人福祉施設</v>
      </c>
      <c r="G3067" s="17" t="s">
        <v>3320</v>
      </c>
      <c r="H3067" s="17" t="str">
        <f t="shared" si="95"/>
        <v>社会福祉法人　照陽会（指定管理）</v>
      </c>
    </row>
    <row r="3068" spans="2:8">
      <c r="B3068" s="14">
        <v>3060</v>
      </c>
      <c r="C3068" s="15">
        <v>1475301352</v>
      </c>
      <c r="D3068" s="16" t="s">
        <v>3321</v>
      </c>
      <c r="E3068" s="17" t="s">
        <v>2504</v>
      </c>
      <c r="F3068" s="17" t="str">
        <f t="shared" si="94"/>
        <v>1475301352特定施設入居者生活介護</v>
      </c>
      <c r="G3068" s="17" t="s">
        <v>3322</v>
      </c>
      <c r="H3068" s="17" t="str">
        <f t="shared" si="95"/>
        <v>日本ロングライフ株式会社</v>
      </c>
    </row>
    <row r="3069" spans="2:8">
      <c r="B3069" s="14">
        <v>3061</v>
      </c>
      <c r="C3069" s="15">
        <v>1475301360</v>
      </c>
      <c r="D3069" s="16" t="s">
        <v>3323</v>
      </c>
      <c r="E3069" s="17" t="s">
        <v>447</v>
      </c>
      <c r="F3069" s="17" t="str">
        <f t="shared" si="94"/>
        <v>1475301360居宅介護支援</v>
      </c>
      <c r="G3069" s="17" t="s">
        <v>3324</v>
      </c>
      <c r="H3069" s="17" t="str">
        <f t="shared" si="95"/>
        <v>合同会社ＳＨＩＮ</v>
      </c>
    </row>
    <row r="3070" spans="2:8">
      <c r="B3070" s="14">
        <v>3062</v>
      </c>
      <c r="C3070" s="15">
        <v>1475301402</v>
      </c>
      <c r="D3070" s="16" t="s">
        <v>2475</v>
      </c>
      <c r="E3070" s="17" t="s">
        <v>447</v>
      </c>
      <c r="F3070" s="17" t="str">
        <f t="shared" si="94"/>
        <v>1475301402居宅介護支援</v>
      </c>
      <c r="G3070" s="17" t="s">
        <v>3325</v>
      </c>
      <c r="H3070" s="17" t="str">
        <f t="shared" si="95"/>
        <v>株式会社　セレモニア</v>
      </c>
    </row>
    <row r="3071" spans="2:8">
      <c r="B3071" s="14">
        <v>3063</v>
      </c>
      <c r="C3071" s="15">
        <v>1475301477</v>
      </c>
      <c r="D3071" s="16" t="s">
        <v>2372</v>
      </c>
      <c r="E3071" s="17" t="s">
        <v>2504</v>
      </c>
      <c r="F3071" s="17" t="str">
        <f t="shared" si="94"/>
        <v>1475301477特定施設入居者生活介護</v>
      </c>
      <c r="G3071" s="17" t="s">
        <v>3326</v>
      </c>
      <c r="H3071" s="17" t="str">
        <f t="shared" si="95"/>
        <v>株式会社クラーチ</v>
      </c>
    </row>
    <row r="3072" spans="2:8">
      <c r="B3072" s="14">
        <v>3064</v>
      </c>
      <c r="C3072" s="15">
        <v>1475301485</v>
      </c>
      <c r="D3072" s="16" t="s">
        <v>2574</v>
      </c>
      <c r="E3072" s="17" t="s">
        <v>2575</v>
      </c>
      <c r="F3072" s="17" t="str">
        <f t="shared" si="94"/>
        <v>1475301485訪問入浴介護</v>
      </c>
      <c r="G3072" s="17" t="s">
        <v>3327</v>
      </c>
      <c r="H3072" s="17" t="str">
        <f t="shared" si="95"/>
        <v>アサヒサンクリーン株式会社</v>
      </c>
    </row>
    <row r="3073" spans="2:8">
      <c r="B3073" s="14">
        <v>3065</v>
      </c>
      <c r="C3073" s="15">
        <v>1475301519</v>
      </c>
      <c r="D3073" s="16" t="s">
        <v>2871</v>
      </c>
      <c r="E3073" s="17" t="s">
        <v>2504</v>
      </c>
      <c r="F3073" s="17" t="str">
        <f t="shared" si="94"/>
        <v>1475301519特定施設入居者生活介護</v>
      </c>
      <c r="G3073" s="17" t="s">
        <v>3328</v>
      </c>
      <c r="H3073" s="17" t="str">
        <f t="shared" si="95"/>
        <v>ALSOK介護株式会社</v>
      </c>
    </row>
    <row r="3074" spans="2:8">
      <c r="B3074" s="14">
        <v>3066</v>
      </c>
      <c r="C3074" s="15">
        <v>1475301543</v>
      </c>
      <c r="D3074" s="16" t="s">
        <v>3329</v>
      </c>
      <c r="E3074" s="17" t="s">
        <v>2497</v>
      </c>
      <c r="F3074" s="17" t="str">
        <f t="shared" si="94"/>
        <v>1475301543地域密着型通所介護</v>
      </c>
      <c r="G3074" s="17" t="s">
        <v>3330</v>
      </c>
      <c r="H3074" s="17" t="str">
        <f t="shared" si="95"/>
        <v>有限会社ステップワン</v>
      </c>
    </row>
    <row r="3075" spans="2:8">
      <c r="B3075" s="14">
        <v>3067</v>
      </c>
      <c r="C3075" s="15">
        <v>1475301550</v>
      </c>
      <c r="D3075" s="16" t="s">
        <v>3331</v>
      </c>
      <c r="E3075" s="17" t="s">
        <v>2504</v>
      </c>
      <c r="F3075" s="17" t="str">
        <f t="shared" si="94"/>
        <v>1475301550特定施設入居者生活介護</v>
      </c>
      <c r="G3075" s="17" t="s">
        <v>3332</v>
      </c>
      <c r="H3075" s="17" t="str">
        <f t="shared" si="95"/>
        <v>株式会社ネクサスケア</v>
      </c>
    </row>
    <row r="3076" spans="2:8">
      <c r="B3076" s="14">
        <v>3068</v>
      </c>
      <c r="C3076" s="15">
        <v>1475301568</v>
      </c>
      <c r="D3076" s="16" t="s">
        <v>3333</v>
      </c>
      <c r="E3076" s="17" t="s">
        <v>2470</v>
      </c>
      <c r="F3076" s="17" t="str">
        <f t="shared" si="94"/>
        <v>1475301568通所介護</v>
      </c>
      <c r="G3076" s="17" t="s">
        <v>3334</v>
      </c>
      <c r="H3076" s="17" t="str">
        <f t="shared" si="95"/>
        <v>有限会社　リ・ケア華</v>
      </c>
    </row>
    <row r="3077" spans="2:8">
      <c r="B3077" s="14">
        <v>3069</v>
      </c>
      <c r="C3077" s="15">
        <v>1475301576</v>
      </c>
      <c r="D3077" s="16" t="s">
        <v>3335</v>
      </c>
      <c r="E3077" s="17" t="s">
        <v>447</v>
      </c>
      <c r="F3077" s="17" t="str">
        <f t="shared" si="94"/>
        <v>1475301576居宅介護支援</v>
      </c>
      <c r="G3077" s="17" t="s">
        <v>3336</v>
      </c>
      <c r="H3077" s="17" t="str">
        <f t="shared" si="95"/>
        <v>合同会社　ＩＳＳＥＹ</v>
      </c>
    </row>
    <row r="3078" spans="2:8">
      <c r="B3078" s="14">
        <v>3070</v>
      </c>
      <c r="C3078" s="15">
        <v>1475301642</v>
      </c>
      <c r="D3078" s="16" t="s">
        <v>3337</v>
      </c>
      <c r="E3078" s="17" t="s">
        <v>2433</v>
      </c>
      <c r="F3078" s="17" t="str">
        <f t="shared" si="94"/>
        <v>1475301642訪問介護</v>
      </c>
      <c r="G3078" s="17" t="s">
        <v>3338</v>
      </c>
      <c r="H3078" s="17" t="str">
        <f t="shared" si="95"/>
        <v>有限会社　エリーズ</v>
      </c>
    </row>
    <row r="3079" spans="2:8">
      <c r="B3079" s="14">
        <v>3071</v>
      </c>
      <c r="C3079" s="15">
        <v>1475301642</v>
      </c>
      <c r="D3079" s="16" t="s">
        <v>3337</v>
      </c>
      <c r="E3079" s="17" t="s">
        <v>447</v>
      </c>
      <c r="F3079" s="17" t="str">
        <f t="shared" si="94"/>
        <v>1475301642居宅介護支援</v>
      </c>
      <c r="G3079" s="17" t="s">
        <v>3338</v>
      </c>
      <c r="H3079" s="17" t="str">
        <f t="shared" si="95"/>
        <v>有限会社　エリーズ</v>
      </c>
    </row>
    <row r="3080" spans="2:8">
      <c r="B3080" s="14">
        <v>3072</v>
      </c>
      <c r="C3080" s="15">
        <v>1475301659</v>
      </c>
      <c r="D3080" s="16" t="s">
        <v>3266</v>
      </c>
      <c r="E3080" s="17" t="s">
        <v>2433</v>
      </c>
      <c r="F3080" s="17" t="str">
        <f t="shared" si="94"/>
        <v>1475301659訪問介護</v>
      </c>
      <c r="G3080" s="17" t="s">
        <v>3339</v>
      </c>
      <c r="H3080" s="17" t="str">
        <f t="shared" si="95"/>
        <v>特定非営利活動法人　たすけあい　だんだん</v>
      </c>
    </row>
    <row r="3081" spans="2:8">
      <c r="B3081" s="14">
        <v>3073</v>
      </c>
      <c r="C3081" s="15">
        <v>1475301691</v>
      </c>
      <c r="D3081" s="16" t="s">
        <v>3340</v>
      </c>
      <c r="E3081" s="17" t="s">
        <v>2470</v>
      </c>
      <c r="F3081" s="17" t="str">
        <f t="shared" si="94"/>
        <v>1475301691通所介護</v>
      </c>
      <c r="G3081" s="17" t="s">
        <v>3341</v>
      </c>
      <c r="H3081" s="17" t="str">
        <f t="shared" si="95"/>
        <v>株式会社グッドワン</v>
      </c>
    </row>
    <row r="3082" spans="2:8">
      <c r="B3082" s="14">
        <v>3074</v>
      </c>
      <c r="C3082" s="15">
        <v>1475301709</v>
      </c>
      <c r="D3082" s="16" t="s">
        <v>3342</v>
      </c>
      <c r="E3082" s="17" t="s">
        <v>2497</v>
      </c>
      <c r="F3082" s="17" t="str">
        <f t="shared" ref="F3082:F3145" si="96">+C3082&amp;E3082</f>
        <v>1475301709地域密着型通所介護</v>
      </c>
      <c r="G3082" s="17" t="s">
        <v>3343</v>
      </c>
      <c r="H3082" s="17" t="str">
        <f t="shared" ref="H3082:H3145" si="97">D3082</f>
        <v>株式会社　はなまる</v>
      </c>
    </row>
    <row r="3083" spans="2:8">
      <c r="B3083" s="14">
        <v>3075</v>
      </c>
      <c r="C3083" s="15">
        <v>1475301725</v>
      </c>
      <c r="D3083" s="16" t="s">
        <v>2581</v>
      </c>
      <c r="E3083" s="17" t="s">
        <v>2433</v>
      </c>
      <c r="F3083" s="17" t="str">
        <f t="shared" si="96"/>
        <v>1475301725訪問介護</v>
      </c>
      <c r="G3083" s="17" t="s">
        <v>3344</v>
      </c>
      <c r="H3083" s="17" t="str">
        <f t="shared" si="97"/>
        <v>アースサポート株式会社</v>
      </c>
    </row>
    <row r="3084" spans="2:8">
      <c r="B3084" s="14">
        <v>3076</v>
      </c>
      <c r="C3084" s="15">
        <v>1475301741</v>
      </c>
      <c r="D3084" s="16" t="s">
        <v>3345</v>
      </c>
      <c r="E3084" s="17" t="s">
        <v>2497</v>
      </c>
      <c r="F3084" s="17" t="str">
        <f t="shared" si="96"/>
        <v>1475301741地域密着型通所介護</v>
      </c>
      <c r="G3084" s="17" t="s">
        <v>3346</v>
      </c>
      <c r="H3084" s="17" t="str">
        <f t="shared" si="97"/>
        <v>特定非営利活動法人　ぐるーぷ麦</v>
      </c>
    </row>
    <row r="3085" spans="2:8">
      <c r="B3085" s="14">
        <v>3077</v>
      </c>
      <c r="C3085" s="15">
        <v>1475301774</v>
      </c>
      <c r="D3085" s="16" t="s">
        <v>2503</v>
      </c>
      <c r="E3085" s="17" t="s">
        <v>2504</v>
      </c>
      <c r="F3085" s="17" t="str">
        <f t="shared" si="96"/>
        <v>1475301774特定施設入居者生活介護</v>
      </c>
      <c r="G3085" s="17" t="s">
        <v>3347</v>
      </c>
      <c r="H3085" s="17" t="str">
        <f t="shared" si="97"/>
        <v>株式会社　ベネッセスタイルケア</v>
      </c>
    </row>
    <row r="3086" spans="2:8">
      <c r="B3086" s="14">
        <v>3078</v>
      </c>
      <c r="C3086" s="15">
        <v>1475301790</v>
      </c>
      <c r="D3086" s="16" t="s">
        <v>3348</v>
      </c>
      <c r="E3086" s="17" t="s">
        <v>2497</v>
      </c>
      <c r="F3086" s="17" t="str">
        <f t="shared" si="96"/>
        <v>1475301790地域密着型通所介護</v>
      </c>
      <c r="G3086" s="17" t="s">
        <v>3349</v>
      </c>
      <c r="H3086" s="17" t="str">
        <f t="shared" si="97"/>
        <v>ココロハコブ株式会社</v>
      </c>
    </row>
    <row r="3087" spans="2:8">
      <c r="B3087" s="14">
        <v>3079</v>
      </c>
      <c r="C3087" s="15">
        <v>1475301808</v>
      </c>
      <c r="D3087" s="16" t="s">
        <v>3350</v>
      </c>
      <c r="E3087" s="17" t="s">
        <v>2433</v>
      </c>
      <c r="F3087" s="17" t="str">
        <f t="shared" si="96"/>
        <v>1475301808訪問介護</v>
      </c>
      <c r="G3087" s="17" t="s">
        <v>3351</v>
      </c>
      <c r="H3087" s="17" t="str">
        <f t="shared" si="97"/>
        <v>ヘルスユニネット株式会社</v>
      </c>
    </row>
    <row r="3088" spans="2:8">
      <c r="B3088" s="14">
        <v>3080</v>
      </c>
      <c r="C3088" s="15">
        <v>1475301824</v>
      </c>
      <c r="D3088" s="16" t="s">
        <v>3352</v>
      </c>
      <c r="E3088" s="17" t="s">
        <v>2433</v>
      </c>
      <c r="F3088" s="17" t="str">
        <f t="shared" si="96"/>
        <v>1475301824訪問介護</v>
      </c>
      <c r="G3088" s="17" t="s">
        <v>3353</v>
      </c>
      <c r="H3088" s="17" t="str">
        <f t="shared" si="97"/>
        <v>株式会社　アイ・ティー・アイ</v>
      </c>
    </row>
    <row r="3089" spans="2:8">
      <c r="B3089" s="14">
        <v>3081</v>
      </c>
      <c r="C3089" s="15">
        <v>1475301865</v>
      </c>
      <c r="D3089" s="16" t="s">
        <v>2503</v>
      </c>
      <c r="E3089" s="17" t="s">
        <v>2504</v>
      </c>
      <c r="F3089" s="17" t="str">
        <f t="shared" si="96"/>
        <v>1475301865特定施設入居者生活介護</v>
      </c>
      <c r="G3089" s="17" t="s">
        <v>3354</v>
      </c>
      <c r="H3089" s="17" t="str">
        <f t="shared" si="97"/>
        <v>株式会社　ベネッセスタイルケア</v>
      </c>
    </row>
    <row r="3090" spans="2:8">
      <c r="B3090" s="14">
        <v>3082</v>
      </c>
      <c r="C3090" s="15">
        <v>1475301873</v>
      </c>
      <c r="D3090" s="16" t="s">
        <v>2503</v>
      </c>
      <c r="E3090" s="17" t="s">
        <v>2504</v>
      </c>
      <c r="F3090" s="17" t="str">
        <f t="shared" si="96"/>
        <v>1475301873特定施設入居者生活介護</v>
      </c>
      <c r="G3090" s="17" t="s">
        <v>3355</v>
      </c>
      <c r="H3090" s="17" t="str">
        <f t="shared" si="97"/>
        <v>株式会社　ベネッセスタイルケア</v>
      </c>
    </row>
    <row r="3091" spans="2:8">
      <c r="B3091" s="14">
        <v>3083</v>
      </c>
      <c r="C3091" s="15">
        <v>1475301899</v>
      </c>
      <c r="D3091" s="16" t="s">
        <v>3356</v>
      </c>
      <c r="E3091" s="17" t="s">
        <v>2433</v>
      </c>
      <c r="F3091" s="17" t="str">
        <f t="shared" si="96"/>
        <v>1475301899訪問介護</v>
      </c>
      <c r="G3091" s="17" t="s">
        <v>3357</v>
      </c>
      <c r="H3091" s="17" t="str">
        <f t="shared" si="97"/>
        <v>株式会社レイクス２１</v>
      </c>
    </row>
    <row r="3092" spans="2:8">
      <c r="B3092" s="14">
        <v>3084</v>
      </c>
      <c r="C3092" s="15">
        <v>1475301907</v>
      </c>
      <c r="D3092" s="16" t="s">
        <v>3358</v>
      </c>
      <c r="E3092" s="17" t="s">
        <v>447</v>
      </c>
      <c r="F3092" s="17" t="str">
        <f t="shared" si="96"/>
        <v>1475301907居宅介護支援</v>
      </c>
      <c r="G3092" s="17" t="s">
        <v>3359</v>
      </c>
      <c r="H3092" s="17" t="str">
        <f t="shared" si="97"/>
        <v>株式会社うぇるさぽーと</v>
      </c>
    </row>
    <row r="3093" spans="2:8">
      <c r="B3093" s="14">
        <v>3085</v>
      </c>
      <c r="C3093" s="15">
        <v>1475301915</v>
      </c>
      <c r="D3093" s="16" t="s">
        <v>3166</v>
      </c>
      <c r="E3093" s="17" t="s">
        <v>2497</v>
      </c>
      <c r="F3093" s="17" t="str">
        <f t="shared" si="96"/>
        <v>1475301915地域密着型通所介護</v>
      </c>
      <c r="G3093" s="17" t="s">
        <v>3360</v>
      </c>
      <c r="H3093" s="17" t="str">
        <f t="shared" si="97"/>
        <v>株式会社はなまる</v>
      </c>
    </row>
    <row r="3094" spans="2:8">
      <c r="B3094" s="14">
        <v>3086</v>
      </c>
      <c r="C3094" s="15">
        <v>1475301923</v>
      </c>
      <c r="D3094" s="16" t="s">
        <v>3258</v>
      </c>
      <c r="E3094" s="17" t="s">
        <v>2497</v>
      </c>
      <c r="F3094" s="17" t="str">
        <f t="shared" si="96"/>
        <v>1475301923地域密着型通所介護</v>
      </c>
      <c r="G3094" s="17" t="s">
        <v>3361</v>
      </c>
      <c r="H3094" s="17" t="str">
        <f t="shared" si="97"/>
        <v>有限会社カワセミ</v>
      </c>
    </row>
    <row r="3095" spans="2:8">
      <c r="B3095" s="14">
        <v>3087</v>
      </c>
      <c r="C3095" s="15">
        <v>1475301931</v>
      </c>
      <c r="D3095" s="16" t="s">
        <v>3362</v>
      </c>
      <c r="E3095" s="17" t="s">
        <v>2497</v>
      </c>
      <c r="F3095" s="17" t="str">
        <f t="shared" si="96"/>
        <v>1475301931地域密着型通所介護</v>
      </c>
      <c r="G3095" s="17" t="s">
        <v>3363</v>
      </c>
      <c r="H3095" s="17" t="str">
        <f t="shared" si="97"/>
        <v>有限会社　トーイン商事</v>
      </c>
    </row>
    <row r="3096" spans="2:8">
      <c r="B3096" s="14">
        <v>3088</v>
      </c>
      <c r="C3096" s="15">
        <v>1475301949</v>
      </c>
      <c r="D3096" s="16" t="s">
        <v>3029</v>
      </c>
      <c r="E3096" s="17" t="s">
        <v>2470</v>
      </c>
      <c r="F3096" s="17" t="str">
        <f t="shared" si="96"/>
        <v>1475301949通所介護</v>
      </c>
      <c r="G3096" s="17" t="s">
        <v>3364</v>
      </c>
      <c r="H3096" s="17" t="str">
        <f t="shared" si="97"/>
        <v>株式会社日本アメニティライフ協会</v>
      </c>
    </row>
    <row r="3097" spans="2:8">
      <c r="B3097" s="14">
        <v>3089</v>
      </c>
      <c r="C3097" s="15">
        <v>1475301956</v>
      </c>
      <c r="D3097" s="16" t="s">
        <v>3365</v>
      </c>
      <c r="E3097" s="17" t="s">
        <v>447</v>
      </c>
      <c r="F3097" s="17" t="str">
        <f t="shared" si="96"/>
        <v>1475301956居宅介護支援</v>
      </c>
      <c r="G3097" s="17" t="s">
        <v>3365</v>
      </c>
      <c r="H3097" s="17" t="str">
        <f t="shared" si="97"/>
        <v>合同会社わかばケア</v>
      </c>
    </row>
    <row r="3098" spans="2:8">
      <c r="B3098" s="14">
        <v>3090</v>
      </c>
      <c r="C3098" s="15">
        <v>1475301980</v>
      </c>
      <c r="D3098" s="16" t="s">
        <v>2343</v>
      </c>
      <c r="E3098" s="17" t="s">
        <v>447</v>
      </c>
      <c r="F3098" s="17" t="str">
        <f t="shared" si="96"/>
        <v>1475301980居宅介護支援</v>
      </c>
      <c r="G3098" s="17" t="s">
        <v>3366</v>
      </c>
      <c r="H3098" s="17" t="str">
        <f t="shared" si="97"/>
        <v>メディックスエイジア株式会社</v>
      </c>
    </row>
    <row r="3099" spans="2:8">
      <c r="B3099" s="14">
        <v>3091</v>
      </c>
      <c r="C3099" s="15">
        <v>1475302020</v>
      </c>
      <c r="D3099" s="16" t="s">
        <v>3367</v>
      </c>
      <c r="E3099" s="17" t="s">
        <v>2497</v>
      </c>
      <c r="F3099" s="17" t="str">
        <f t="shared" si="96"/>
        <v>1475302020地域密着型通所介護</v>
      </c>
      <c r="G3099" s="17" t="s">
        <v>3368</v>
      </c>
      <c r="H3099" s="17" t="str">
        <f t="shared" si="97"/>
        <v>株式会社真成コーポレーション</v>
      </c>
    </row>
    <row r="3100" spans="2:8">
      <c r="B3100" s="14">
        <v>3092</v>
      </c>
      <c r="C3100" s="15">
        <v>1475302046</v>
      </c>
      <c r="D3100" s="16" t="s">
        <v>3369</v>
      </c>
      <c r="E3100" s="17" t="s">
        <v>2433</v>
      </c>
      <c r="F3100" s="17" t="str">
        <f t="shared" si="96"/>
        <v>1475302046訪問介護</v>
      </c>
      <c r="G3100" s="17" t="s">
        <v>3370</v>
      </c>
      <c r="H3100" s="17" t="str">
        <f t="shared" si="97"/>
        <v>株式会社和人橘</v>
      </c>
    </row>
    <row r="3101" spans="2:8">
      <c r="B3101" s="14">
        <v>3093</v>
      </c>
      <c r="C3101" s="15">
        <v>1475302046</v>
      </c>
      <c r="D3101" s="16" t="s">
        <v>3369</v>
      </c>
      <c r="E3101" s="17" t="s">
        <v>447</v>
      </c>
      <c r="F3101" s="17" t="str">
        <f t="shared" si="96"/>
        <v>1475302046居宅介護支援</v>
      </c>
      <c r="G3101" s="17" t="s">
        <v>3370</v>
      </c>
      <c r="H3101" s="17" t="str">
        <f t="shared" si="97"/>
        <v>株式会社和人橘</v>
      </c>
    </row>
    <row r="3102" spans="2:8">
      <c r="B3102" s="14">
        <v>3094</v>
      </c>
      <c r="C3102" s="15">
        <v>1475302053</v>
      </c>
      <c r="D3102" s="16" t="s">
        <v>3087</v>
      </c>
      <c r="E3102" s="17" t="s">
        <v>447</v>
      </c>
      <c r="F3102" s="17" t="str">
        <f t="shared" si="96"/>
        <v>1475302053居宅介護支援</v>
      </c>
      <c r="G3102" s="17" t="s">
        <v>3371</v>
      </c>
      <c r="H3102" s="17" t="str">
        <f t="shared" si="97"/>
        <v>東京海上日動ベターライフサービス株式会社</v>
      </c>
    </row>
    <row r="3103" spans="2:8">
      <c r="B3103" s="14">
        <v>3095</v>
      </c>
      <c r="C3103" s="15">
        <v>1475302079</v>
      </c>
      <c r="D3103" s="16" t="s">
        <v>3136</v>
      </c>
      <c r="E3103" s="17" t="s">
        <v>2470</v>
      </c>
      <c r="F3103" s="17" t="str">
        <f t="shared" si="96"/>
        <v>1475302079通所介護</v>
      </c>
      <c r="G3103" s="17" t="s">
        <v>3372</v>
      </c>
      <c r="H3103" s="17" t="str">
        <f t="shared" si="97"/>
        <v>有限会社ＧＭＦ</v>
      </c>
    </row>
    <row r="3104" spans="2:8">
      <c r="B3104" s="14">
        <v>3096</v>
      </c>
      <c r="C3104" s="15">
        <v>1475302145</v>
      </c>
      <c r="D3104" s="16" t="s">
        <v>3373</v>
      </c>
      <c r="E3104" s="17" t="s">
        <v>2470</v>
      </c>
      <c r="F3104" s="17" t="str">
        <f t="shared" si="96"/>
        <v>1475302145通所介護</v>
      </c>
      <c r="G3104" s="17" t="s">
        <v>3374</v>
      </c>
      <c r="H3104" s="17" t="str">
        <f t="shared" si="97"/>
        <v>株式会社イイケア</v>
      </c>
    </row>
    <row r="3105" spans="2:8">
      <c r="B3105" s="14">
        <v>3097</v>
      </c>
      <c r="C3105" s="15">
        <v>1475302210</v>
      </c>
      <c r="D3105" s="16" t="s">
        <v>3281</v>
      </c>
      <c r="E3105" s="17" t="s">
        <v>2504</v>
      </c>
      <c r="F3105" s="17" t="str">
        <f t="shared" si="96"/>
        <v>1475302210特定施設入居者生活介護</v>
      </c>
      <c r="G3105" s="17" t="s">
        <v>3375</v>
      </c>
      <c r="H3105" s="17" t="str">
        <f t="shared" si="97"/>
        <v>工藤建設　株式会社</v>
      </c>
    </row>
    <row r="3106" spans="2:8">
      <c r="B3106" s="14">
        <v>3098</v>
      </c>
      <c r="C3106" s="15">
        <v>1475302228</v>
      </c>
      <c r="D3106" s="16" t="s">
        <v>3376</v>
      </c>
      <c r="E3106" s="17" t="s">
        <v>447</v>
      </c>
      <c r="F3106" s="17" t="str">
        <f t="shared" si="96"/>
        <v>1475302228居宅介護支援</v>
      </c>
      <c r="G3106" s="17" t="s">
        <v>3377</v>
      </c>
      <c r="H3106" s="17" t="str">
        <f t="shared" si="97"/>
        <v>社会福祉法人奉優会（指定管理）</v>
      </c>
    </row>
    <row r="3107" spans="2:8">
      <c r="B3107" s="14">
        <v>3099</v>
      </c>
      <c r="C3107" s="15">
        <v>1475302236</v>
      </c>
      <c r="D3107" s="16" t="s">
        <v>3378</v>
      </c>
      <c r="E3107" s="17" t="s">
        <v>2470</v>
      </c>
      <c r="F3107" s="17" t="str">
        <f t="shared" si="96"/>
        <v>1475302236通所介護</v>
      </c>
      <c r="G3107" s="17" t="s">
        <v>3379</v>
      </c>
      <c r="H3107" s="17" t="str">
        <f t="shared" si="97"/>
        <v>社会福祉法人奉優会</v>
      </c>
    </row>
    <row r="3108" spans="2:8">
      <c r="B3108" s="14">
        <v>3100</v>
      </c>
      <c r="C3108" s="15">
        <v>1475302244</v>
      </c>
      <c r="D3108" s="16" t="s">
        <v>136</v>
      </c>
      <c r="E3108" s="17" t="s">
        <v>447</v>
      </c>
      <c r="F3108" s="17" t="str">
        <f t="shared" si="96"/>
        <v>1475302244居宅介護支援</v>
      </c>
      <c r="G3108" s="17" t="s">
        <v>3380</v>
      </c>
      <c r="H3108" s="17" t="str">
        <f t="shared" si="97"/>
        <v>社会福祉法人和楽会</v>
      </c>
    </row>
    <row r="3109" spans="2:8">
      <c r="B3109" s="14">
        <v>3101</v>
      </c>
      <c r="C3109" s="15">
        <v>1475302251</v>
      </c>
      <c r="D3109" s="16" t="s">
        <v>3381</v>
      </c>
      <c r="E3109" s="17" t="s">
        <v>2433</v>
      </c>
      <c r="F3109" s="17" t="str">
        <f t="shared" si="96"/>
        <v>1475302251訪問介護</v>
      </c>
      <c r="G3109" s="17" t="s">
        <v>3382</v>
      </c>
      <c r="H3109" s="17" t="str">
        <f t="shared" si="97"/>
        <v>株式会社ワイグッドケア</v>
      </c>
    </row>
    <row r="3110" spans="2:8">
      <c r="B3110" s="14">
        <v>3102</v>
      </c>
      <c r="C3110" s="15">
        <v>1475302269</v>
      </c>
      <c r="D3110" s="16" t="s">
        <v>3383</v>
      </c>
      <c r="E3110" s="17" t="s">
        <v>447</v>
      </c>
      <c r="F3110" s="17" t="str">
        <f t="shared" si="96"/>
        <v>1475302269居宅介護支援</v>
      </c>
      <c r="G3110" s="17" t="s">
        <v>3384</v>
      </c>
      <c r="H3110" s="17" t="str">
        <f t="shared" si="97"/>
        <v>合同会社しのき</v>
      </c>
    </row>
    <row r="3111" spans="2:8">
      <c r="B3111" s="14">
        <v>3103</v>
      </c>
      <c r="C3111" s="15">
        <v>1475302277</v>
      </c>
      <c r="D3111" s="16" t="s">
        <v>3385</v>
      </c>
      <c r="E3111" s="17" t="s">
        <v>2468</v>
      </c>
      <c r="F3111" s="17" t="str">
        <f t="shared" si="96"/>
        <v>1475302277短期入所生活介護</v>
      </c>
      <c r="G3111" s="17" t="s">
        <v>3386</v>
      </c>
      <c r="H3111" s="17" t="str">
        <f t="shared" si="97"/>
        <v>社会福祉法人高津百春会</v>
      </c>
    </row>
    <row r="3112" spans="2:8">
      <c r="B3112" s="14">
        <v>3104</v>
      </c>
      <c r="C3112" s="15">
        <v>1475302285</v>
      </c>
      <c r="D3112" s="16" t="s">
        <v>3385</v>
      </c>
      <c r="E3112" s="17" t="s">
        <v>2479</v>
      </c>
      <c r="F3112" s="17" t="str">
        <f t="shared" si="96"/>
        <v>1475302285介護老人福祉施設</v>
      </c>
      <c r="G3112" s="17" t="s">
        <v>3387</v>
      </c>
      <c r="H3112" s="17" t="str">
        <f t="shared" si="97"/>
        <v>社会福祉法人高津百春会</v>
      </c>
    </row>
    <row r="3113" spans="2:8">
      <c r="B3113" s="14">
        <v>3105</v>
      </c>
      <c r="C3113" s="15">
        <v>1475302293</v>
      </c>
      <c r="D3113" s="16" t="s">
        <v>3385</v>
      </c>
      <c r="E3113" s="17" t="s">
        <v>2479</v>
      </c>
      <c r="F3113" s="17" t="str">
        <f t="shared" si="96"/>
        <v>1475302293介護老人福祉施設</v>
      </c>
      <c r="G3113" s="17" t="s">
        <v>3388</v>
      </c>
      <c r="H3113" s="17" t="str">
        <f t="shared" si="97"/>
        <v>社会福祉法人高津百春会</v>
      </c>
    </row>
    <row r="3114" spans="2:8">
      <c r="B3114" s="14">
        <v>3106</v>
      </c>
      <c r="C3114" s="15">
        <v>1475302301</v>
      </c>
      <c r="D3114" s="16" t="s">
        <v>3389</v>
      </c>
      <c r="E3114" s="17" t="s">
        <v>2470</v>
      </c>
      <c r="F3114" s="17" t="str">
        <f t="shared" si="96"/>
        <v>1475302301通所介護</v>
      </c>
      <c r="G3114" s="17" t="s">
        <v>3390</v>
      </c>
      <c r="H3114" s="17" t="str">
        <f t="shared" si="97"/>
        <v>社会福祉法人　高津百春会</v>
      </c>
    </row>
    <row r="3115" spans="2:8">
      <c r="B3115" s="14">
        <v>3107</v>
      </c>
      <c r="C3115" s="15">
        <v>1475302319</v>
      </c>
      <c r="D3115" s="16" t="s">
        <v>3391</v>
      </c>
      <c r="E3115" s="17" t="s">
        <v>2497</v>
      </c>
      <c r="F3115" s="17" t="str">
        <f t="shared" si="96"/>
        <v>1475302319地域密着型通所介護</v>
      </c>
      <c r="G3115" s="17" t="s">
        <v>3392</v>
      </c>
      <c r="H3115" s="17" t="str">
        <f t="shared" si="97"/>
        <v>株式会社C-CARE</v>
      </c>
    </row>
    <row r="3116" spans="2:8">
      <c r="B3116" s="14">
        <v>3108</v>
      </c>
      <c r="C3116" s="15">
        <v>1475302368</v>
      </c>
      <c r="D3116" s="16" t="s">
        <v>3393</v>
      </c>
      <c r="E3116" s="17" t="s">
        <v>2497</v>
      </c>
      <c r="F3116" s="17" t="str">
        <f t="shared" si="96"/>
        <v>1475302368地域密着型通所介護</v>
      </c>
      <c r="G3116" s="17" t="s">
        <v>3394</v>
      </c>
      <c r="H3116" s="17" t="str">
        <f t="shared" si="97"/>
        <v>株式会社TAKUMI</v>
      </c>
    </row>
    <row r="3117" spans="2:8">
      <c r="B3117" s="14">
        <v>3109</v>
      </c>
      <c r="C3117" s="15">
        <v>1475302384</v>
      </c>
      <c r="D3117" s="16" t="s">
        <v>3395</v>
      </c>
      <c r="E3117" s="17" t="s">
        <v>2497</v>
      </c>
      <c r="F3117" s="17" t="str">
        <f t="shared" si="96"/>
        <v>1475302384地域密着型通所介護</v>
      </c>
      <c r="G3117" s="17" t="s">
        <v>3396</v>
      </c>
      <c r="H3117" s="17" t="str">
        <f t="shared" si="97"/>
        <v>株式会社ワイ・エム</v>
      </c>
    </row>
    <row r="3118" spans="2:8">
      <c r="B3118" s="14">
        <v>3110</v>
      </c>
      <c r="C3118" s="15">
        <v>1475302392</v>
      </c>
      <c r="D3118" s="16" t="s">
        <v>3395</v>
      </c>
      <c r="E3118" s="17" t="s">
        <v>447</v>
      </c>
      <c r="F3118" s="17" t="str">
        <f t="shared" si="96"/>
        <v>1475302392居宅介護支援</v>
      </c>
      <c r="G3118" s="17" t="s">
        <v>3397</v>
      </c>
      <c r="H3118" s="17" t="str">
        <f t="shared" si="97"/>
        <v>株式会社ワイ・エム</v>
      </c>
    </row>
    <row r="3119" spans="2:8">
      <c r="B3119" s="14">
        <v>3111</v>
      </c>
      <c r="C3119" s="15">
        <v>1475302426</v>
      </c>
      <c r="D3119" s="16" t="s">
        <v>3398</v>
      </c>
      <c r="E3119" s="17" t="s">
        <v>2497</v>
      </c>
      <c r="F3119" s="17" t="str">
        <f t="shared" si="96"/>
        <v>1475302426地域密着型通所介護</v>
      </c>
      <c r="G3119" s="17" t="s">
        <v>3399</v>
      </c>
      <c r="H3119" s="17" t="str">
        <f t="shared" si="97"/>
        <v>株式会社ＹＦＭ</v>
      </c>
    </row>
    <row r="3120" spans="2:8">
      <c r="B3120" s="14">
        <v>3112</v>
      </c>
      <c r="C3120" s="15">
        <v>1475302442</v>
      </c>
      <c r="D3120" s="16" t="s">
        <v>2925</v>
      </c>
      <c r="E3120" s="17" t="s">
        <v>2433</v>
      </c>
      <c r="F3120" s="17" t="str">
        <f t="shared" si="96"/>
        <v>1475302442訪問介護</v>
      </c>
      <c r="G3120" s="17" t="s">
        <v>3400</v>
      </c>
      <c r="H3120" s="17" t="str">
        <f t="shared" si="97"/>
        <v>株式会社ベネッセスタイルケア</v>
      </c>
    </row>
    <row r="3121" spans="2:8">
      <c r="B3121" s="14">
        <v>3113</v>
      </c>
      <c r="C3121" s="15">
        <v>1475302459</v>
      </c>
      <c r="D3121" s="16" t="s">
        <v>3401</v>
      </c>
      <c r="E3121" s="17" t="s">
        <v>2470</v>
      </c>
      <c r="F3121" s="17" t="str">
        <f t="shared" si="96"/>
        <v>1475302459通所介護</v>
      </c>
      <c r="G3121" s="17" t="s">
        <v>3402</v>
      </c>
      <c r="H3121" s="17" t="str">
        <f t="shared" si="97"/>
        <v>株式会社やまねメディカル</v>
      </c>
    </row>
    <row r="3122" spans="2:8">
      <c r="B3122" s="14">
        <v>3114</v>
      </c>
      <c r="C3122" s="15">
        <v>1475302467</v>
      </c>
      <c r="D3122" s="16" t="s">
        <v>3403</v>
      </c>
      <c r="E3122" s="17" t="s">
        <v>447</v>
      </c>
      <c r="F3122" s="17" t="str">
        <f t="shared" si="96"/>
        <v>1475302467居宅介護支援</v>
      </c>
      <c r="G3122" s="17" t="s">
        <v>3404</v>
      </c>
      <c r="H3122" s="17" t="str">
        <f t="shared" si="97"/>
        <v>合同会社ファースト</v>
      </c>
    </row>
    <row r="3123" spans="2:8">
      <c r="B3123" s="14">
        <v>3115</v>
      </c>
      <c r="C3123" s="15">
        <v>1475302483</v>
      </c>
      <c r="D3123" s="16" t="s">
        <v>3342</v>
      </c>
      <c r="E3123" s="17" t="s">
        <v>2497</v>
      </c>
      <c r="F3123" s="17" t="str">
        <f t="shared" si="96"/>
        <v>1475302483地域密着型通所介護</v>
      </c>
      <c r="G3123" s="17" t="s">
        <v>3405</v>
      </c>
      <c r="H3123" s="17" t="str">
        <f t="shared" si="97"/>
        <v>株式会社　はなまる</v>
      </c>
    </row>
    <row r="3124" spans="2:8">
      <c r="B3124" s="14">
        <v>3116</v>
      </c>
      <c r="C3124" s="15">
        <v>1475302509</v>
      </c>
      <c r="D3124" s="16" t="s">
        <v>2556</v>
      </c>
      <c r="E3124" s="17" t="s">
        <v>2470</v>
      </c>
      <c r="F3124" s="17" t="str">
        <f t="shared" si="96"/>
        <v>1475302509通所介護</v>
      </c>
      <c r="G3124" s="17" t="s">
        <v>3406</v>
      </c>
      <c r="H3124" s="17" t="str">
        <f t="shared" si="97"/>
        <v>スミリンフィルケア株式会社</v>
      </c>
    </row>
    <row r="3125" spans="2:8">
      <c r="B3125" s="14">
        <v>3117</v>
      </c>
      <c r="C3125" s="15">
        <v>1475302533</v>
      </c>
      <c r="D3125" s="16" t="s">
        <v>3407</v>
      </c>
      <c r="E3125" s="17" t="s">
        <v>2468</v>
      </c>
      <c r="F3125" s="17" t="str">
        <f t="shared" si="96"/>
        <v>1475302533短期入所生活介護</v>
      </c>
      <c r="G3125" s="17" t="s">
        <v>3408</v>
      </c>
      <c r="H3125" s="17" t="str">
        <f t="shared" si="97"/>
        <v>ケアサポート株式会社</v>
      </c>
    </row>
    <row r="3126" spans="2:8">
      <c r="B3126" s="14">
        <v>3118</v>
      </c>
      <c r="C3126" s="15">
        <v>1475302541</v>
      </c>
      <c r="D3126" s="16" t="s">
        <v>3409</v>
      </c>
      <c r="E3126" s="17" t="s">
        <v>447</v>
      </c>
      <c r="F3126" s="17" t="str">
        <f t="shared" si="96"/>
        <v>1475302541居宅介護支援</v>
      </c>
      <c r="G3126" s="17" t="s">
        <v>3410</v>
      </c>
      <c r="H3126" s="17" t="str">
        <f t="shared" si="97"/>
        <v>合同会社ＫＳＳケアサービス</v>
      </c>
    </row>
    <row r="3127" spans="2:8">
      <c r="B3127" s="14">
        <v>3119</v>
      </c>
      <c r="C3127" s="15">
        <v>1475302558</v>
      </c>
      <c r="D3127" s="16" t="s">
        <v>3411</v>
      </c>
      <c r="E3127" s="17" t="s">
        <v>2470</v>
      </c>
      <c r="F3127" s="17" t="str">
        <f t="shared" si="96"/>
        <v>1475302558通所介護</v>
      </c>
      <c r="G3127" s="17" t="s">
        <v>3412</v>
      </c>
      <c r="H3127" s="17" t="str">
        <f t="shared" si="97"/>
        <v>フロントエンド株式会社</v>
      </c>
    </row>
    <row r="3128" spans="2:8">
      <c r="B3128" s="14">
        <v>3120</v>
      </c>
      <c r="C3128" s="15">
        <v>1475302566</v>
      </c>
      <c r="D3128" s="16" t="s">
        <v>3413</v>
      </c>
      <c r="E3128" s="17" t="s">
        <v>2504</v>
      </c>
      <c r="F3128" s="17" t="str">
        <f t="shared" si="96"/>
        <v>1475302566特定施設入居者生活介護</v>
      </c>
      <c r="G3128" s="17" t="s">
        <v>3414</v>
      </c>
      <c r="H3128" s="17" t="str">
        <f t="shared" si="97"/>
        <v>株式会社アズパートナーズ</v>
      </c>
    </row>
    <row r="3129" spans="2:8">
      <c r="B3129" s="14">
        <v>3121</v>
      </c>
      <c r="C3129" s="15">
        <v>1475302574</v>
      </c>
      <c r="D3129" s="16" t="s">
        <v>3415</v>
      </c>
      <c r="E3129" s="17" t="s">
        <v>2497</v>
      </c>
      <c r="F3129" s="17" t="str">
        <f t="shared" si="96"/>
        <v>1475302574地域密着型通所介護</v>
      </c>
      <c r="G3129" s="17" t="s">
        <v>3416</v>
      </c>
      <c r="H3129" s="17" t="str">
        <f t="shared" si="97"/>
        <v>株式会社希望のつばさ福祉会</v>
      </c>
    </row>
    <row r="3130" spans="2:8">
      <c r="B3130" s="14">
        <v>3122</v>
      </c>
      <c r="C3130" s="15">
        <v>1475302582</v>
      </c>
      <c r="D3130" s="16" t="s">
        <v>3087</v>
      </c>
      <c r="E3130" s="17" t="s">
        <v>447</v>
      </c>
      <c r="F3130" s="17" t="str">
        <f t="shared" si="96"/>
        <v>1475302582居宅介護支援</v>
      </c>
      <c r="G3130" s="17" t="s">
        <v>3417</v>
      </c>
      <c r="H3130" s="17" t="str">
        <f t="shared" si="97"/>
        <v>東京海上日動ベターライフサービス株式会社</v>
      </c>
    </row>
    <row r="3131" spans="2:8">
      <c r="B3131" s="14">
        <v>3123</v>
      </c>
      <c r="C3131" s="15">
        <v>1475302608</v>
      </c>
      <c r="D3131" s="16" t="s">
        <v>3087</v>
      </c>
      <c r="E3131" s="17" t="s">
        <v>2433</v>
      </c>
      <c r="F3131" s="17" t="str">
        <f t="shared" si="96"/>
        <v>1475302608訪問介護</v>
      </c>
      <c r="G3131" s="17" t="s">
        <v>3418</v>
      </c>
      <c r="H3131" s="17" t="str">
        <f t="shared" si="97"/>
        <v>東京海上日動ベターライフサービス株式会社</v>
      </c>
    </row>
    <row r="3132" spans="2:8">
      <c r="B3132" s="14">
        <v>3124</v>
      </c>
      <c r="C3132" s="15">
        <v>1475302616</v>
      </c>
      <c r="D3132" s="16" t="s">
        <v>3419</v>
      </c>
      <c r="E3132" s="17" t="s">
        <v>2433</v>
      </c>
      <c r="F3132" s="17" t="str">
        <f t="shared" si="96"/>
        <v>1475302616訪問介護</v>
      </c>
      <c r="G3132" s="17" t="s">
        <v>3420</v>
      </c>
      <c r="H3132" s="17" t="str">
        <f t="shared" si="97"/>
        <v>ＨＩＴＯＷＡケアサービス株式会社</v>
      </c>
    </row>
    <row r="3133" spans="2:8">
      <c r="B3133" s="14">
        <v>3125</v>
      </c>
      <c r="C3133" s="15">
        <v>1475302624</v>
      </c>
      <c r="D3133" s="16" t="s">
        <v>3421</v>
      </c>
      <c r="E3133" s="17" t="s">
        <v>2497</v>
      </c>
      <c r="F3133" s="17" t="str">
        <f t="shared" si="96"/>
        <v>1475302624地域密着型通所介護</v>
      </c>
      <c r="G3133" s="17" t="s">
        <v>3422</v>
      </c>
      <c r="H3133" s="17" t="str">
        <f t="shared" si="97"/>
        <v>株式会社昭和会議</v>
      </c>
    </row>
    <row r="3134" spans="2:8">
      <c r="B3134" s="14">
        <v>3126</v>
      </c>
      <c r="C3134" s="15">
        <v>1475302640</v>
      </c>
      <c r="D3134" s="16" t="s">
        <v>3423</v>
      </c>
      <c r="E3134" s="17" t="s">
        <v>447</v>
      </c>
      <c r="F3134" s="17" t="str">
        <f t="shared" si="96"/>
        <v>1475302640居宅介護支援</v>
      </c>
      <c r="G3134" s="17" t="s">
        <v>3424</v>
      </c>
      <c r="H3134" s="17" t="str">
        <f t="shared" si="97"/>
        <v>株式会社真心</v>
      </c>
    </row>
    <row r="3135" spans="2:8">
      <c r="B3135" s="14">
        <v>3127</v>
      </c>
      <c r="C3135" s="15">
        <v>1475302657</v>
      </c>
      <c r="D3135" s="16" t="s">
        <v>3425</v>
      </c>
      <c r="E3135" s="17" t="s">
        <v>447</v>
      </c>
      <c r="F3135" s="17" t="str">
        <f t="shared" si="96"/>
        <v>1475302657居宅介護支援</v>
      </c>
      <c r="G3135" s="17" t="s">
        <v>3426</v>
      </c>
      <c r="H3135" s="17" t="str">
        <f t="shared" si="97"/>
        <v>株式会社AT</v>
      </c>
    </row>
    <row r="3136" spans="2:8">
      <c r="B3136" s="14">
        <v>3128</v>
      </c>
      <c r="C3136" s="15">
        <v>1475302665</v>
      </c>
      <c r="D3136" s="16" t="s">
        <v>3427</v>
      </c>
      <c r="E3136" s="17" t="s">
        <v>447</v>
      </c>
      <c r="F3136" s="17" t="str">
        <f t="shared" si="96"/>
        <v>1475302665居宅介護支援</v>
      </c>
      <c r="G3136" s="17" t="s">
        <v>3428</v>
      </c>
      <c r="H3136" s="17" t="str">
        <f t="shared" si="97"/>
        <v>株式会社ライトハウスケア</v>
      </c>
    </row>
    <row r="3137" spans="2:8">
      <c r="B3137" s="14">
        <v>3129</v>
      </c>
      <c r="C3137" s="15">
        <v>1475302699</v>
      </c>
      <c r="D3137" s="16" t="s">
        <v>3429</v>
      </c>
      <c r="E3137" s="17" t="s">
        <v>2433</v>
      </c>
      <c r="F3137" s="17" t="str">
        <f t="shared" si="96"/>
        <v>1475302699訪問介護</v>
      </c>
      <c r="G3137" s="17" t="s">
        <v>3430</v>
      </c>
      <c r="H3137" s="17" t="str">
        <f t="shared" si="97"/>
        <v>株式会社センチュリーライフ</v>
      </c>
    </row>
    <row r="3138" spans="2:8">
      <c r="B3138" s="14">
        <v>3130</v>
      </c>
      <c r="C3138" s="15">
        <v>1475302707</v>
      </c>
      <c r="D3138" s="16" t="s">
        <v>3029</v>
      </c>
      <c r="E3138" s="17" t="s">
        <v>2433</v>
      </c>
      <c r="F3138" s="17" t="str">
        <f t="shared" si="96"/>
        <v>1475302707訪問介護</v>
      </c>
      <c r="G3138" s="17" t="s">
        <v>3431</v>
      </c>
      <c r="H3138" s="17" t="str">
        <f t="shared" si="97"/>
        <v>株式会社日本アメニティライフ協会</v>
      </c>
    </row>
    <row r="3139" spans="2:8">
      <c r="B3139" s="14">
        <v>3131</v>
      </c>
      <c r="C3139" s="15">
        <v>1475302715</v>
      </c>
      <c r="D3139" s="16" t="s">
        <v>3432</v>
      </c>
      <c r="E3139" s="17" t="s">
        <v>2470</v>
      </c>
      <c r="F3139" s="17" t="str">
        <f t="shared" si="96"/>
        <v>1475302715通所介護</v>
      </c>
      <c r="G3139" s="17" t="s">
        <v>3433</v>
      </c>
      <c r="H3139" s="17" t="str">
        <f t="shared" si="97"/>
        <v>一般財団法人リ･ケア福祉財団</v>
      </c>
    </row>
    <row r="3140" spans="2:8">
      <c r="B3140" s="14">
        <v>3132</v>
      </c>
      <c r="C3140" s="15">
        <v>1475302723</v>
      </c>
      <c r="D3140" s="16" t="s">
        <v>3020</v>
      </c>
      <c r="E3140" s="17" t="s">
        <v>2433</v>
      </c>
      <c r="F3140" s="17" t="str">
        <f t="shared" si="96"/>
        <v>1475302723訪問介護</v>
      </c>
      <c r="G3140" s="17" t="s">
        <v>3434</v>
      </c>
      <c r="H3140" s="17" t="str">
        <f t="shared" si="97"/>
        <v>株式会社ケアネット</v>
      </c>
    </row>
    <row r="3141" spans="2:8">
      <c r="B3141" s="14">
        <v>3133</v>
      </c>
      <c r="C3141" s="15">
        <v>1475302731</v>
      </c>
      <c r="D3141" s="16" t="s">
        <v>3435</v>
      </c>
      <c r="E3141" s="17" t="s">
        <v>2433</v>
      </c>
      <c r="F3141" s="17" t="str">
        <f t="shared" si="96"/>
        <v>1475302731訪問介護</v>
      </c>
      <c r="G3141" s="17" t="s">
        <v>3436</v>
      </c>
      <c r="H3141" s="17" t="str">
        <f t="shared" si="97"/>
        <v>ＮＰＯ法人みなみかぜ高津</v>
      </c>
    </row>
    <row r="3142" spans="2:8">
      <c r="B3142" s="14">
        <v>3134</v>
      </c>
      <c r="C3142" s="15">
        <v>1475302749</v>
      </c>
      <c r="D3142" s="16" t="s">
        <v>3437</v>
      </c>
      <c r="E3142" s="17" t="s">
        <v>2433</v>
      </c>
      <c r="F3142" s="17" t="str">
        <f t="shared" si="96"/>
        <v>1475302749訪問介護</v>
      </c>
      <c r="G3142" s="17" t="s">
        <v>3438</v>
      </c>
      <c r="H3142" s="17" t="str">
        <f t="shared" si="97"/>
        <v>株式会社リリーフ</v>
      </c>
    </row>
    <row r="3143" spans="2:8">
      <c r="B3143" s="14">
        <v>3135</v>
      </c>
      <c r="C3143" s="15">
        <v>1475302756</v>
      </c>
      <c r="D3143" s="16" t="s">
        <v>2716</v>
      </c>
      <c r="E3143" s="17" t="s">
        <v>2433</v>
      </c>
      <c r="F3143" s="17" t="str">
        <f t="shared" si="96"/>
        <v>1475302756訪問介護</v>
      </c>
      <c r="G3143" s="17" t="s">
        <v>3439</v>
      </c>
      <c r="H3143" s="17" t="str">
        <f t="shared" si="97"/>
        <v>株式会社ケアリッツ・アンド・パートナーズ</v>
      </c>
    </row>
    <row r="3144" spans="2:8">
      <c r="B3144" s="14">
        <v>3136</v>
      </c>
      <c r="C3144" s="15">
        <v>1475302764</v>
      </c>
      <c r="D3144" s="16" t="s">
        <v>3340</v>
      </c>
      <c r="E3144" s="17" t="s">
        <v>2470</v>
      </c>
      <c r="F3144" s="17" t="str">
        <f t="shared" si="96"/>
        <v>1475302764通所介護</v>
      </c>
      <c r="G3144" s="17" t="s">
        <v>3440</v>
      </c>
      <c r="H3144" s="17" t="str">
        <f t="shared" si="97"/>
        <v>株式会社グッドワン</v>
      </c>
    </row>
    <row r="3145" spans="2:8">
      <c r="B3145" s="14">
        <v>3137</v>
      </c>
      <c r="C3145" s="15">
        <v>1475302772</v>
      </c>
      <c r="D3145" s="16" t="s">
        <v>3340</v>
      </c>
      <c r="E3145" s="17" t="s">
        <v>2433</v>
      </c>
      <c r="F3145" s="17" t="str">
        <f t="shared" si="96"/>
        <v>1475302772訪問介護</v>
      </c>
      <c r="G3145" s="17" t="s">
        <v>3441</v>
      </c>
      <c r="H3145" s="17" t="str">
        <f t="shared" si="97"/>
        <v>株式会社グッドワン</v>
      </c>
    </row>
    <row r="3146" spans="2:8">
      <c r="B3146" s="14">
        <v>3138</v>
      </c>
      <c r="C3146" s="15">
        <v>1475302780</v>
      </c>
      <c r="D3146" s="16" t="s">
        <v>3340</v>
      </c>
      <c r="E3146" s="17" t="s">
        <v>447</v>
      </c>
      <c r="F3146" s="17" t="str">
        <f t="shared" ref="F3146:F3209" si="98">+C3146&amp;E3146</f>
        <v>1475302780居宅介護支援</v>
      </c>
      <c r="G3146" s="17" t="s">
        <v>3442</v>
      </c>
      <c r="H3146" s="17" t="str">
        <f t="shared" ref="H3146:H3209" si="99">D3146</f>
        <v>株式会社グッドワン</v>
      </c>
    </row>
    <row r="3147" spans="2:8">
      <c r="B3147" s="14">
        <v>3139</v>
      </c>
      <c r="C3147" s="15">
        <v>1475302798</v>
      </c>
      <c r="D3147" s="16" t="s">
        <v>3443</v>
      </c>
      <c r="E3147" s="17" t="s">
        <v>2470</v>
      </c>
      <c r="F3147" s="17" t="str">
        <f t="shared" si="98"/>
        <v>1475302798通所介護</v>
      </c>
      <c r="G3147" s="17" t="s">
        <v>3444</v>
      </c>
      <c r="H3147" s="17" t="str">
        <f t="shared" si="99"/>
        <v>株式会社ｸﾞｯﾄﾞﾜﾝ</v>
      </c>
    </row>
    <row r="3148" spans="2:8">
      <c r="B3148" s="14">
        <v>3140</v>
      </c>
      <c r="C3148" s="15">
        <v>1475302806</v>
      </c>
      <c r="D3148" s="16" t="s">
        <v>2771</v>
      </c>
      <c r="E3148" s="17" t="s">
        <v>2433</v>
      </c>
      <c r="F3148" s="17" t="str">
        <f t="shared" si="98"/>
        <v>1475302806訪問介護</v>
      </c>
      <c r="G3148" s="17" t="s">
        <v>3445</v>
      </c>
      <c r="H3148" s="17" t="str">
        <f t="shared" si="99"/>
        <v>株式会社学研ココファン</v>
      </c>
    </row>
    <row r="3149" spans="2:8">
      <c r="B3149" s="14">
        <v>3141</v>
      </c>
      <c r="C3149" s="15">
        <v>1475302855</v>
      </c>
      <c r="D3149" s="16" t="s">
        <v>2284</v>
      </c>
      <c r="E3149" s="17" t="s">
        <v>2433</v>
      </c>
      <c r="F3149" s="17" t="str">
        <f t="shared" si="98"/>
        <v>1475302855訪問介護</v>
      </c>
      <c r="G3149" s="17" t="s">
        <v>3446</v>
      </c>
      <c r="H3149" s="17" t="str">
        <f t="shared" si="99"/>
        <v>株式会社ＡＴ</v>
      </c>
    </row>
    <row r="3150" spans="2:8">
      <c r="B3150" s="14">
        <v>3142</v>
      </c>
      <c r="C3150" s="15">
        <v>1475302863</v>
      </c>
      <c r="D3150" s="16" t="s">
        <v>2358</v>
      </c>
      <c r="E3150" s="17" t="s">
        <v>2470</v>
      </c>
      <c r="F3150" s="17" t="str">
        <f t="shared" si="98"/>
        <v>1475302863通所介護</v>
      </c>
      <c r="G3150" s="17" t="s">
        <v>3447</v>
      </c>
      <c r="H3150" s="17" t="str">
        <f t="shared" si="99"/>
        <v>コムネットジャパン株式会社</v>
      </c>
    </row>
    <row r="3151" spans="2:8">
      <c r="B3151" s="14">
        <v>3143</v>
      </c>
      <c r="C3151" s="15">
        <v>1475302871</v>
      </c>
      <c r="D3151" s="16" t="s">
        <v>2354</v>
      </c>
      <c r="E3151" s="17" t="s">
        <v>2433</v>
      </c>
      <c r="F3151" s="17" t="str">
        <f t="shared" si="98"/>
        <v>1475302871訪問介護</v>
      </c>
      <c r="G3151" s="17" t="s">
        <v>3448</v>
      </c>
      <c r="H3151" s="17" t="str">
        <f t="shared" si="99"/>
        <v>ＳＯＭＰＯケア株式会社</v>
      </c>
    </row>
    <row r="3152" spans="2:8">
      <c r="B3152" s="14">
        <v>3144</v>
      </c>
      <c r="C3152" s="15">
        <v>1475302889</v>
      </c>
      <c r="D3152" s="16" t="s">
        <v>2354</v>
      </c>
      <c r="E3152" s="17" t="s">
        <v>2433</v>
      </c>
      <c r="F3152" s="17" t="str">
        <f t="shared" si="98"/>
        <v>1475302889訪問介護</v>
      </c>
      <c r="G3152" s="17" t="s">
        <v>3449</v>
      </c>
      <c r="H3152" s="17" t="str">
        <f t="shared" si="99"/>
        <v>ＳＯＭＰＯケア株式会社</v>
      </c>
    </row>
    <row r="3153" spans="2:8">
      <c r="B3153" s="14">
        <v>3145</v>
      </c>
      <c r="C3153" s="15">
        <v>1475302897</v>
      </c>
      <c r="D3153" s="16" t="s">
        <v>2354</v>
      </c>
      <c r="E3153" s="17" t="s">
        <v>2433</v>
      </c>
      <c r="F3153" s="17" t="str">
        <f t="shared" si="98"/>
        <v>1475302897訪問介護</v>
      </c>
      <c r="G3153" s="17" t="s">
        <v>3450</v>
      </c>
      <c r="H3153" s="17" t="str">
        <f t="shared" si="99"/>
        <v>ＳＯＭＰＯケア株式会社</v>
      </c>
    </row>
    <row r="3154" spans="2:8">
      <c r="B3154" s="14">
        <v>3146</v>
      </c>
      <c r="C3154" s="15">
        <v>1475302913</v>
      </c>
      <c r="D3154" s="16" t="s">
        <v>2354</v>
      </c>
      <c r="E3154" s="17" t="s">
        <v>447</v>
      </c>
      <c r="F3154" s="17" t="str">
        <f t="shared" si="98"/>
        <v>1475302913居宅介護支援</v>
      </c>
      <c r="G3154" s="17" t="s">
        <v>3451</v>
      </c>
      <c r="H3154" s="17" t="str">
        <f t="shared" si="99"/>
        <v>ＳＯＭＰＯケア株式会社</v>
      </c>
    </row>
    <row r="3155" spans="2:8">
      <c r="B3155" s="14">
        <v>3147</v>
      </c>
      <c r="C3155" s="15">
        <v>1475302939</v>
      </c>
      <c r="D3155" s="16" t="s">
        <v>3452</v>
      </c>
      <c r="E3155" s="17" t="s">
        <v>2433</v>
      </c>
      <c r="F3155" s="17" t="str">
        <f t="shared" si="98"/>
        <v>1475302939訪問介護</v>
      </c>
      <c r="G3155" s="17" t="s">
        <v>3453</v>
      </c>
      <c r="H3155" s="17" t="str">
        <f t="shared" si="99"/>
        <v>株式会社ナグラ接骨院グループ</v>
      </c>
    </row>
    <row r="3156" spans="2:8">
      <c r="B3156" s="14">
        <v>3148</v>
      </c>
      <c r="C3156" s="15">
        <v>1475302962</v>
      </c>
      <c r="D3156" s="16" t="s">
        <v>2356</v>
      </c>
      <c r="E3156" s="17" t="s">
        <v>447</v>
      </c>
      <c r="F3156" s="17" t="str">
        <f t="shared" si="98"/>
        <v>1475302962居宅介護支援</v>
      </c>
      <c r="G3156" s="17" t="s">
        <v>3454</v>
      </c>
      <c r="H3156" s="17" t="str">
        <f t="shared" si="99"/>
        <v>社会福祉法人　秀峰会</v>
      </c>
    </row>
    <row r="3157" spans="2:8">
      <c r="B3157" s="14">
        <v>3149</v>
      </c>
      <c r="C3157" s="15">
        <v>1475302970</v>
      </c>
      <c r="D3157" s="16" t="s">
        <v>3407</v>
      </c>
      <c r="E3157" s="17" t="s">
        <v>2470</v>
      </c>
      <c r="F3157" s="17" t="str">
        <f t="shared" si="98"/>
        <v>1475302970通所介護</v>
      </c>
      <c r="G3157" s="17" t="s">
        <v>3455</v>
      </c>
      <c r="H3157" s="17" t="str">
        <f t="shared" si="99"/>
        <v>ケアサポート株式会社</v>
      </c>
    </row>
    <row r="3158" spans="2:8">
      <c r="B3158" s="14">
        <v>3150</v>
      </c>
      <c r="C3158" s="15">
        <v>1475302996</v>
      </c>
      <c r="D3158" s="16" t="s">
        <v>3456</v>
      </c>
      <c r="E3158" s="17" t="s">
        <v>2479</v>
      </c>
      <c r="F3158" s="17" t="str">
        <f t="shared" si="98"/>
        <v>1475302996介護老人福祉施設</v>
      </c>
      <c r="G3158" s="17" t="s">
        <v>3457</v>
      </c>
      <c r="H3158" s="17" t="str">
        <f t="shared" si="99"/>
        <v>社会福祉法人緑成会</v>
      </c>
    </row>
    <row r="3159" spans="2:8">
      <c r="B3159" s="14">
        <v>3151</v>
      </c>
      <c r="C3159" s="15">
        <v>1475302996</v>
      </c>
      <c r="D3159" s="16" t="s">
        <v>3456</v>
      </c>
      <c r="E3159" s="17" t="s">
        <v>2468</v>
      </c>
      <c r="F3159" s="17" t="str">
        <f t="shared" si="98"/>
        <v>1475302996短期入所生活介護</v>
      </c>
      <c r="G3159" s="17" t="s">
        <v>3457</v>
      </c>
      <c r="H3159" s="17" t="str">
        <f t="shared" si="99"/>
        <v>社会福祉法人緑成会</v>
      </c>
    </row>
    <row r="3160" spans="2:8">
      <c r="B3160" s="14">
        <v>3152</v>
      </c>
      <c r="C3160" s="15">
        <v>1475303002</v>
      </c>
      <c r="D3160" s="16" t="s">
        <v>3456</v>
      </c>
      <c r="E3160" s="17" t="s">
        <v>2479</v>
      </c>
      <c r="F3160" s="17" t="str">
        <f t="shared" si="98"/>
        <v>1475303002介護老人福祉施設</v>
      </c>
      <c r="G3160" s="17" t="s">
        <v>3458</v>
      </c>
      <c r="H3160" s="17" t="str">
        <f t="shared" si="99"/>
        <v>社会福祉法人緑成会</v>
      </c>
    </row>
    <row r="3161" spans="2:8">
      <c r="B3161" s="14">
        <v>3153</v>
      </c>
      <c r="C3161" s="15">
        <v>1475303002</v>
      </c>
      <c r="D3161" s="16" t="s">
        <v>3456</v>
      </c>
      <c r="E3161" s="17" t="s">
        <v>2468</v>
      </c>
      <c r="F3161" s="17" t="str">
        <f t="shared" si="98"/>
        <v>1475303002短期入所生活介護</v>
      </c>
      <c r="G3161" s="17" t="s">
        <v>3458</v>
      </c>
      <c r="H3161" s="17" t="str">
        <f t="shared" si="99"/>
        <v>社会福祉法人緑成会</v>
      </c>
    </row>
    <row r="3162" spans="2:8">
      <c r="B3162" s="14">
        <v>3154</v>
      </c>
      <c r="C3162" s="15">
        <v>1475303010</v>
      </c>
      <c r="D3162" s="16" t="s">
        <v>3411</v>
      </c>
      <c r="E3162" s="17" t="s">
        <v>2433</v>
      </c>
      <c r="F3162" s="17" t="str">
        <f t="shared" si="98"/>
        <v>1475303010訪問介護</v>
      </c>
      <c r="G3162" s="17" t="s">
        <v>3459</v>
      </c>
      <c r="H3162" s="17" t="str">
        <f t="shared" si="99"/>
        <v>フロントエンド株式会社</v>
      </c>
    </row>
    <row r="3163" spans="2:8">
      <c r="B3163" s="14">
        <v>3155</v>
      </c>
      <c r="C3163" s="15">
        <v>1475303028</v>
      </c>
      <c r="D3163" s="16" t="s">
        <v>2354</v>
      </c>
      <c r="E3163" s="17" t="s">
        <v>2470</v>
      </c>
      <c r="F3163" s="17" t="str">
        <f t="shared" si="98"/>
        <v>1475303028通所介護</v>
      </c>
      <c r="G3163" s="17" t="s">
        <v>3460</v>
      </c>
      <c r="H3163" s="17" t="str">
        <f t="shared" si="99"/>
        <v>ＳＯＭＰＯケア株式会社</v>
      </c>
    </row>
    <row r="3164" spans="2:8">
      <c r="B3164" s="14">
        <v>3156</v>
      </c>
      <c r="C3164" s="15">
        <v>1475303044</v>
      </c>
      <c r="D3164" s="16" t="s">
        <v>2354</v>
      </c>
      <c r="E3164" s="17" t="s">
        <v>2504</v>
      </c>
      <c r="F3164" s="17" t="str">
        <f t="shared" si="98"/>
        <v>1475303044特定施設入居者生活介護</v>
      </c>
      <c r="G3164" s="17" t="s">
        <v>3461</v>
      </c>
      <c r="H3164" s="17" t="str">
        <f t="shared" si="99"/>
        <v>ＳＯＭＰＯケア株式会社</v>
      </c>
    </row>
    <row r="3165" spans="2:8">
      <c r="B3165" s="14">
        <v>3157</v>
      </c>
      <c r="C3165" s="15">
        <v>1475303051</v>
      </c>
      <c r="D3165" s="16" t="s">
        <v>2354</v>
      </c>
      <c r="E3165" s="17" t="s">
        <v>2504</v>
      </c>
      <c r="F3165" s="17" t="str">
        <f t="shared" si="98"/>
        <v>1475303051特定施設入居者生活介護</v>
      </c>
      <c r="G3165" s="17" t="s">
        <v>3462</v>
      </c>
      <c r="H3165" s="17" t="str">
        <f t="shared" si="99"/>
        <v>ＳＯＭＰＯケア株式会社</v>
      </c>
    </row>
    <row r="3166" spans="2:8">
      <c r="B3166" s="14">
        <v>3158</v>
      </c>
      <c r="C3166" s="15">
        <v>1475303069</v>
      </c>
      <c r="D3166" s="16" t="s">
        <v>2354</v>
      </c>
      <c r="E3166" s="17" t="s">
        <v>2504</v>
      </c>
      <c r="F3166" s="17" t="str">
        <f t="shared" si="98"/>
        <v>1475303069特定施設入居者生活介護</v>
      </c>
      <c r="G3166" s="17" t="s">
        <v>3463</v>
      </c>
      <c r="H3166" s="17" t="str">
        <f t="shared" si="99"/>
        <v>ＳＯＭＰＯケア株式会社</v>
      </c>
    </row>
    <row r="3167" spans="2:8">
      <c r="B3167" s="14">
        <v>3159</v>
      </c>
      <c r="C3167" s="15">
        <v>1475303077</v>
      </c>
      <c r="D3167" s="16" t="s">
        <v>2354</v>
      </c>
      <c r="E3167" s="17" t="s">
        <v>2504</v>
      </c>
      <c r="F3167" s="17" t="str">
        <f t="shared" si="98"/>
        <v>1475303077特定施設入居者生活介護</v>
      </c>
      <c r="G3167" s="17" t="s">
        <v>3464</v>
      </c>
      <c r="H3167" s="17" t="str">
        <f t="shared" si="99"/>
        <v>ＳＯＭＰＯケア株式会社</v>
      </c>
    </row>
    <row r="3168" spans="2:8">
      <c r="B3168" s="14">
        <v>3160</v>
      </c>
      <c r="C3168" s="15">
        <v>1475303085</v>
      </c>
      <c r="D3168" s="16" t="s">
        <v>2441</v>
      </c>
      <c r="E3168" s="17" t="s">
        <v>447</v>
      </c>
      <c r="F3168" s="17" t="str">
        <f t="shared" si="98"/>
        <v>1475303085居宅介護支援</v>
      </c>
      <c r="G3168" s="17" t="s">
        <v>3465</v>
      </c>
      <c r="H3168" s="17" t="str">
        <f t="shared" si="99"/>
        <v>社会福祉法人　美生会</v>
      </c>
    </row>
    <row r="3169" spans="2:8">
      <c r="B3169" s="14">
        <v>3161</v>
      </c>
      <c r="C3169" s="15">
        <v>1475303093</v>
      </c>
      <c r="D3169" s="16" t="s">
        <v>124</v>
      </c>
      <c r="E3169" s="17" t="s">
        <v>447</v>
      </c>
      <c r="F3169" s="17" t="str">
        <f t="shared" si="98"/>
        <v>1475303093居宅介護支援</v>
      </c>
      <c r="G3169" s="17" t="s">
        <v>3466</v>
      </c>
      <c r="H3169" s="17" t="str">
        <f t="shared" si="99"/>
        <v>社会福祉法人　和楽会</v>
      </c>
    </row>
    <row r="3170" spans="2:8">
      <c r="B3170" s="14">
        <v>3162</v>
      </c>
      <c r="C3170" s="15">
        <v>1475303101</v>
      </c>
      <c r="D3170" s="16" t="s">
        <v>3467</v>
      </c>
      <c r="E3170" s="17" t="s">
        <v>2479</v>
      </c>
      <c r="F3170" s="17" t="str">
        <f t="shared" si="98"/>
        <v>1475303101介護老人福祉施設</v>
      </c>
      <c r="G3170" s="17" t="s">
        <v>3468</v>
      </c>
      <c r="H3170" s="17" t="str">
        <f t="shared" si="99"/>
        <v>社会福祉法人秀峰会</v>
      </c>
    </row>
    <row r="3171" spans="2:8">
      <c r="B3171" s="14">
        <v>3163</v>
      </c>
      <c r="C3171" s="15">
        <v>1475303101</v>
      </c>
      <c r="D3171" s="16" t="s">
        <v>3467</v>
      </c>
      <c r="E3171" s="17" t="s">
        <v>2468</v>
      </c>
      <c r="F3171" s="17" t="str">
        <f t="shared" si="98"/>
        <v>1475303101短期入所生活介護</v>
      </c>
      <c r="G3171" s="17" t="s">
        <v>3468</v>
      </c>
      <c r="H3171" s="17" t="str">
        <f t="shared" si="99"/>
        <v>社会福祉法人秀峰会</v>
      </c>
    </row>
    <row r="3172" spans="2:8">
      <c r="B3172" s="14">
        <v>3164</v>
      </c>
      <c r="C3172" s="15">
        <v>1475303119</v>
      </c>
      <c r="D3172" s="16" t="s">
        <v>3467</v>
      </c>
      <c r="E3172" s="17" t="s">
        <v>2479</v>
      </c>
      <c r="F3172" s="17" t="str">
        <f t="shared" si="98"/>
        <v>1475303119介護老人福祉施設</v>
      </c>
      <c r="G3172" s="17" t="s">
        <v>3469</v>
      </c>
      <c r="H3172" s="17" t="str">
        <f t="shared" si="99"/>
        <v>社会福祉法人秀峰会</v>
      </c>
    </row>
    <row r="3173" spans="2:8">
      <c r="B3173" s="14">
        <v>3165</v>
      </c>
      <c r="C3173" s="15">
        <v>1475303119</v>
      </c>
      <c r="D3173" s="16" t="s">
        <v>3467</v>
      </c>
      <c r="E3173" s="17" t="s">
        <v>2468</v>
      </c>
      <c r="F3173" s="17" t="str">
        <f t="shared" si="98"/>
        <v>1475303119短期入所生活介護</v>
      </c>
      <c r="G3173" s="17" t="s">
        <v>3469</v>
      </c>
      <c r="H3173" s="17" t="str">
        <f t="shared" si="99"/>
        <v>社会福祉法人秀峰会</v>
      </c>
    </row>
    <row r="3174" spans="2:8">
      <c r="B3174" s="14">
        <v>3166</v>
      </c>
      <c r="C3174" s="15">
        <v>1475303127</v>
      </c>
      <c r="D3174" s="16" t="s">
        <v>3470</v>
      </c>
      <c r="E3174" s="17" t="s">
        <v>447</v>
      </c>
      <c r="F3174" s="17" t="str">
        <f t="shared" si="98"/>
        <v>1475303127居宅介護支援</v>
      </c>
      <c r="G3174" s="17" t="s">
        <v>3471</v>
      </c>
      <c r="H3174" s="17" t="str">
        <f t="shared" si="99"/>
        <v>合同会社セルフサポートＫ</v>
      </c>
    </row>
    <row r="3175" spans="2:8">
      <c r="B3175" s="14">
        <v>3167</v>
      </c>
      <c r="C3175" s="15">
        <v>1475303135</v>
      </c>
      <c r="D3175" s="16" t="s">
        <v>3472</v>
      </c>
      <c r="E3175" s="17" t="s">
        <v>2433</v>
      </c>
      <c r="F3175" s="17" t="str">
        <f t="shared" si="98"/>
        <v>1475303135訪問介護</v>
      </c>
      <c r="G3175" s="17" t="s">
        <v>3473</v>
      </c>
      <c r="H3175" s="17" t="str">
        <f t="shared" si="99"/>
        <v>株式会社ボンボヤージュ</v>
      </c>
    </row>
    <row r="3176" spans="2:8">
      <c r="B3176" s="14">
        <v>3168</v>
      </c>
      <c r="C3176" s="15">
        <v>1475303143</v>
      </c>
      <c r="D3176" s="16" t="s">
        <v>3474</v>
      </c>
      <c r="E3176" s="17" t="s">
        <v>2470</v>
      </c>
      <c r="F3176" s="17" t="str">
        <f t="shared" si="98"/>
        <v>1475303143通所介護</v>
      </c>
      <c r="G3176" s="17" t="s">
        <v>3475</v>
      </c>
      <c r="H3176" s="17" t="str">
        <f t="shared" si="99"/>
        <v>パナソニック　エイジフリー株式会社</v>
      </c>
    </row>
    <row r="3177" spans="2:8">
      <c r="B3177" s="14">
        <v>3169</v>
      </c>
      <c r="C3177" s="15">
        <v>1475303150</v>
      </c>
      <c r="D3177" s="16" t="s">
        <v>3476</v>
      </c>
      <c r="E3177" s="17" t="s">
        <v>2433</v>
      </c>
      <c r="F3177" s="17" t="str">
        <f t="shared" si="98"/>
        <v>1475303150訪問介護</v>
      </c>
      <c r="G3177" s="17" t="s">
        <v>3477</v>
      </c>
      <c r="H3177" s="17" t="str">
        <f t="shared" si="99"/>
        <v>合同会社ピース</v>
      </c>
    </row>
    <row r="3178" spans="2:8">
      <c r="B3178" s="14">
        <v>3170</v>
      </c>
      <c r="C3178" s="15">
        <v>1475303168</v>
      </c>
      <c r="D3178" s="16" t="s">
        <v>3467</v>
      </c>
      <c r="E3178" s="17" t="s">
        <v>447</v>
      </c>
      <c r="F3178" s="17" t="str">
        <f t="shared" si="98"/>
        <v>1475303168居宅介護支援</v>
      </c>
      <c r="G3178" s="17" t="s">
        <v>3478</v>
      </c>
      <c r="H3178" s="17" t="str">
        <f t="shared" si="99"/>
        <v>社会福祉法人秀峰会</v>
      </c>
    </row>
    <row r="3179" spans="2:8">
      <c r="B3179" s="14">
        <v>3171</v>
      </c>
      <c r="C3179" s="15">
        <v>1475303176</v>
      </c>
      <c r="D3179" s="16" t="s">
        <v>3476</v>
      </c>
      <c r="E3179" s="17" t="s">
        <v>447</v>
      </c>
      <c r="F3179" s="17" t="str">
        <f t="shared" si="98"/>
        <v>1475303176居宅介護支援</v>
      </c>
      <c r="G3179" s="17" t="s">
        <v>3479</v>
      </c>
      <c r="H3179" s="17" t="str">
        <f t="shared" si="99"/>
        <v>合同会社ピース</v>
      </c>
    </row>
    <row r="3180" spans="2:8">
      <c r="B3180" s="14">
        <v>3172</v>
      </c>
      <c r="C3180" s="15">
        <v>1475303184</v>
      </c>
      <c r="D3180" s="16" t="s">
        <v>3467</v>
      </c>
      <c r="E3180" s="17" t="s">
        <v>2468</v>
      </c>
      <c r="F3180" s="17" t="str">
        <f t="shared" si="98"/>
        <v>1475303184短期入所生活介護</v>
      </c>
      <c r="G3180" s="17" t="s">
        <v>3480</v>
      </c>
      <c r="H3180" s="17" t="str">
        <f t="shared" si="99"/>
        <v>社会福祉法人秀峰会</v>
      </c>
    </row>
    <row r="3181" spans="2:8">
      <c r="B3181" s="14">
        <v>3173</v>
      </c>
      <c r="C3181" s="15">
        <v>1475303192</v>
      </c>
      <c r="D3181" s="16" t="s">
        <v>3481</v>
      </c>
      <c r="E3181" s="17" t="s">
        <v>2433</v>
      </c>
      <c r="F3181" s="17" t="str">
        <f t="shared" si="98"/>
        <v>1475303192訪問介護</v>
      </c>
      <c r="G3181" s="17" t="s">
        <v>3482</v>
      </c>
      <c r="H3181" s="17" t="str">
        <f t="shared" si="99"/>
        <v>ベネレイト株式会社</v>
      </c>
    </row>
    <row r="3182" spans="2:8">
      <c r="B3182" s="14">
        <v>3174</v>
      </c>
      <c r="C3182" s="15">
        <v>1475303200</v>
      </c>
      <c r="D3182" s="16" t="s">
        <v>3429</v>
      </c>
      <c r="E3182" s="17" t="s">
        <v>2504</v>
      </c>
      <c r="F3182" s="17" t="str">
        <f t="shared" si="98"/>
        <v>1475303200特定施設入居者生活介護</v>
      </c>
      <c r="G3182" s="17" t="s">
        <v>3483</v>
      </c>
      <c r="H3182" s="17" t="str">
        <f t="shared" si="99"/>
        <v>株式会社センチュリーライフ</v>
      </c>
    </row>
    <row r="3183" spans="2:8">
      <c r="B3183" s="14">
        <v>3175</v>
      </c>
      <c r="C3183" s="15">
        <v>1475303218</v>
      </c>
      <c r="D3183" s="16" t="s">
        <v>3484</v>
      </c>
      <c r="E3183" s="17" t="s">
        <v>2433</v>
      </c>
      <c r="F3183" s="17" t="str">
        <f t="shared" si="98"/>
        <v>1475303218訪問介護</v>
      </c>
      <c r="G3183" s="17" t="s">
        <v>3485</v>
      </c>
      <c r="H3183" s="17" t="str">
        <f t="shared" si="99"/>
        <v>株式会社エターナルキャスト</v>
      </c>
    </row>
    <row r="3184" spans="2:8">
      <c r="B3184" s="14">
        <v>3176</v>
      </c>
      <c r="C3184" s="15">
        <v>1475303226</v>
      </c>
      <c r="D3184" s="16" t="s">
        <v>3484</v>
      </c>
      <c r="E3184" s="17" t="s">
        <v>447</v>
      </c>
      <c r="F3184" s="17" t="str">
        <f t="shared" si="98"/>
        <v>1475303226居宅介護支援</v>
      </c>
      <c r="G3184" s="17" t="s">
        <v>3486</v>
      </c>
      <c r="H3184" s="17" t="str">
        <f t="shared" si="99"/>
        <v>株式会社エターナルキャスト</v>
      </c>
    </row>
    <row r="3185" spans="2:8">
      <c r="B3185" s="14">
        <v>3177</v>
      </c>
      <c r="C3185" s="15">
        <v>1475303234</v>
      </c>
      <c r="D3185" s="16" t="s">
        <v>3487</v>
      </c>
      <c r="E3185" s="17" t="s">
        <v>2433</v>
      </c>
      <c r="F3185" s="17" t="str">
        <f t="shared" si="98"/>
        <v>1475303234訪問介護</v>
      </c>
      <c r="G3185" s="17" t="s">
        <v>3488</v>
      </c>
      <c r="H3185" s="17" t="str">
        <f t="shared" si="99"/>
        <v>株式会社パックプロ</v>
      </c>
    </row>
    <row r="3186" spans="2:8">
      <c r="B3186" s="14">
        <v>3178</v>
      </c>
      <c r="C3186" s="15">
        <v>1475303242</v>
      </c>
      <c r="D3186" s="16" t="s">
        <v>3489</v>
      </c>
      <c r="E3186" s="17" t="s">
        <v>2456</v>
      </c>
      <c r="F3186" s="17" t="str">
        <f t="shared" si="98"/>
        <v>1475303242福祉用具貸与・販売</v>
      </c>
      <c r="G3186" s="17" t="s">
        <v>3490</v>
      </c>
      <c r="H3186" s="17" t="str">
        <f t="shared" si="99"/>
        <v>株式会社beside</v>
      </c>
    </row>
    <row r="3187" spans="2:8">
      <c r="B3187" s="14">
        <v>3179</v>
      </c>
      <c r="C3187" s="15">
        <v>1475303259</v>
      </c>
      <c r="D3187" s="16" t="s">
        <v>3491</v>
      </c>
      <c r="E3187" s="17" t="s">
        <v>447</v>
      </c>
      <c r="F3187" s="17" t="str">
        <f t="shared" si="98"/>
        <v>1475303259居宅介護支援</v>
      </c>
      <c r="G3187" s="17" t="s">
        <v>3492</v>
      </c>
      <c r="H3187" s="17" t="str">
        <f t="shared" si="99"/>
        <v>特定非営利活動法人みかんの丘</v>
      </c>
    </row>
    <row r="3188" spans="2:8">
      <c r="B3188" s="14">
        <v>3180</v>
      </c>
      <c r="C3188" s="15">
        <v>1475303267</v>
      </c>
      <c r="D3188" s="16" t="s">
        <v>2798</v>
      </c>
      <c r="E3188" s="17" t="s">
        <v>2504</v>
      </c>
      <c r="F3188" s="17" t="str">
        <f t="shared" si="98"/>
        <v>1475303267特定施設入居者生活介護</v>
      </c>
      <c r="G3188" s="17" t="s">
        <v>3493</v>
      </c>
      <c r="H3188" s="17" t="str">
        <f t="shared" si="99"/>
        <v>株式会社ベストライフ神奈川</v>
      </c>
    </row>
    <row r="3189" spans="2:8">
      <c r="B3189" s="14">
        <v>3181</v>
      </c>
      <c r="C3189" s="15">
        <v>1475303275</v>
      </c>
      <c r="D3189" s="16" t="s">
        <v>2798</v>
      </c>
      <c r="E3189" s="17" t="s">
        <v>2504</v>
      </c>
      <c r="F3189" s="17" t="str">
        <f t="shared" si="98"/>
        <v>1475303275特定施設入居者生活介護</v>
      </c>
      <c r="G3189" s="17" t="s">
        <v>3494</v>
      </c>
      <c r="H3189" s="17" t="str">
        <f t="shared" si="99"/>
        <v>株式会社ベストライフ神奈川</v>
      </c>
    </row>
    <row r="3190" spans="2:8">
      <c r="B3190" s="14">
        <v>3182</v>
      </c>
      <c r="C3190" s="15">
        <v>1475303283</v>
      </c>
      <c r="D3190" s="16" t="s">
        <v>2798</v>
      </c>
      <c r="E3190" s="17" t="s">
        <v>2504</v>
      </c>
      <c r="F3190" s="17" t="str">
        <f t="shared" si="98"/>
        <v>1475303283特定施設入居者生活介護</v>
      </c>
      <c r="G3190" s="17" t="s">
        <v>3495</v>
      </c>
      <c r="H3190" s="17" t="str">
        <f t="shared" si="99"/>
        <v>株式会社ベストライフ神奈川</v>
      </c>
    </row>
    <row r="3191" spans="2:8">
      <c r="B3191" s="14">
        <v>3183</v>
      </c>
      <c r="C3191" s="15">
        <v>1475303291</v>
      </c>
      <c r="D3191" s="16" t="s">
        <v>3496</v>
      </c>
      <c r="E3191" s="17" t="s">
        <v>2433</v>
      </c>
      <c r="F3191" s="17" t="str">
        <f t="shared" si="98"/>
        <v>1475303291訪問介護</v>
      </c>
      <c r="G3191" s="17" t="s">
        <v>3497</v>
      </c>
      <c r="H3191" s="17" t="str">
        <f t="shared" si="99"/>
        <v>ＡＬＳＯＫ介護株式会社</v>
      </c>
    </row>
    <row r="3192" spans="2:8">
      <c r="B3192" s="14">
        <v>3184</v>
      </c>
      <c r="C3192" s="15">
        <v>1475303309</v>
      </c>
      <c r="D3192" s="16" t="s">
        <v>3496</v>
      </c>
      <c r="E3192" s="17" t="s">
        <v>2433</v>
      </c>
      <c r="F3192" s="17" t="str">
        <f t="shared" si="98"/>
        <v>1475303309訪問介護</v>
      </c>
      <c r="G3192" s="17" t="s">
        <v>3498</v>
      </c>
      <c r="H3192" s="17" t="str">
        <f t="shared" si="99"/>
        <v>ＡＬＳＯＫ介護株式会社</v>
      </c>
    </row>
    <row r="3193" spans="2:8">
      <c r="B3193" s="14">
        <v>3185</v>
      </c>
      <c r="C3193" s="15">
        <v>1475303309</v>
      </c>
      <c r="D3193" s="16" t="s">
        <v>3496</v>
      </c>
      <c r="E3193" s="17" t="s">
        <v>447</v>
      </c>
      <c r="F3193" s="17" t="str">
        <f t="shared" si="98"/>
        <v>1475303309居宅介護支援</v>
      </c>
      <c r="G3193" s="17" t="s">
        <v>3498</v>
      </c>
      <c r="H3193" s="17" t="str">
        <f t="shared" si="99"/>
        <v>ＡＬＳＯＫ介護株式会社</v>
      </c>
    </row>
    <row r="3194" spans="2:8">
      <c r="B3194" s="14">
        <v>3186</v>
      </c>
      <c r="C3194" s="15">
        <v>1475303317</v>
      </c>
      <c r="D3194" s="16" t="s">
        <v>2800</v>
      </c>
      <c r="E3194" s="17" t="s">
        <v>2470</v>
      </c>
      <c r="F3194" s="17" t="str">
        <f t="shared" si="98"/>
        <v>1475303317通所介護</v>
      </c>
      <c r="G3194" s="17" t="s">
        <v>3499</v>
      </c>
      <c r="H3194" s="17" t="str">
        <f t="shared" si="99"/>
        <v>株式会社ツクイ</v>
      </c>
    </row>
    <row r="3195" spans="2:8">
      <c r="B3195" s="14">
        <v>3187</v>
      </c>
      <c r="C3195" s="15">
        <v>1475303325</v>
      </c>
      <c r="D3195" s="16" t="s">
        <v>2771</v>
      </c>
      <c r="E3195" s="17" t="s">
        <v>2433</v>
      </c>
      <c r="F3195" s="17" t="str">
        <f t="shared" si="98"/>
        <v>1475303325訪問介護</v>
      </c>
      <c r="G3195" s="17" t="s">
        <v>3500</v>
      </c>
      <c r="H3195" s="17" t="str">
        <f t="shared" si="99"/>
        <v>株式会社学研ココファン</v>
      </c>
    </row>
    <row r="3196" spans="2:8">
      <c r="B3196" s="14">
        <v>3188</v>
      </c>
      <c r="C3196" s="15">
        <v>1475303333</v>
      </c>
      <c r="D3196" s="16" t="s">
        <v>3484</v>
      </c>
      <c r="E3196" s="17" t="s">
        <v>2470</v>
      </c>
      <c r="F3196" s="17" t="str">
        <f t="shared" si="98"/>
        <v>1475303333通所介護</v>
      </c>
      <c r="G3196" s="17" t="s">
        <v>3501</v>
      </c>
      <c r="H3196" s="17" t="str">
        <f t="shared" si="99"/>
        <v>株式会社エターナルキャスト</v>
      </c>
    </row>
    <row r="3197" spans="2:8">
      <c r="B3197" s="14">
        <v>3189</v>
      </c>
      <c r="C3197" s="15">
        <v>1475303341</v>
      </c>
      <c r="D3197" s="16" t="s">
        <v>3502</v>
      </c>
      <c r="E3197" s="17" t="s">
        <v>447</v>
      </c>
      <c r="F3197" s="17" t="str">
        <f t="shared" si="98"/>
        <v>1475303341居宅介護支援</v>
      </c>
      <c r="G3197" s="17" t="s">
        <v>3503</v>
      </c>
      <c r="H3197" s="17" t="str">
        <f t="shared" si="99"/>
        <v>株式会社ジョイ</v>
      </c>
    </row>
    <row r="3198" spans="2:8">
      <c r="B3198" s="14">
        <v>3190</v>
      </c>
      <c r="C3198" s="15">
        <v>1475303358</v>
      </c>
      <c r="D3198" s="16" t="s">
        <v>2925</v>
      </c>
      <c r="E3198" s="17" t="s">
        <v>2433</v>
      </c>
      <c r="F3198" s="17" t="str">
        <f t="shared" si="98"/>
        <v>1475303358訪問介護</v>
      </c>
      <c r="G3198" s="17" t="s">
        <v>3504</v>
      </c>
      <c r="H3198" s="17" t="str">
        <f t="shared" si="99"/>
        <v>株式会社ベネッセスタイルケア</v>
      </c>
    </row>
    <row r="3199" spans="2:8">
      <c r="B3199" s="14">
        <v>3191</v>
      </c>
      <c r="C3199" s="15">
        <v>1475303366</v>
      </c>
      <c r="D3199" s="16" t="s">
        <v>3505</v>
      </c>
      <c r="E3199" s="17" t="s">
        <v>447</v>
      </c>
      <c r="F3199" s="17" t="str">
        <f t="shared" si="98"/>
        <v>1475303366居宅介護支援</v>
      </c>
      <c r="G3199" s="17" t="s">
        <v>3506</v>
      </c>
      <c r="H3199" s="17" t="str">
        <f t="shared" si="99"/>
        <v>株式会社成田商事</v>
      </c>
    </row>
    <row r="3200" spans="2:8">
      <c r="B3200" s="14">
        <v>3192</v>
      </c>
      <c r="C3200" s="15">
        <v>1475303374</v>
      </c>
      <c r="D3200" s="16" t="s">
        <v>3029</v>
      </c>
      <c r="E3200" s="17" t="s">
        <v>447</v>
      </c>
      <c r="F3200" s="17" t="str">
        <f t="shared" si="98"/>
        <v>1475303374居宅介護支援</v>
      </c>
      <c r="G3200" s="17" t="s">
        <v>3507</v>
      </c>
      <c r="H3200" s="17" t="str">
        <f t="shared" si="99"/>
        <v>株式会社日本アメニティライフ協会</v>
      </c>
    </row>
    <row r="3201" spans="2:8">
      <c r="B3201" s="14">
        <v>3193</v>
      </c>
      <c r="C3201" s="15">
        <v>1475400022</v>
      </c>
      <c r="D3201" s="16" t="s">
        <v>3508</v>
      </c>
      <c r="E3201" s="17" t="s">
        <v>2433</v>
      </c>
      <c r="F3201" s="17" t="str">
        <f t="shared" si="98"/>
        <v>1475400022訪問介護</v>
      </c>
      <c r="G3201" s="17" t="s">
        <v>3509</v>
      </c>
      <c r="H3201" s="17" t="str">
        <f t="shared" si="99"/>
        <v>株式会社　あうん</v>
      </c>
    </row>
    <row r="3202" spans="2:8">
      <c r="B3202" s="14">
        <v>3194</v>
      </c>
      <c r="C3202" s="15">
        <v>1475400022</v>
      </c>
      <c r="D3202" s="16" t="s">
        <v>3508</v>
      </c>
      <c r="E3202" s="17" t="s">
        <v>447</v>
      </c>
      <c r="F3202" s="17" t="str">
        <f t="shared" si="98"/>
        <v>1475400022居宅介護支援</v>
      </c>
      <c r="G3202" s="17" t="s">
        <v>3509</v>
      </c>
      <c r="H3202" s="17" t="str">
        <f t="shared" si="99"/>
        <v>株式会社　あうん</v>
      </c>
    </row>
    <row r="3203" spans="2:8">
      <c r="B3203" s="14">
        <v>3195</v>
      </c>
      <c r="C3203" s="15">
        <v>1475400030</v>
      </c>
      <c r="D3203" s="16" t="s">
        <v>116</v>
      </c>
      <c r="E3203" s="17" t="s">
        <v>2433</v>
      </c>
      <c r="F3203" s="17" t="str">
        <f t="shared" si="98"/>
        <v>1475400030訪問介護</v>
      </c>
      <c r="G3203" s="17" t="s">
        <v>3510</v>
      </c>
      <c r="H3203" s="17" t="str">
        <f t="shared" si="99"/>
        <v>社会福祉法人　川崎市社会福祉協議会</v>
      </c>
    </row>
    <row r="3204" spans="2:8">
      <c r="B3204" s="14">
        <v>3196</v>
      </c>
      <c r="C3204" s="15">
        <v>1475400030</v>
      </c>
      <c r="D3204" s="16" t="s">
        <v>116</v>
      </c>
      <c r="E3204" s="17" t="s">
        <v>447</v>
      </c>
      <c r="F3204" s="17" t="str">
        <f t="shared" si="98"/>
        <v>1475400030居宅介護支援</v>
      </c>
      <c r="G3204" s="17" t="s">
        <v>3510</v>
      </c>
      <c r="H3204" s="17" t="str">
        <f t="shared" si="99"/>
        <v>社会福祉法人　川崎市社会福祉協議会</v>
      </c>
    </row>
    <row r="3205" spans="2:8">
      <c r="B3205" s="14">
        <v>3197</v>
      </c>
      <c r="C3205" s="15">
        <v>1475400055</v>
      </c>
      <c r="D3205" s="16" t="s">
        <v>151</v>
      </c>
      <c r="E3205" s="17" t="s">
        <v>447</v>
      </c>
      <c r="F3205" s="17" t="str">
        <f t="shared" si="98"/>
        <v>1475400055居宅介護支援</v>
      </c>
      <c r="G3205" s="17" t="s">
        <v>3511</v>
      </c>
      <c r="H3205" s="17" t="str">
        <f t="shared" si="99"/>
        <v>社会福祉法人　徳心会</v>
      </c>
    </row>
    <row r="3206" spans="2:8">
      <c r="B3206" s="14">
        <v>3198</v>
      </c>
      <c r="C3206" s="15">
        <v>1475400063</v>
      </c>
      <c r="D3206" s="16" t="s">
        <v>2253</v>
      </c>
      <c r="E3206" s="17" t="s">
        <v>447</v>
      </c>
      <c r="F3206" s="17" t="str">
        <f t="shared" si="98"/>
        <v>1475400063居宅介護支援</v>
      </c>
      <c r="G3206" s="17" t="s">
        <v>3512</v>
      </c>
      <c r="H3206" s="17" t="str">
        <f t="shared" si="99"/>
        <v>社会福祉法人枡形鳳翔会</v>
      </c>
    </row>
    <row r="3207" spans="2:8">
      <c r="B3207" s="14">
        <v>3199</v>
      </c>
      <c r="C3207" s="15">
        <v>1475400105</v>
      </c>
      <c r="D3207" s="16" t="s">
        <v>3042</v>
      </c>
      <c r="E3207" s="17" t="s">
        <v>447</v>
      </c>
      <c r="F3207" s="17" t="str">
        <f t="shared" si="98"/>
        <v>1475400105居宅介護支援</v>
      </c>
      <c r="G3207" s="17" t="s">
        <v>3513</v>
      </c>
      <c r="H3207" s="17" t="str">
        <f t="shared" si="99"/>
        <v>社会福祉法人川崎市社会福祉事業団</v>
      </c>
    </row>
    <row r="3208" spans="2:8">
      <c r="B3208" s="14">
        <v>3200</v>
      </c>
      <c r="C3208" s="15">
        <v>1475400121</v>
      </c>
      <c r="D3208" s="16" t="s">
        <v>2488</v>
      </c>
      <c r="E3208" s="17" t="s">
        <v>2433</v>
      </c>
      <c r="F3208" s="17" t="str">
        <f t="shared" si="98"/>
        <v>1475400121訪問介護</v>
      </c>
      <c r="G3208" s="17" t="s">
        <v>3514</v>
      </c>
      <c r="H3208" s="17" t="str">
        <f t="shared" si="99"/>
        <v>株式会社　ニチイ学館</v>
      </c>
    </row>
    <row r="3209" spans="2:8">
      <c r="B3209" s="14">
        <v>3201</v>
      </c>
      <c r="C3209" s="15">
        <v>1475400121</v>
      </c>
      <c r="D3209" s="16" t="s">
        <v>2488</v>
      </c>
      <c r="E3209" s="17" t="s">
        <v>447</v>
      </c>
      <c r="F3209" s="17" t="str">
        <f t="shared" si="98"/>
        <v>1475400121居宅介護支援</v>
      </c>
      <c r="G3209" s="17" t="s">
        <v>3514</v>
      </c>
      <c r="H3209" s="17" t="str">
        <f t="shared" si="99"/>
        <v>株式会社　ニチイ学館</v>
      </c>
    </row>
    <row r="3210" spans="2:8">
      <c r="B3210" s="14">
        <v>3202</v>
      </c>
      <c r="C3210" s="15">
        <v>1475400139</v>
      </c>
      <c r="D3210" s="16" t="s">
        <v>3515</v>
      </c>
      <c r="E3210" s="17" t="s">
        <v>2433</v>
      </c>
      <c r="F3210" s="17" t="str">
        <f t="shared" ref="F3210:F3273" si="100">+C3210&amp;E3210</f>
        <v>1475400139訪問介護</v>
      </c>
      <c r="G3210" s="17" t="s">
        <v>3516</v>
      </c>
      <c r="H3210" s="17" t="str">
        <f t="shared" ref="H3210:H3273" si="101">D3210</f>
        <v>株式会社ゆりが丘ケアスタッフ</v>
      </c>
    </row>
    <row r="3211" spans="2:8">
      <c r="B3211" s="14">
        <v>3203</v>
      </c>
      <c r="C3211" s="15">
        <v>1475400147</v>
      </c>
      <c r="D3211" s="16" t="s">
        <v>3517</v>
      </c>
      <c r="E3211" s="17" t="s">
        <v>2470</v>
      </c>
      <c r="F3211" s="17" t="str">
        <f t="shared" si="100"/>
        <v>1475400147通所介護</v>
      </c>
      <c r="G3211" s="17" t="s">
        <v>3518</v>
      </c>
      <c r="H3211" s="17" t="str">
        <f t="shared" si="101"/>
        <v>特定非営利活動法人　秋桜舎</v>
      </c>
    </row>
    <row r="3212" spans="2:8">
      <c r="B3212" s="14">
        <v>3204</v>
      </c>
      <c r="C3212" s="15">
        <v>1475400154</v>
      </c>
      <c r="D3212" s="16" t="s">
        <v>129</v>
      </c>
      <c r="E3212" s="17" t="s">
        <v>2479</v>
      </c>
      <c r="F3212" s="17" t="str">
        <f t="shared" si="100"/>
        <v>1475400154介護老人福祉施設</v>
      </c>
      <c r="G3212" s="17" t="s">
        <v>3519</v>
      </c>
      <c r="H3212" s="17" t="str">
        <f t="shared" si="101"/>
        <v>社会福祉法人　照陽会</v>
      </c>
    </row>
    <row r="3213" spans="2:8">
      <c r="B3213" s="14">
        <v>3205</v>
      </c>
      <c r="C3213" s="15">
        <v>1475400170</v>
      </c>
      <c r="D3213" s="16" t="s">
        <v>3042</v>
      </c>
      <c r="E3213" s="17" t="s">
        <v>2468</v>
      </c>
      <c r="F3213" s="17" t="str">
        <f t="shared" si="100"/>
        <v>1475400170短期入所生活介護</v>
      </c>
      <c r="G3213" s="17" t="s">
        <v>3520</v>
      </c>
      <c r="H3213" s="17" t="str">
        <f t="shared" si="101"/>
        <v>社会福祉法人川崎市社会福祉事業団</v>
      </c>
    </row>
    <row r="3214" spans="2:8">
      <c r="B3214" s="14">
        <v>3206</v>
      </c>
      <c r="C3214" s="15">
        <v>1475400170</v>
      </c>
      <c r="D3214" s="16" t="s">
        <v>3042</v>
      </c>
      <c r="E3214" s="17" t="s">
        <v>2470</v>
      </c>
      <c r="F3214" s="17" t="str">
        <f t="shared" si="100"/>
        <v>1475400170通所介護</v>
      </c>
      <c r="G3214" s="17" t="s">
        <v>3520</v>
      </c>
      <c r="H3214" s="17" t="str">
        <f t="shared" si="101"/>
        <v>社会福祉法人川崎市社会福祉事業団</v>
      </c>
    </row>
    <row r="3215" spans="2:8">
      <c r="B3215" s="14">
        <v>3207</v>
      </c>
      <c r="C3215" s="15">
        <v>1475400188</v>
      </c>
      <c r="D3215" s="16" t="s">
        <v>151</v>
      </c>
      <c r="E3215" s="17" t="s">
        <v>2479</v>
      </c>
      <c r="F3215" s="17" t="str">
        <f t="shared" si="100"/>
        <v>1475400188介護老人福祉施設</v>
      </c>
      <c r="G3215" s="17" t="s">
        <v>3521</v>
      </c>
      <c r="H3215" s="17" t="str">
        <f t="shared" si="101"/>
        <v>社会福祉法人　徳心会</v>
      </c>
    </row>
    <row r="3216" spans="2:8">
      <c r="B3216" s="14">
        <v>3208</v>
      </c>
      <c r="C3216" s="15">
        <v>1475400188</v>
      </c>
      <c r="D3216" s="16" t="s">
        <v>151</v>
      </c>
      <c r="E3216" s="17" t="s">
        <v>2468</v>
      </c>
      <c r="F3216" s="17" t="str">
        <f t="shared" si="100"/>
        <v>1475400188短期入所生活介護</v>
      </c>
      <c r="G3216" s="17" t="s">
        <v>3521</v>
      </c>
      <c r="H3216" s="17" t="str">
        <f t="shared" si="101"/>
        <v>社会福祉法人　徳心会</v>
      </c>
    </row>
    <row r="3217" spans="2:8">
      <c r="B3217" s="14">
        <v>3209</v>
      </c>
      <c r="C3217" s="15">
        <v>1475400196</v>
      </c>
      <c r="D3217" s="16" t="s">
        <v>3522</v>
      </c>
      <c r="E3217" s="17" t="s">
        <v>2504</v>
      </c>
      <c r="F3217" s="17" t="str">
        <f t="shared" si="100"/>
        <v>1475400196特定施設入居者生活介護</v>
      </c>
      <c r="G3217" s="17" t="s">
        <v>3523</v>
      </c>
      <c r="H3217" s="17" t="str">
        <f t="shared" si="101"/>
        <v>ジャパンヒューマンヘルス株式会社</v>
      </c>
    </row>
    <row r="3218" spans="2:8">
      <c r="B3218" s="14">
        <v>3210</v>
      </c>
      <c r="C3218" s="15">
        <v>1475400212</v>
      </c>
      <c r="D3218" s="16" t="s">
        <v>129</v>
      </c>
      <c r="E3218" s="17" t="s">
        <v>2468</v>
      </c>
      <c r="F3218" s="17" t="str">
        <f t="shared" si="100"/>
        <v>1475400212短期入所生活介護</v>
      </c>
      <c r="G3218" s="17" t="s">
        <v>3524</v>
      </c>
      <c r="H3218" s="17" t="str">
        <f t="shared" si="101"/>
        <v>社会福祉法人　照陽会</v>
      </c>
    </row>
    <row r="3219" spans="2:8">
      <c r="B3219" s="14">
        <v>3211</v>
      </c>
      <c r="C3219" s="15">
        <v>1475400238</v>
      </c>
      <c r="D3219" s="16" t="s">
        <v>151</v>
      </c>
      <c r="E3219" s="17" t="s">
        <v>2470</v>
      </c>
      <c r="F3219" s="17" t="str">
        <f t="shared" si="100"/>
        <v>1475400238通所介護</v>
      </c>
      <c r="G3219" s="17" t="s">
        <v>3525</v>
      </c>
      <c r="H3219" s="17" t="str">
        <f t="shared" si="101"/>
        <v>社会福祉法人　徳心会</v>
      </c>
    </row>
    <row r="3220" spans="2:8">
      <c r="B3220" s="14">
        <v>3212</v>
      </c>
      <c r="C3220" s="15">
        <v>1475400246</v>
      </c>
      <c r="D3220" s="16" t="s">
        <v>3526</v>
      </c>
      <c r="E3220" s="17" t="s">
        <v>2504</v>
      </c>
      <c r="F3220" s="17" t="str">
        <f t="shared" si="100"/>
        <v>1475400246特定施設入居者生活介護</v>
      </c>
      <c r="G3220" s="17" t="s">
        <v>3527</v>
      </c>
      <c r="H3220" s="17" t="str">
        <f t="shared" si="101"/>
        <v>神奈川県住宅供給公社</v>
      </c>
    </row>
    <row r="3221" spans="2:8">
      <c r="B3221" s="14">
        <v>3213</v>
      </c>
      <c r="C3221" s="15">
        <v>1475400303</v>
      </c>
      <c r="D3221" s="16" t="s">
        <v>3528</v>
      </c>
      <c r="E3221" s="17" t="s">
        <v>2433</v>
      </c>
      <c r="F3221" s="17" t="str">
        <f t="shared" si="100"/>
        <v>1475400303訪問介護</v>
      </c>
      <c r="G3221" s="17" t="s">
        <v>3528</v>
      </c>
      <c r="H3221" s="17" t="str">
        <f t="shared" si="101"/>
        <v>特定非営利活動法人たすけあい多摩</v>
      </c>
    </row>
    <row r="3222" spans="2:8">
      <c r="B3222" s="14">
        <v>3214</v>
      </c>
      <c r="C3222" s="15">
        <v>1475400352</v>
      </c>
      <c r="D3222" s="16" t="s">
        <v>2581</v>
      </c>
      <c r="E3222" s="17" t="s">
        <v>2433</v>
      </c>
      <c r="F3222" s="17" t="str">
        <f t="shared" si="100"/>
        <v>1475400352訪問介護</v>
      </c>
      <c r="G3222" s="17" t="s">
        <v>3529</v>
      </c>
      <c r="H3222" s="17" t="str">
        <f t="shared" si="101"/>
        <v>アースサポート株式会社</v>
      </c>
    </row>
    <row r="3223" spans="2:8">
      <c r="B3223" s="14">
        <v>3215</v>
      </c>
      <c r="C3223" s="15">
        <v>1475400352</v>
      </c>
      <c r="D3223" s="16" t="s">
        <v>2581</v>
      </c>
      <c r="E3223" s="17" t="s">
        <v>2575</v>
      </c>
      <c r="F3223" s="17" t="str">
        <f t="shared" si="100"/>
        <v>1475400352訪問入浴介護</v>
      </c>
      <c r="G3223" s="17" t="s">
        <v>3529</v>
      </c>
      <c r="H3223" s="17" t="str">
        <f t="shared" si="101"/>
        <v>アースサポート株式会社</v>
      </c>
    </row>
    <row r="3224" spans="2:8">
      <c r="B3224" s="14">
        <v>3216</v>
      </c>
      <c r="C3224" s="15">
        <v>1475400352</v>
      </c>
      <c r="D3224" s="16" t="s">
        <v>2581</v>
      </c>
      <c r="E3224" s="17" t="s">
        <v>447</v>
      </c>
      <c r="F3224" s="17" t="str">
        <f t="shared" si="100"/>
        <v>1475400352居宅介護支援</v>
      </c>
      <c r="G3224" s="17" t="s">
        <v>3529</v>
      </c>
      <c r="H3224" s="17" t="str">
        <f t="shared" si="101"/>
        <v>アースサポート株式会社</v>
      </c>
    </row>
    <row r="3225" spans="2:8">
      <c r="B3225" s="14">
        <v>3217</v>
      </c>
      <c r="C3225" s="15">
        <v>1475400394</v>
      </c>
      <c r="D3225" s="16" t="s">
        <v>155</v>
      </c>
      <c r="E3225" s="17" t="s">
        <v>2470</v>
      </c>
      <c r="F3225" s="17" t="str">
        <f t="shared" si="100"/>
        <v>1475400394通所介護</v>
      </c>
      <c r="G3225" s="17" t="s">
        <v>3530</v>
      </c>
      <c r="H3225" s="17" t="str">
        <f t="shared" si="101"/>
        <v>社会福祉法人　鈴保福祉会</v>
      </c>
    </row>
    <row r="3226" spans="2:8">
      <c r="B3226" s="14">
        <v>3218</v>
      </c>
      <c r="C3226" s="15">
        <v>1475400436</v>
      </c>
      <c r="D3226" s="16" t="s">
        <v>3531</v>
      </c>
      <c r="E3226" s="17" t="s">
        <v>2513</v>
      </c>
      <c r="F3226" s="17" t="str">
        <f t="shared" si="100"/>
        <v>1475400436認知症対応型共同生活介護</v>
      </c>
      <c r="G3226" s="17" t="s">
        <v>3532</v>
      </c>
      <c r="H3226" s="17" t="str">
        <f t="shared" si="101"/>
        <v>有限会社　コスモスヘルパーステーション</v>
      </c>
    </row>
    <row r="3227" spans="2:8">
      <c r="B3227" s="14">
        <v>3219</v>
      </c>
      <c r="C3227" s="15">
        <v>1475400444</v>
      </c>
      <c r="D3227" s="16" t="s">
        <v>2541</v>
      </c>
      <c r="E3227" s="17" t="s">
        <v>2504</v>
      </c>
      <c r="F3227" s="17" t="str">
        <f t="shared" si="100"/>
        <v>1475400444特定施設入居者生活介護</v>
      </c>
      <c r="G3227" s="17" t="s">
        <v>3533</v>
      </c>
      <c r="H3227" s="17" t="str">
        <f t="shared" si="101"/>
        <v>株式会社　木下の介護</v>
      </c>
    </row>
    <row r="3228" spans="2:8">
      <c r="B3228" s="14">
        <v>3220</v>
      </c>
      <c r="C3228" s="15">
        <v>1475400576</v>
      </c>
      <c r="D3228" s="16" t="s">
        <v>2488</v>
      </c>
      <c r="E3228" s="17" t="s">
        <v>2433</v>
      </c>
      <c r="F3228" s="17" t="str">
        <f t="shared" si="100"/>
        <v>1475400576訪問介護</v>
      </c>
      <c r="G3228" s="17" t="s">
        <v>3534</v>
      </c>
      <c r="H3228" s="17" t="str">
        <f t="shared" si="101"/>
        <v>株式会社　ニチイ学館</v>
      </c>
    </row>
    <row r="3229" spans="2:8">
      <c r="B3229" s="14">
        <v>3221</v>
      </c>
      <c r="C3229" s="15">
        <v>1475400584</v>
      </c>
      <c r="D3229" s="16" t="s">
        <v>3535</v>
      </c>
      <c r="E3229" s="17" t="s">
        <v>2433</v>
      </c>
      <c r="F3229" s="17" t="str">
        <f t="shared" si="100"/>
        <v>1475400584訪問介護</v>
      </c>
      <c r="G3229" s="17" t="s">
        <v>3536</v>
      </c>
      <c r="H3229" s="17" t="str">
        <f t="shared" si="101"/>
        <v>フジ・ライフケア有限会社</v>
      </c>
    </row>
    <row r="3230" spans="2:8">
      <c r="B3230" s="14">
        <v>3222</v>
      </c>
      <c r="C3230" s="15">
        <v>1475400634</v>
      </c>
      <c r="D3230" s="16" t="s">
        <v>3537</v>
      </c>
      <c r="E3230" s="17" t="s">
        <v>2433</v>
      </c>
      <c r="F3230" s="17" t="str">
        <f t="shared" si="100"/>
        <v>1475400634訪問介護</v>
      </c>
      <c r="G3230" s="17" t="s">
        <v>3538</v>
      </c>
      <c r="H3230" s="17" t="str">
        <f t="shared" si="101"/>
        <v>有限会社　真</v>
      </c>
    </row>
    <row r="3231" spans="2:8">
      <c r="B3231" s="14">
        <v>3223</v>
      </c>
      <c r="C3231" s="15">
        <v>1475400659</v>
      </c>
      <c r="D3231" s="16" t="s">
        <v>2556</v>
      </c>
      <c r="E3231" s="17" t="s">
        <v>2504</v>
      </c>
      <c r="F3231" s="17" t="str">
        <f t="shared" si="100"/>
        <v>1475400659特定施設入居者生活介護</v>
      </c>
      <c r="G3231" s="17" t="s">
        <v>3539</v>
      </c>
      <c r="H3231" s="17" t="str">
        <f t="shared" si="101"/>
        <v>スミリンフィルケア株式会社</v>
      </c>
    </row>
    <row r="3232" spans="2:8">
      <c r="B3232" s="14">
        <v>3224</v>
      </c>
      <c r="C3232" s="15">
        <v>1475400667</v>
      </c>
      <c r="D3232" s="16" t="s">
        <v>3068</v>
      </c>
      <c r="E3232" s="17" t="s">
        <v>2504</v>
      </c>
      <c r="F3232" s="17" t="str">
        <f t="shared" si="100"/>
        <v>1475400667特定施設入居者生活介護</v>
      </c>
      <c r="G3232" s="17" t="s">
        <v>3540</v>
      </c>
      <c r="H3232" s="17" t="str">
        <f t="shared" si="101"/>
        <v>株式会社ニチイケアパレス</v>
      </c>
    </row>
    <row r="3233" spans="2:8">
      <c r="B3233" s="14">
        <v>3225</v>
      </c>
      <c r="C3233" s="15">
        <v>1475400675</v>
      </c>
      <c r="D3233" s="16" t="s">
        <v>3541</v>
      </c>
      <c r="E3233" s="17" t="s">
        <v>2504</v>
      </c>
      <c r="F3233" s="17" t="str">
        <f t="shared" si="100"/>
        <v>1475400675特定施設入居者生活介護</v>
      </c>
      <c r="G3233" s="17" t="s">
        <v>3542</v>
      </c>
      <c r="H3233" s="17" t="str">
        <f t="shared" si="101"/>
        <v>ばらの庄株式会社</v>
      </c>
    </row>
    <row r="3234" spans="2:8">
      <c r="B3234" s="14">
        <v>3226</v>
      </c>
      <c r="C3234" s="15">
        <v>1475400683</v>
      </c>
      <c r="D3234" s="16" t="s">
        <v>153</v>
      </c>
      <c r="E3234" s="17" t="s">
        <v>2479</v>
      </c>
      <c r="F3234" s="17" t="str">
        <f t="shared" si="100"/>
        <v>1475400683介護老人福祉施設</v>
      </c>
      <c r="G3234" s="17" t="s">
        <v>3543</v>
      </c>
      <c r="H3234" s="17" t="str">
        <f t="shared" si="101"/>
        <v>社会福祉法人　読売光と愛の事業団</v>
      </c>
    </row>
    <row r="3235" spans="2:8">
      <c r="B3235" s="14">
        <v>3227</v>
      </c>
      <c r="C3235" s="15">
        <v>1475400683</v>
      </c>
      <c r="D3235" s="16" t="s">
        <v>153</v>
      </c>
      <c r="E3235" s="17" t="s">
        <v>2468</v>
      </c>
      <c r="F3235" s="17" t="str">
        <f t="shared" si="100"/>
        <v>1475400683短期入所生活介護</v>
      </c>
      <c r="G3235" s="17" t="s">
        <v>3543</v>
      </c>
      <c r="H3235" s="17" t="str">
        <f t="shared" si="101"/>
        <v>社会福祉法人　読売光と愛の事業団</v>
      </c>
    </row>
    <row r="3236" spans="2:8">
      <c r="B3236" s="14">
        <v>3228</v>
      </c>
      <c r="C3236" s="15">
        <v>1475400683</v>
      </c>
      <c r="D3236" s="16" t="s">
        <v>153</v>
      </c>
      <c r="E3236" s="17" t="s">
        <v>2470</v>
      </c>
      <c r="F3236" s="17" t="str">
        <f t="shared" si="100"/>
        <v>1475400683通所介護</v>
      </c>
      <c r="G3236" s="17" t="s">
        <v>3543</v>
      </c>
      <c r="H3236" s="17" t="str">
        <f t="shared" si="101"/>
        <v>社会福祉法人　読売光と愛の事業団</v>
      </c>
    </row>
    <row r="3237" spans="2:8">
      <c r="B3237" s="14">
        <v>3229</v>
      </c>
      <c r="C3237" s="15">
        <v>1475400691</v>
      </c>
      <c r="D3237" s="16" t="s">
        <v>3544</v>
      </c>
      <c r="E3237" s="17" t="s">
        <v>2433</v>
      </c>
      <c r="F3237" s="17" t="str">
        <f t="shared" si="100"/>
        <v>1475400691訪問介護</v>
      </c>
      <c r="G3237" s="17" t="s">
        <v>3544</v>
      </c>
      <c r="H3237" s="17" t="str">
        <f t="shared" si="101"/>
        <v>特定非営利活動法人　多摩家事介護ワーカーズ・コレクティブ　くるみ</v>
      </c>
    </row>
    <row r="3238" spans="2:8">
      <c r="B3238" s="14">
        <v>3230</v>
      </c>
      <c r="C3238" s="15">
        <v>1475400733</v>
      </c>
      <c r="D3238" s="16" t="s">
        <v>3545</v>
      </c>
      <c r="E3238" s="17" t="s">
        <v>2497</v>
      </c>
      <c r="F3238" s="17" t="str">
        <f t="shared" si="100"/>
        <v>1475400733地域密着型通所介護</v>
      </c>
      <c r="G3238" s="17" t="s">
        <v>3546</v>
      </c>
      <c r="H3238" s="17" t="str">
        <f t="shared" si="101"/>
        <v>有限会社アメニテック</v>
      </c>
    </row>
    <row r="3239" spans="2:8">
      <c r="B3239" s="14">
        <v>3231</v>
      </c>
      <c r="C3239" s="15">
        <v>1475400758</v>
      </c>
      <c r="D3239" s="16" t="s">
        <v>2526</v>
      </c>
      <c r="E3239" s="17" t="s">
        <v>2513</v>
      </c>
      <c r="F3239" s="17" t="str">
        <f t="shared" si="100"/>
        <v>1475400758認知症対応型共同生活介護</v>
      </c>
      <c r="G3239" s="17" t="s">
        <v>3547</v>
      </c>
      <c r="H3239" s="17" t="str">
        <f t="shared" si="101"/>
        <v>株式会社　アイ・ディ・エス</v>
      </c>
    </row>
    <row r="3240" spans="2:8">
      <c r="B3240" s="14">
        <v>3232</v>
      </c>
      <c r="C3240" s="15">
        <v>1475400808</v>
      </c>
      <c r="D3240" s="16" t="s">
        <v>3548</v>
      </c>
      <c r="E3240" s="17" t="s">
        <v>2513</v>
      </c>
      <c r="F3240" s="17" t="str">
        <f t="shared" si="100"/>
        <v>1475400808認知症対応型共同生活介護</v>
      </c>
      <c r="G3240" s="17" t="s">
        <v>3549</v>
      </c>
      <c r="H3240" s="17" t="str">
        <f t="shared" si="101"/>
        <v>日本ケア創造株式会社</v>
      </c>
    </row>
    <row r="3241" spans="2:8">
      <c r="B3241" s="14">
        <v>3233</v>
      </c>
      <c r="C3241" s="15">
        <v>1475400816</v>
      </c>
      <c r="D3241" s="16" t="s">
        <v>3548</v>
      </c>
      <c r="E3241" s="17" t="s">
        <v>2470</v>
      </c>
      <c r="F3241" s="17" t="str">
        <f t="shared" si="100"/>
        <v>1475400816通所介護</v>
      </c>
      <c r="G3241" s="17" t="s">
        <v>3550</v>
      </c>
      <c r="H3241" s="17" t="str">
        <f t="shared" si="101"/>
        <v>日本ケア創造株式会社</v>
      </c>
    </row>
    <row r="3242" spans="2:8">
      <c r="B3242" s="14">
        <v>3234</v>
      </c>
      <c r="C3242" s="15">
        <v>1475400824</v>
      </c>
      <c r="D3242" s="16" t="s">
        <v>3548</v>
      </c>
      <c r="E3242" s="17" t="s">
        <v>447</v>
      </c>
      <c r="F3242" s="17" t="str">
        <f t="shared" si="100"/>
        <v>1475400824居宅介護支援</v>
      </c>
      <c r="G3242" s="17" t="s">
        <v>3551</v>
      </c>
      <c r="H3242" s="17" t="str">
        <f t="shared" si="101"/>
        <v>日本ケア創造株式会社</v>
      </c>
    </row>
    <row r="3243" spans="2:8">
      <c r="B3243" s="14">
        <v>3235</v>
      </c>
      <c r="C3243" s="15">
        <v>1475400873</v>
      </c>
      <c r="D3243" s="16" t="s">
        <v>2460</v>
      </c>
      <c r="E3243" s="17" t="s">
        <v>447</v>
      </c>
      <c r="F3243" s="17" t="str">
        <f t="shared" si="100"/>
        <v>1475400873居宅介護支援</v>
      </c>
      <c r="G3243" s="17" t="s">
        <v>3552</v>
      </c>
      <c r="H3243" s="17" t="str">
        <f t="shared" si="101"/>
        <v>東電パートナーズ株式会社</v>
      </c>
    </row>
    <row r="3244" spans="2:8">
      <c r="B3244" s="14">
        <v>3236</v>
      </c>
      <c r="C3244" s="15">
        <v>1475400881</v>
      </c>
      <c r="D3244" s="16" t="s">
        <v>2460</v>
      </c>
      <c r="E3244" s="17" t="s">
        <v>2433</v>
      </c>
      <c r="F3244" s="17" t="str">
        <f t="shared" si="100"/>
        <v>1475400881訪問介護</v>
      </c>
      <c r="G3244" s="17" t="s">
        <v>3553</v>
      </c>
      <c r="H3244" s="17" t="str">
        <f t="shared" si="101"/>
        <v>東電パートナーズ株式会社</v>
      </c>
    </row>
    <row r="3245" spans="2:8">
      <c r="B3245" s="14">
        <v>3237</v>
      </c>
      <c r="C3245" s="15">
        <v>1475400931</v>
      </c>
      <c r="D3245" s="16" t="s">
        <v>2541</v>
      </c>
      <c r="E3245" s="17" t="s">
        <v>2504</v>
      </c>
      <c r="F3245" s="17" t="str">
        <f t="shared" si="100"/>
        <v>1475400931特定施設入居者生活介護</v>
      </c>
      <c r="G3245" s="17" t="s">
        <v>3554</v>
      </c>
      <c r="H3245" s="17" t="str">
        <f t="shared" si="101"/>
        <v>株式会社　木下の介護</v>
      </c>
    </row>
    <row r="3246" spans="2:8">
      <c r="B3246" s="14">
        <v>3238</v>
      </c>
      <c r="C3246" s="15">
        <v>1475400956</v>
      </c>
      <c r="D3246" s="16" t="s">
        <v>3555</v>
      </c>
      <c r="E3246" s="17" t="s">
        <v>447</v>
      </c>
      <c r="F3246" s="17" t="str">
        <f t="shared" si="100"/>
        <v>1475400956居宅介護支援</v>
      </c>
      <c r="G3246" s="17" t="s">
        <v>3556</v>
      </c>
      <c r="H3246" s="17" t="str">
        <f t="shared" si="101"/>
        <v>株式会社七施</v>
      </c>
    </row>
    <row r="3247" spans="2:8">
      <c r="B3247" s="14">
        <v>3239</v>
      </c>
      <c r="C3247" s="15">
        <v>1475400998</v>
      </c>
      <c r="D3247" s="16" t="s">
        <v>3557</v>
      </c>
      <c r="E3247" s="17" t="s">
        <v>2433</v>
      </c>
      <c r="F3247" s="17" t="str">
        <f t="shared" si="100"/>
        <v>1475400998訪問介護</v>
      </c>
      <c r="G3247" s="17" t="s">
        <v>3558</v>
      </c>
      <c r="H3247" s="17" t="str">
        <f t="shared" si="101"/>
        <v>株式会社　あおば</v>
      </c>
    </row>
    <row r="3248" spans="2:8">
      <c r="B3248" s="14">
        <v>3240</v>
      </c>
      <c r="C3248" s="15">
        <v>1475400998</v>
      </c>
      <c r="D3248" s="16" t="s">
        <v>3557</v>
      </c>
      <c r="E3248" s="17" t="s">
        <v>447</v>
      </c>
      <c r="F3248" s="17" t="str">
        <f t="shared" si="100"/>
        <v>1475400998居宅介護支援</v>
      </c>
      <c r="G3248" s="17" t="s">
        <v>3558</v>
      </c>
      <c r="H3248" s="17" t="str">
        <f t="shared" si="101"/>
        <v>株式会社　あおば</v>
      </c>
    </row>
    <row r="3249" spans="2:8">
      <c r="B3249" s="14">
        <v>3241</v>
      </c>
      <c r="C3249" s="15">
        <v>1475401020</v>
      </c>
      <c r="D3249" s="16" t="s">
        <v>663</v>
      </c>
      <c r="E3249" s="17" t="s">
        <v>2470</v>
      </c>
      <c r="F3249" s="17" t="str">
        <f t="shared" si="100"/>
        <v>1475401020通所介護</v>
      </c>
      <c r="G3249" s="17" t="s">
        <v>3559</v>
      </c>
      <c r="H3249" s="17" t="str">
        <f t="shared" si="101"/>
        <v>医療法人社団伸和会</v>
      </c>
    </row>
    <row r="3250" spans="2:8">
      <c r="B3250" s="14">
        <v>3242</v>
      </c>
      <c r="C3250" s="15">
        <v>1475401046</v>
      </c>
      <c r="D3250" s="16" t="s">
        <v>3560</v>
      </c>
      <c r="E3250" s="17" t="s">
        <v>2504</v>
      </c>
      <c r="F3250" s="17" t="str">
        <f t="shared" si="100"/>
        <v>1475401046特定施設入居者生活介護</v>
      </c>
      <c r="G3250" s="17" t="s">
        <v>3561</v>
      </c>
      <c r="H3250" s="17" t="str">
        <f t="shared" si="101"/>
        <v>ライクケア株式会社</v>
      </c>
    </row>
    <row r="3251" spans="2:8">
      <c r="B3251" s="14">
        <v>3243</v>
      </c>
      <c r="C3251" s="15">
        <v>1475401053</v>
      </c>
      <c r="D3251" s="16" t="s">
        <v>2400</v>
      </c>
      <c r="E3251" s="17" t="s">
        <v>2433</v>
      </c>
      <c r="F3251" s="17" t="str">
        <f t="shared" si="100"/>
        <v>1475401053訪問介護</v>
      </c>
      <c r="G3251" s="17" t="s">
        <v>3562</v>
      </c>
      <c r="H3251" s="17" t="str">
        <f t="shared" si="101"/>
        <v>株式会社　ソシアスメディカルケア</v>
      </c>
    </row>
    <row r="3252" spans="2:8">
      <c r="B3252" s="14">
        <v>3244</v>
      </c>
      <c r="C3252" s="15">
        <v>1475401202</v>
      </c>
      <c r="D3252" s="16" t="s">
        <v>3281</v>
      </c>
      <c r="E3252" s="17" t="s">
        <v>2504</v>
      </c>
      <c r="F3252" s="17" t="str">
        <f t="shared" si="100"/>
        <v>1475401202特定施設入居者生活介護</v>
      </c>
      <c r="G3252" s="17" t="s">
        <v>3563</v>
      </c>
      <c r="H3252" s="17" t="str">
        <f t="shared" si="101"/>
        <v>工藤建設　株式会社</v>
      </c>
    </row>
    <row r="3253" spans="2:8">
      <c r="B3253" s="14">
        <v>3245</v>
      </c>
      <c r="C3253" s="15">
        <v>1475401251</v>
      </c>
      <c r="D3253" s="16" t="s">
        <v>3517</v>
      </c>
      <c r="E3253" s="17" t="s">
        <v>447</v>
      </c>
      <c r="F3253" s="17" t="str">
        <f t="shared" si="100"/>
        <v>1475401251居宅介護支援</v>
      </c>
      <c r="G3253" s="17" t="s">
        <v>3564</v>
      </c>
      <c r="H3253" s="17" t="str">
        <f t="shared" si="101"/>
        <v>特定非営利活動法人　秋桜舎</v>
      </c>
    </row>
    <row r="3254" spans="2:8">
      <c r="B3254" s="14">
        <v>3246</v>
      </c>
      <c r="C3254" s="15">
        <v>1475401293</v>
      </c>
      <c r="D3254" s="16" t="s">
        <v>3565</v>
      </c>
      <c r="E3254" s="17" t="s">
        <v>2479</v>
      </c>
      <c r="F3254" s="17" t="str">
        <f t="shared" si="100"/>
        <v>1475401293介護老人福祉施設</v>
      </c>
      <c r="G3254" s="17" t="s">
        <v>3566</v>
      </c>
      <c r="H3254" s="17" t="str">
        <f t="shared" si="101"/>
        <v>社会福祉法人鈴保福祉会</v>
      </c>
    </row>
    <row r="3255" spans="2:8">
      <c r="B3255" s="14">
        <v>3247</v>
      </c>
      <c r="C3255" s="15">
        <v>1475401327</v>
      </c>
      <c r="D3255" s="16" t="s">
        <v>2844</v>
      </c>
      <c r="E3255" s="17" t="s">
        <v>2433</v>
      </c>
      <c r="F3255" s="17" t="str">
        <f t="shared" si="100"/>
        <v>1475401327訪問介護</v>
      </c>
      <c r="G3255" s="17" t="s">
        <v>3567</v>
      </c>
      <c r="H3255" s="17" t="str">
        <f t="shared" si="101"/>
        <v>福祉クラブ生活協同組合</v>
      </c>
    </row>
    <row r="3256" spans="2:8">
      <c r="B3256" s="14">
        <v>3248</v>
      </c>
      <c r="C3256" s="15">
        <v>1475401343</v>
      </c>
      <c r="D3256" s="16" t="s">
        <v>3568</v>
      </c>
      <c r="E3256" s="17" t="s">
        <v>447</v>
      </c>
      <c r="F3256" s="17" t="str">
        <f t="shared" si="100"/>
        <v>1475401343居宅介護支援</v>
      </c>
      <c r="G3256" s="17" t="s">
        <v>3569</v>
      </c>
      <c r="H3256" s="17" t="str">
        <f t="shared" si="101"/>
        <v>合同会社アリス</v>
      </c>
    </row>
    <row r="3257" spans="2:8">
      <c r="B3257" s="14">
        <v>3249</v>
      </c>
      <c r="C3257" s="15">
        <v>1475401350</v>
      </c>
      <c r="D3257" s="16" t="s">
        <v>3570</v>
      </c>
      <c r="E3257" s="17" t="s">
        <v>2497</v>
      </c>
      <c r="F3257" s="17" t="str">
        <f t="shared" si="100"/>
        <v>1475401350地域密着型通所介護</v>
      </c>
      <c r="G3257" s="17" t="s">
        <v>3571</v>
      </c>
      <c r="H3257" s="17" t="str">
        <f t="shared" si="101"/>
        <v>株式会社Ｌｕｘｅｍ</v>
      </c>
    </row>
    <row r="3258" spans="2:8">
      <c r="B3258" s="14">
        <v>3250</v>
      </c>
      <c r="C3258" s="15">
        <v>1475401384</v>
      </c>
      <c r="D3258" s="16" t="s">
        <v>2574</v>
      </c>
      <c r="E3258" s="17" t="s">
        <v>2575</v>
      </c>
      <c r="F3258" s="17" t="str">
        <f t="shared" si="100"/>
        <v>1475401384訪問入浴介護</v>
      </c>
      <c r="G3258" s="17" t="s">
        <v>3572</v>
      </c>
      <c r="H3258" s="17" t="str">
        <f t="shared" si="101"/>
        <v>アサヒサンクリーン株式会社</v>
      </c>
    </row>
    <row r="3259" spans="2:8">
      <c r="B3259" s="14">
        <v>3251</v>
      </c>
      <c r="C3259" s="15">
        <v>1475401392</v>
      </c>
      <c r="D3259" s="16" t="s">
        <v>3331</v>
      </c>
      <c r="E3259" s="17" t="s">
        <v>2504</v>
      </c>
      <c r="F3259" s="17" t="str">
        <f t="shared" si="100"/>
        <v>1475401392特定施設入居者生活介護</v>
      </c>
      <c r="G3259" s="17" t="s">
        <v>3573</v>
      </c>
      <c r="H3259" s="17" t="str">
        <f t="shared" si="101"/>
        <v>株式会社ネクサスケア</v>
      </c>
    </row>
    <row r="3260" spans="2:8">
      <c r="B3260" s="14">
        <v>3252</v>
      </c>
      <c r="C3260" s="15">
        <v>1475401434</v>
      </c>
      <c r="D3260" s="16" t="s">
        <v>3574</v>
      </c>
      <c r="E3260" s="17" t="s">
        <v>447</v>
      </c>
      <c r="F3260" s="17" t="str">
        <f t="shared" si="100"/>
        <v>1475401434居宅介護支援</v>
      </c>
      <c r="G3260" s="17" t="s">
        <v>3575</v>
      </c>
      <c r="H3260" s="17" t="str">
        <f t="shared" si="101"/>
        <v>ケアプランサービス株式会社</v>
      </c>
    </row>
    <row r="3261" spans="2:8">
      <c r="B3261" s="14">
        <v>3253</v>
      </c>
      <c r="C3261" s="15">
        <v>1475401442</v>
      </c>
      <c r="D3261" s="16" t="s">
        <v>2795</v>
      </c>
      <c r="E3261" s="17" t="s">
        <v>2504</v>
      </c>
      <c r="F3261" s="17" t="str">
        <f t="shared" si="100"/>
        <v>1475401442特定施設入居者生活介護</v>
      </c>
      <c r="G3261" s="17" t="s">
        <v>3576</v>
      </c>
      <c r="H3261" s="17" t="str">
        <f t="shared" si="101"/>
        <v>株式会社ニチイ学館</v>
      </c>
    </row>
    <row r="3262" spans="2:8">
      <c r="B3262" s="14">
        <v>3254</v>
      </c>
      <c r="C3262" s="15">
        <v>1475401459</v>
      </c>
      <c r="D3262" s="16" t="s">
        <v>3068</v>
      </c>
      <c r="E3262" s="17" t="s">
        <v>2504</v>
      </c>
      <c r="F3262" s="17" t="str">
        <f t="shared" si="100"/>
        <v>1475401459特定施設入居者生活介護</v>
      </c>
      <c r="G3262" s="17" t="s">
        <v>3577</v>
      </c>
      <c r="H3262" s="17" t="str">
        <f t="shared" si="101"/>
        <v>株式会社ニチイケアパレス</v>
      </c>
    </row>
    <row r="3263" spans="2:8">
      <c r="B3263" s="14">
        <v>3255</v>
      </c>
      <c r="C3263" s="15">
        <v>1475401467</v>
      </c>
      <c r="D3263" s="16" t="s">
        <v>3578</v>
      </c>
      <c r="E3263" s="17" t="s">
        <v>2497</v>
      </c>
      <c r="F3263" s="17" t="str">
        <f t="shared" si="100"/>
        <v>1475401467地域密着型通所介護</v>
      </c>
      <c r="G3263" s="17" t="s">
        <v>3579</v>
      </c>
      <c r="H3263" s="17" t="str">
        <f t="shared" si="101"/>
        <v>株式会社　サンラック</v>
      </c>
    </row>
    <row r="3264" spans="2:8">
      <c r="B3264" s="14">
        <v>3256</v>
      </c>
      <c r="C3264" s="15">
        <v>1475401517</v>
      </c>
      <c r="D3264" s="16" t="s">
        <v>155</v>
      </c>
      <c r="E3264" s="17" t="s">
        <v>2468</v>
      </c>
      <c r="F3264" s="17" t="str">
        <f t="shared" si="100"/>
        <v>1475401517短期入所生活介護</v>
      </c>
      <c r="G3264" s="17" t="s">
        <v>3580</v>
      </c>
      <c r="H3264" s="17" t="str">
        <f t="shared" si="101"/>
        <v>社会福祉法人　鈴保福祉会</v>
      </c>
    </row>
    <row r="3265" spans="2:8">
      <c r="B3265" s="14">
        <v>3257</v>
      </c>
      <c r="C3265" s="15">
        <v>1475401558</v>
      </c>
      <c r="D3265" s="16" t="s">
        <v>3581</v>
      </c>
      <c r="E3265" s="17" t="s">
        <v>447</v>
      </c>
      <c r="F3265" s="17" t="str">
        <f t="shared" si="100"/>
        <v>1475401558居宅介護支援</v>
      </c>
      <c r="G3265" s="17" t="s">
        <v>3582</v>
      </c>
      <c r="H3265" s="17" t="str">
        <f t="shared" si="101"/>
        <v>株式会社ステラ・ファミリー</v>
      </c>
    </row>
    <row r="3266" spans="2:8">
      <c r="B3266" s="14">
        <v>3258</v>
      </c>
      <c r="C3266" s="15">
        <v>1475401574</v>
      </c>
      <c r="D3266" s="16" t="s">
        <v>3583</v>
      </c>
      <c r="E3266" s="17" t="s">
        <v>2433</v>
      </c>
      <c r="F3266" s="17" t="str">
        <f t="shared" si="100"/>
        <v>1475401574訪問介護</v>
      </c>
      <c r="G3266" s="17" t="s">
        <v>3584</v>
      </c>
      <c r="H3266" s="17" t="str">
        <f t="shared" si="101"/>
        <v>株式会社リリアン</v>
      </c>
    </row>
    <row r="3267" spans="2:8">
      <c r="B3267" s="14">
        <v>3259</v>
      </c>
      <c r="C3267" s="15">
        <v>1475401574</v>
      </c>
      <c r="D3267" s="16" t="s">
        <v>3583</v>
      </c>
      <c r="E3267" s="17" t="s">
        <v>447</v>
      </c>
      <c r="F3267" s="17" t="str">
        <f t="shared" si="100"/>
        <v>1475401574居宅介護支援</v>
      </c>
      <c r="G3267" s="17" t="s">
        <v>3584</v>
      </c>
      <c r="H3267" s="17" t="str">
        <f t="shared" si="101"/>
        <v>株式会社リリアン</v>
      </c>
    </row>
    <row r="3268" spans="2:8">
      <c r="B3268" s="14">
        <v>3260</v>
      </c>
      <c r="C3268" s="15">
        <v>1475401582</v>
      </c>
      <c r="D3268" s="16" t="s">
        <v>3166</v>
      </c>
      <c r="E3268" s="17" t="s">
        <v>2497</v>
      </c>
      <c r="F3268" s="17" t="str">
        <f t="shared" si="100"/>
        <v>1475401582地域密着型通所介護</v>
      </c>
      <c r="G3268" s="17" t="s">
        <v>3585</v>
      </c>
      <c r="H3268" s="17" t="str">
        <f t="shared" si="101"/>
        <v>株式会社はなまる</v>
      </c>
    </row>
    <row r="3269" spans="2:8">
      <c r="B3269" s="14">
        <v>3261</v>
      </c>
      <c r="C3269" s="15">
        <v>1475401608</v>
      </c>
      <c r="D3269" s="16" t="s">
        <v>3586</v>
      </c>
      <c r="E3269" s="17" t="s">
        <v>2497</v>
      </c>
      <c r="F3269" s="17" t="str">
        <f t="shared" si="100"/>
        <v>1475401608地域密着型通所介護</v>
      </c>
      <c r="G3269" s="17" t="s">
        <v>3587</v>
      </c>
      <c r="H3269" s="17" t="str">
        <f t="shared" si="101"/>
        <v>株式会社　サロンデイ</v>
      </c>
    </row>
    <row r="3270" spans="2:8">
      <c r="B3270" s="14">
        <v>3262</v>
      </c>
      <c r="C3270" s="15">
        <v>1475401616</v>
      </c>
      <c r="D3270" s="16" t="s">
        <v>3588</v>
      </c>
      <c r="E3270" s="17" t="s">
        <v>2497</v>
      </c>
      <c r="F3270" s="17" t="str">
        <f t="shared" si="100"/>
        <v>1475401616地域密着型通所介護</v>
      </c>
      <c r="G3270" s="17" t="s">
        <v>3589</v>
      </c>
      <c r="H3270" s="17" t="str">
        <f t="shared" si="101"/>
        <v>株式会社　メディカルワン</v>
      </c>
    </row>
    <row r="3271" spans="2:8">
      <c r="B3271" s="14">
        <v>3263</v>
      </c>
      <c r="C3271" s="15">
        <v>1475401624</v>
      </c>
      <c r="D3271" s="16" t="s">
        <v>3590</v>
      </c>
      <c r="E3271" s="17" t="s">
        <v>2497</v>
      </c>
      <c r="F3271" s="17" t="str">
        <f t="shared" si="100"/>
        <v>1475401624地域密着型通所介護</v>
      </c>
      <c r="G3271" s="17" t="s">
        <v>3591</v>
      </c>
      <c r="H3271" s="17" t="str">
        <f t="shared" si="101"/>
        <v>株式会社横山さん家</v>
      </c>
    </row>
    <row r="3272" spans="2:8">
      <c r="B3272" s="14">
        <v>3264</v>
      </c>
      <c r="C3272" s="15">
        <v>1475401640</v>
      </c>
      <c r="D3272" s="16" t="s">
        <v>2871</v>
      </c>
      <c r="E3272" s="17" t="s">
        <v>2504</v>
      </c>
      <c r="F3272" s="17" t="str">
        <f t="shared" si="100"/>
        <v>1475401640特定施設入居者生活介護</v>
      </c>
      <c r="G3272" s="17" t="s">
        <v>3592</v>
      </c>
      <c r="H3272" s="17" t="str">
        <f t="shared" si="101"/>
        <v>ALSOK介護株式会社</v>
      </c>
    </row>
    <row r="3273" spans="2:8">
      <c r="B3273" s="14">
        <v>3265</v>
      </c>
      <c r="C3273" s="15">
        <v>1475401657</v>
      </c>
      <c r="D3273" s="16" t="s">
        <v>2354</v>
      </c>
      <c r="E3273" s="17" t="s">
        <v>2504</v>
      </c>
      <c r="F3273" s="17" t="str">
        <f t="shared" si="100"/>
        <v>1475401657特定施設入居者生活介護</v>
      </c>
      <c r="G3273" s="17" t="s">
        <v>3593</v>
      </c>
      <c r="H3273" s="17" t="str">
        <f t="shared" si="101"/>
        <v>ＳＯＭＰＯケア株式会社</v>
      </c>
    </row>
    <row r="3274" spans="2:8">
      <c r="B3274" s="14">
        <v>3266</v>
      </c>
      <c r="C3274" s="15">
        <v>1475401681</v>
      </c>
      <c r="D3274" s="16" t="s">
        <v>153</v>
      </c>
      <c r="E3274" s="17" t="s">
        <v>2468</v>
      </c>
      <c r="F3274" s="17" t="str">
        <f t="shared" ref="F3274:F3337" si="102">+C3274&amp;E3274</f>
        <v>1475401681短期入所生活介護</v>
      </c>
      <c r="G3274" s="17" t="s">
        <v>3594</v>
      </c>
      <c r="H3274" s="17" t="str">
        <f t="shared" ref="H3274:H3337" si="103">D3274</f>
        <v>社会福祉法人　読売光と愛の事業団</v>
      </c>
    </row>
    <row r="3275" spans="2:8">
      <c r="B3275" s="14">
        <v>3267</v>
      </c>
      <c r="C3275" s="15">
        <v>1475401707</v>
      </c>
      <c r="D3275" s="16" t="s">
        <v>2350</v>
      </c>
      <c r="E3275" s="17" t="s">
        <v>2479</v>
      </c>
      <c r="F3275" s="17" t="str">
        <f t="shared" si="102"/>
        <v>1475401707介護老人福祉施設</v>
      </c>
      <c r="G3275" s="17" t="s">
        <v>3595</v>
      </c>
      <c r="H3275" s="17" t="str">
        <f t="shared" si="103"/>
        <v>社会福祉法人美生会</v>
      </c>
    </row>
    <row r="3276" spans="2:8">
      <c r="B3276" s="14">
        <v>3268</v>
      </c>
      <c r="C3276" s="15">
        <v>1475401723</v>
      </c>
      <c r="D3276" s="16" t="s">
        <v>2503</v>
      </c>
      <c r="E3276" s="17" t="s">
        <v>2504</v>
      </c>
      <c r="F3276" s="17" t="str">
        <f t="shared" si="102"/>
        <v>1475401723特定施設入居者生活介護</v>
      </c>
      <c r="G3276" s="17" t="s">
        <v>3596</v>
      </c>
      <c r="H3276" s="17" t="str">
        <f t="shared" si="103"/>
        <v>株式会社　ベネッセスタイルケア</v>
      </c>
    </row>
    <row r="3277" spans="2:8">
      <c r="B3277" s="14">
        <v>3269</v>
      </c>
      <c r="C3277" s="15">
        <v>1475401731</v>
      </c>
      <c r="D3277" s="16" t="s">
        <v>2350</v>
      </c>
      <c r="E3277" s="17" t="s">
        <v>2470</v>
      </c>
      <c r="F3277" s="17" t="str">
        <f t="shared" si="102"/>
        <v>1475401731通所介護</v>
      </c>
      <c r="G3277" s="17" t="s">
        <v>3597</v>
      </c>
      <c r="H3277" s="17" t="str">
        <f t="shared" si="103"/>
        <v>社会福祉法人美生会</v>
      </c>
    </row>
    <row r="3278" spans="2:8">
      <c r="B3278" s="14">
        <v>3270</v>
      </c>
      <c r="C3278" s="15">
        <v>1475401756</v>
      </c>
      <c r="D3278" s="16" t="s">
        <v>3598</v>
      </c>
      <c r="E3278" s="17" t="s">
        <v>447</v>
      </c>
      <c r="F3278" s="17" t="str">
        <f t="shared" si="102"/>
        <v>1475401756居宅介護支援</v>
      </c>
      <c r="G3278" s="17" t="s">
        <v>3599</v>
      </c>
      <c r="H3278" s="17" t="str">
        <f t="shared" si="103"/>
        <v>株式会社カズコーポレーション</v>
      </c>
    </row>
    <row r="3279" spans="2:8">
      <c r="B3279" s="14">
        <v>3271</v>
      </c>
      <c r="C3279" s="15">
        <v>1475401806</v>
      </c>
      <c r="D3279" s="16" t="s">
        <v>3600</v>
      </c>
      <c r="E3279" s="17" t="s">
        <v>2433</v>
      </c>
      <c r="F3279" s="17" t="str">
        <f t="shared" si="102"/>
        <v>1475401806訪問介護</v>
      </c>
      <c r="G3279" s="17" t="s">
        <v>3601</v>
      </c>
      <c r="H3279" s="17" t="str">
        <f t="shared" si="103"/>
        <v>株式会社一期一会</v>
      </c>
    </row>
    <row r="3280" spans="2:8">
      <c r="B3280" s="14">
        <v>3272</v>
      </c>
      <c r="C3280" s="15">
        <v>1475401814</v>
      </c>
      <c r="D3280" s="16" t="s">
        <v>3602</v>
      </c>
      <c r="E3280" s="17" t="s">
        <v>2497</v>
      </c>
      <c r="F3280" s="17" t="str">
        <f t="shared" si="102"/>
        <v>1475401814地域密着型通所介護</v>
      </c>
      <c r="G3280" s="17" t="s">
        <v>3603</v>
      </c>
      <c r="H3280" s="17" t="str">
        <f t="shared" si="103"/>
        <v>株式会社ＡＳＦＥＬＬ</v>
      </c>
    </row>
    <row r="3281" spans="2:8">
      <c r="B3281" s="14">
        <v>3273</v>
      </c>
      <c r="C3281" s="15">
        <v>1475401822</v>
      </c>
      <c r="D3281" s="16" t="s">
        <v>2765</v>
      </c>
      <c r="E3281" s="17" t="s">
        <v>2456</v>
      </c>
      <c r="F3281" s="17" t="str">
        <f t="shared" si="102"/>
        <v>1475401822福祉用具貸与・販売</v>
      </c>
      <c r="G3281" s="17" t="s">
        <v>3604</v>
      </c>
      <c r="H3281" s="17" t="str">
        <f t="shared" si="103"/>
        <v>株式会社フロンティア</v>
      </c>
    </row>
    <row r="3282" spans="2:8">
      <c r="B3282" s="14">
        <v>3274</v>
      </c>
      <c r="C3282" s="15">
        <v>1475401830</v>
      </c>
      <c r="D3282" s="16" t="s">
        <v>3605</v>
      </c>
      <c r="E3282" s="17" t="s">
        <v>2497</v>
      </c>
      <c r="F3282" s="17" t="str">
        <f t="shared" si="102"/>
        <v>1475401830地域密着型通所介護</v>
      </c>
      <c r="G3282" s="17" t="s">
        <v>3606</v>
      </c>
      <c r="H3282" s="17" t="str">
        <f t="shared" si="103"/>
        <v>特定非営利活動法人クリスタルプラザ</v>
      </c>
    </row>
    <row r="3283" spans="2:8">
      <c r="B3283" s="14">
        <v>3275</v>
      </c>
      <c r="C3283" s="15">
        <v>1475401848</v>
      </c>
      <c r="D3283" s="16" t="s">
        <v>3452</v>
      </c>
      <c r="E3283" s="17" t="s">
        <v>2497</v>
      </c>
      <c r="F3283" s="17" t="str">
        <f t="shared" si="102"/>
        <v>1475401848地域密着型通所介護</v>
      </c>
      <c r="G3283" s="17" t="s">
        <v>3607</v>
      </c>
      <c r="H3283" s="17" t="str">
        <f t="shared" si="103"/>
        <v>株式会社ナグラ接骨院グループ</v>
      </c>
    </row>
    <row r="3284" spans="2:8">
      <c r="B3284" s="14">
        <v>3276</v>
      </c>
      <c r="C3284" s="15">
        <v>1475401863</v>
      </c>
      <c r="D3284" s="16" t="s">
        <v>3608</v>
      </c>
      <c r="E3284" s="17" t="s">
        <v>2497</v>
      </c>
      <c r="F3284" s="17" t="str">
        <f t="shared" si="102"/>
        <v>1475401863地域密着型通所介護</v>
      </c>
      <c r="G3284" s="17" t="s">
        <v>3609</v>
      </c>
      <c r="H3284" s="17" t="str">
        <f t="shared" si="103"/>
        <v>社会福祉法人よつば会</v>
      </c>
    </row>
    <row r="3285" spans="2:8">
      <c r="B3285" s="14">
        <v>3277</v>
      </c>
      <c r="C3285" s="15">
        <v>1475401871</v>
      </c>
      <c r="D3285" s="16" t="s">
        <v>642</v>
      </c>
      <c r="E3285" s="17" t="s">
        <v>2497</v>
      </c>
      <c r="F3285" s="17" t="str">
        <f t="shared" si="102"/>
        <v>1475401871地域密着型通所介護</v>
      </c>
      <c r="G3285" s="17" t="s">
        <v>3610</v>
      </c>
      <c r="H3285" s="17" t="str">
        <f t="shared" si="103"/>
        <v>医療法人社団　慶晃会</v>
      </c>
    </row>
    <row r="3286" spans="2:8">
      <c r="B3286" s="14">
        <v>3278</v>
      </c>
      <c r="C3286" s="15">
        <v>1475401889</v>
      </c>
      <c r="D3286" s="16" t="s">
        <v>3611</v>
      </c>
      <c r="E3286" s="17" t="s">
        <v>2497</v>
      </c>
      <c r="F3286" s="17" t="str">
        <f t="shared" si="102"/>
        <v>1475401889地域密着型通所介護</v>
      </c>
      <c r="G3286" s="17" t="s">
        <v>3612</v>
      </c>
      <c r="H3286" s="17" t="str">
        <f t="shared" si="103"/>
        <v>株式会社中央ファックス</v>
      </c>
    </row>
    <row r="3287" spans="2:8">
      <c r="B3287" s="14">
        <v>3279</v>
      </c>
      <c r="C3287" s="15">
        <v>1475401897</v>
      </c>
      <c r="D3287" s="16" t="s">
        <v>3613</v>
      </c>
      <c r="E3287" s="17" t="s">
        <v>2433</v>
      </c>
      <c r="F3287" s="17" t="str">
        <f t="shared" si="102"/>
        <v>1475401897訪問介護</v>
      </c>
      <c r="G3287" s="17" t="s">
        <v>3613</v>
      </c>
      <c r="H3287" s="17" t="str">
        <f t="shared" si="103"/>
        <v>株式会社チェーロ</v>
      </c>
    </row>
    <row r="3288" spans="2:8">
      <c r="B3288" s="14">
        <v>3280</v>
      </c>
      <c r="C3288" s="15">
        <v>1475401905</v>
      </c>
      <c r="D3288" s="16" t="s">
        <v>3515</v>
      </c>
      <c r="E3288" s="17" t="s">
        <v>447</v>
      </c>
      <c r="F3288" s="17" t="str">
        <f t="shared" si="102"/>
        <v>1475401905居宅介護支援</v>
      </c>
      <c r="G3288" s="17" t="s">
        <v>3614</v>
      </c>
      <c r="H3288" s="17" t="str">
        <f t="shared" si="103"/>
        <v>株式会社ゆりが丘ケアスタッフ</v>
      </c>
    </row>
    <row r="3289" spans="2:8">
      <c r="B3289" s="14">
        <v>3281</v>
      </c>
      <c r="C3289" s="15">
        <v>1475401913</v>
      </c>
      <c r="D3289" s="16" t="s">
        <v>3608</v>
      </c>
      <c r="E3289" s="17" t="s">
        <v>2479</v>
      </c>
      <c r="F3289" s="17" t="str">
        <f t="shared" si="102"/>
        <v>1475401913介護老人福祉施設</v>
      </c>
      <c r="G3289" s="17" t="s">
        <v>3615</v>
      </c>
      <c r="H3289" s="17" t="str">
        <f t="shared" si="103"/>
        <v>社会福祉法人よつば会</v>
      </c>
    </row>
    <row r="3290" spans="2:8">
      <c r="B3290" s="14">
        <v>3282</v>
      </c>
      <c r="C3290" s="15">
        <v>1475401913</v>
      </c>
      <c r="D3290" s="16" t="s">
        <v>3608</v>
      </c>
      <c r="E3290" s="17" t="s">
        <v>2468</v>
      </c>
      <c r="F3290" s="17" t="str">
        <f t="shared" si="102"/>
        <v>1475401913短期入所生活介護</v>
      </c>
      <c r="G3290" s="17" t="s">
        <v>3615</v>
      </c>
      <c r="H3290" s="17" t="str">
        <f t="shared" si="103"/>
        <v>社会福祉法人よつば会</v>
      </c>
    </row>
    <row r="3291" spans="2:8">
      <c r="B3291" s="14">
        <v>3283</v>
      </c>
      <c r="C3291" s="15">
        <v>1475401921</v>
      </c>
      <c r="D3291" s="16" t="s">
        <v>3608</v>
      </c>
      <c r="E3291" s="17" t="s">
        <v>2479</v>
      </c>
      <c r="F3291" s="17" t="str">
        <f t="shared" si="102"/>
        <v>1475401921介護老人福祉施設</v>
      </c>
      <c r="G3291" s="17" t="s">
        <v>3616</v>
      </c>
      <c r="H3291" s="17" t="str">
        <f t="shared" si="103"/>
        <v>社会福祉法人よつば会</v>
      </c>
    </row>
    <row r="3292" spans="2:8">
      <c r="B3292" s="14">
        <v>3284</v>
      </c>
      <c r="C3292" s="15">
        <v>1475401947</v>
      </c>
      <c r="D3292" s="16" t="s">
        <v>3617</v>
      </c>
      <c r="E3292" s="17" t="s">
        <v>2497</v>
      </c>
      <c r="F3292" s="17" t="str">
        <f t="shared" si="102"/>
        <v>1475401947地域密着型通所介護</v>
      </c>
      <c r="G3292" s="17" t="s">
        <v>3618</v>
      </c>
      <c r="H3292" s="17" t="str">
        <f t="shared" si="103"/>
        <v>株式会社Quest care</v>
      </c>
    </row>
    <row r="3293" spans="2:8">
      <c r="B3293" s="14">
        <v>3285</v>
      </c>
      <c r="C3293" s="15">
        <v>1475401954</v>
      </c>
      <c r="D3293" s="16" t="s">
        <v>3619</v>
      </c>
      <c r="E3293" s="17" t="s">
        <v>2433</v>
      </c>
      <c r="F3293" s="17" t="str">
        <f t="shared" si="102"/>
        <v>1475401954訪問介護</v>
      </c>
      <c r="G3293" s="17" t="s">
        <v>3620</v>
      </c>
      <c r="H3293" s="17" t="str">
        <f t="shared" si="103"/>
        <v>合同会社アイ・サンサン</v>
      </c>
    </row>
    <row r="3294" spans="2:8">
      <c r="B3294" s="14">
        <v>3286</v>
      </c>
      <c r="C3294" s="15">
        <v>1475401988</v>
      </c>
      <c r="D3294" s="16" t="s">
        <v>3621</v>
      </c>
      <c r="E3294" s="17" t="s">
        <v>2479</v>
      </c>
      <c r="F3294" s="17" t="str">
        <f t="shared" si="102"/>
        <v>1475401988介護老人福祉施設</v>
      </c>
      <c r="G3294" s="17" t="s">
        <v>3622</v>
      </c>
      <c r="H3294" s="17" t="str">
        <f t="shared" si="103"/>
        <v>社会福祉法人　みずほ</v>
      </c>
    </row>
    <row r="3295" spans="2:8">
      <c r="B3295" s="14">
        <v>3287</v>
      </c>
      <c r="C3295" s="15">
        <v>1475401996</v>
      </c>
      <c r="D3295" s="16" t="s">
        <v>3621</v>
      </c>
      <c r="E3295" s="17" t="s">
        <v>2479</v>
      </c>
      <c r="F3295" s="17" t="str">
        <f t="shared" si="102"/>
        <v>1475401996介護老人福祉施設</v>
      </c>
      <c r="G3295" s="17" t="s">
        <v>3623</v>
      </c>
      <c r="H3295" s="17" t="str">
        <f t="shared" si="103"/>
        <v>社会福祉法人　みずほ</v>
      </c>
    </row>
    <row r="3296" spans="2:8">
      <c r="B3296" s="14">
        <v>3288</v>
      </c>
      <c r="C3296" s="15">
        <v>1475401996</v>
      </c>
      <c r="D3296" s="16" t="s">
        <v>3621</v>
      </c>
      <c r="E3296" s="17" t="s">
        <v>2468</v>
      </c>
      <c r="F3296" s="17" t="str">
        <f t="shared" si="102"/>
        <v>1475401996短期入所生活介護</v>
      </c>
      <c r="G3296" s="17" t="s">
        <v>3623</v>
      </c>
      <c r="H3296" s="17" t="str">
        <f t="shared" si="103"/>
        <v>社会福祉法人　みずほ</v>
      </c>
    </row>
    <row r="3297" spans="2:8">
      <c r="B3297" s="14">
        <v>3289</v>
      </c>
      <c r="C3297" s="15">
        <v>1475402002</v>
      </c>
      <c r="D3297" s="16" t="s">
        <v>3299</v>
      </c>
      <c r="E3297" s="17" t="s">
        <v>2433</v>
      </c>
      <c r="F3297" s="17" t="str">
        <f t="shared" si="102"/>
        <v>1475402002訪問介護</v>
      </c>
      <c r="G3297" s="17" t="s">
        <v>3624</v>
      </c>
      <c r="H3297" s="17" t="str">
        <f t="shared" si="103"/>
        <v>株式会社　らいふ</v>
      </c>
    </row>
    <row r="3298" spans="2:8">
      <c r="B3298" s="14">
        <v>3290</v>
      </c>
      <c r="C3298" s="15">
        <v>1475402010</v>
      </c>
      <c r="D3298" s="16" t="s">
        <v>3299</v>
      </c>
      <c r="E3298" s="17" t="s">
        <v>447</v>
      </c>
      <c r="F3298" s="17" t="str">
        <f t="shared" si="102"/>
        <v>1475402010居宅介護支援</v>
      </c>
      <c r="G3298" s="17" t="s">
        <v>3625</v>
      </c>
      <c r="H3298" s="17" t="str">
        <f t="shared" si="103"/>
        <v>株式会社　らいふ</v>
      </c>
    </row>
    <row r="3299" spans="2:8">
      <c r="B3299" s="14">
        <v>3291</v>
      </c>
      <c r="C3299" s="15">
        <v>1475402028</v>
      </c>
      <c r="D3299" s="16" t="s">
        <v>2370</v>
      </c>
      <c r="E3299" s="17" t="s">
        <v>447</v>
      </c>
      <c r="F3299" s="17" t="str">
        <f t="shared" si="102"/>
        <v>1475402028居宅介護支援</v>
      </c>
      <c r="G3299" s="17" t="s">
        <v>3626</v>
      </c>
      <c r="H3299" s="17" t="str">
        <f t="shared" si="103"/>
        <v>社会福祉法人読売光と愛の事業団</v>
      </c>
    </row>
    <row r="3300" spans="2:8">
      <c r="B3300" s="14">
        <v>3292</v>
      </c>
      <c r="C3300" s="15">
        <v>1475402036</v>
      </c>
      <c r="D3300" s="16" t="s">
        <v>3570</v>
      </c>
      <c r="E3300" s="17" t="s">
        <v>2497</v>
      </c>
      <c r="F3300" s="17" t="str">
        <f t="shared" si="102"/>
        <v>1475402036地域密着型通所介護</v>
      </c>
      <c r="G3300" s="17" t="s">
        <v>3627</v>
      </c>
      <c r="H3300" s="17" t="str">
        <f t="shared" si="103"/>
        <v>株式会社Ｌｕｘｅｍ</v>
      </c>
    </row>
    <row r="3301" spans="2:8">
      <c r="B3301" s="14">
        <v>3293</v>
      </c>
      <c r="C3301" s="15">
        <v>1475402044</v>
      </c>
      <c r="D3301" s="16" t="s">
        <v>3628</v>
      </c>
      <c r="E3301" s="17" t="s">
        <v>447</v>
      </c>
      <c r="F3301" s="17" t="str">
        <f t="shared" si="102"/>
        <v>1475402044居宅介護支援</v>
      </c>
      <c r="G3301" s="17" t="s">
        <v>3629</v>
      </c>
      <c r="H3301" s="17" t="str">
        <f t="shared" si="103"/>
        <v>特定非営利活動法人多摩家事介護ワーカーズ・コレクティブくるみ</v>
      </c>
    </row>
    <row r="3302" spans="2:8">
      <c r="B3302" s="14">
        <v>3294</v>
      </c>
      <c r="C3302" s="15">
        <v>1475402051</v>
      </c>
      <c r="D3302" s="16" t="s">
        <v>2385</v>
      </c>
      <c r="E3302" s="17" t="s">
        <v>2497</v>
      </c>
      <c r="F3302" s="17" t="str">
        <f t="shared" si="102"/>
        <v>1475402051地域密着型通所介護</v>
      </c>
      <c r="G3302" s="17" t="s">
        <v>3630</v>
      </c>
      <c r="H3302" s="17" t="str">
        <f t="shared" si="103"/>
        <v>株式会社あうん</v>
      </c>
    </row>
    <row r="3303" spans="2:8">
      <c r="B3303" s="14">
        <v>3295</v>
      </c>
      <c r="C3303" s="15">
        <v>1475402077</v>
      </c>
      <c r="D3303" s="16" t="s">
        <v>3631</v>
      </c>
      <c r="E3303" s="17" t="s">
        <v>2468</v>
      </c>
      <c r="F3303" s="17" t="str">
        <f t="shared" si="102"/>
        <v>1475402077短期入所生活介護</v>
      </c>
      <c r="G3303" s="17" t="s">
        <v>3632</v>
      </c>
      <c r="H3303" s="17" t="str">
        <f t="shared" si="103"/>
        <v>社会福祉法人みずほ</v>
      </c>
    </row>
    <row r="3304" spans="2:8">
      <c r="B3304" s="14">
        <v>3296</v>
      </c>
      <c r="C3304" s="15">
        <v>1475402085</v>
      </c>
      <c r="D3304" s="16" t="s">
        <v>3633</v>
      </c>
      <c r="E3304" s="17" t="s">
        <v>2497</v>
      </c>
      <c r="F3304" s="17" t="str">
        <f t="shared" si="102"/>
        <v>1475402085地域密着型通所介護</v>
      </c>
      <c r="G3304" s="17" t="s">
        <v>3634</v>
      </c>
      <c r="H3304" s="17" t="str">
        <f t="shared" si="103"/>
        <v>株式会社Ｑｕｅｓｔ　care</v>
      </c>
    </row>
    <row r="3305" spans="2:8">
      <c r="B3305" s="14">
        <v>3297</v>
      </c>
      <c r="C3305" s="15">
        <v>1475402093</v>
      </c>
      <c r="D3305" s="16" t="s">
        <v>3635</v>
      </c>
      <c r="E3305" s="17" t="s">
        <v>2497</v>
      </c>
      <c r="F3305" s="17" t="str">
        <f t="shared" si="102"/>
        <v>1475402093地域密着型通所介護</v>
      </c>
      <c r="G3305" s="17" t="s">
        <v>3636</v>
      </c>
      <c r="H3305" s="17" t="str">
        <f t="shared" si="103"/>
        <v>株式会社結う縁</v>
      </c>
    </row>
    <row r="3306" spans="2:8">
      <c r="B3306" s="14">
        <v>3298</v>
      </c>
      <c r="C3306" s="15">
        <v>1475402101</v>
      </c>
      <c r="D3306" s="16" t="s">
        <v>3637</v>
      </c>
      <c r="E3306" s="17" t="s">
        <v>2433</v>
      </c>
      <c r="F3306" s="17" t="str">
        <f t="shared" si="102"/>
        <v>1475402101訪問介護</v>
      </c>
      <c r="G3306" s="17" t="s">
        <v>3637</v>
      </c>
      <c r="H3306" s="17" t="str">
        <f t="shared" si="103"/>
        <v>特定非営利活動法人川崎コアラ</v>
      </c>
    </row>
    <row r="3307" spans="2:8">
      <c r="B3307" s="14">
        <v>3299</v>
      </c>
      <c r="C3307" s="15">
        <v>1475402127</v>
      </c>
      <c r="D3307" s="16" t="s">
        <v>2925</v>
      </c>
      <c r="E3307" s="17" t="s">
        <v>2497</v>
      </c>
      <c r="F3307" s="17" t="str">
        <f t="shared" si="102"/>
        <v>1475402127地域密着型通所介護</v>
      </c>
      <c r="G3307" s="17" t="s">
        <v>3638</v>
      </c>
      <c r="H3307" s="17" t="str">
        <f t="shared" si="103"/>
        <v>株式会社ベネッセスタイルケア</v>
      </c>
    </row>
    <row r="3308" spans="2:8">
      <c r="B3308" s="14">
        <v>3300</v>
      </c>
      <c r="C3308" s="15">
        <v>1475402135</v>
      </c>
      <c r="D3308" s="16" t="s">
        <v>2925</v>
      </c>
      <c r="E3308" s="17" t="s">
        <v>2433</v>
      </c>
      <c r="F3308" s="17" t="str">
        <f t="shared" si="102"/>
        <v>1475402135訪問介護</v>
      </c>
      <c r="G3308" s="17" t="s">
        <v>3639</v>
      </c>
      <c r="H3308" s="17" t="str">
        <f t="shared" si="103"/>
        <v>株式会社ベネッセスタイルケア</v>
      </c>
    </row>
    <row r="3309" spans="2:8">
      <c r="B3309" s="14">
        <v>3301</v>
      </c>
      <c r="C3309" s="15">
        <v>1475402143</v>
      </c>
      <c r="D3309" s="16" t="s">
        <v>2925</v>
      </c>
      <c r="E3309" s="17" t="s">
        <v>447</v>
      </c>
      <c r="F3309" s="17" t="str">
        <f t="shared" si="102"/>
        <v>1475402143居宅介護支援</v>
      </c>
      <c r="G3309" s="17" t="s">
        <v>3640</v>
      </c>
      <c r="H3309" s="17" t="str">
        <f t="shared" si="103"/>
        <v>株式会社ベネッセスタイルケア</v>
      </c>
    </row>
    <row r="3310" spans="2:8">
      <c r="B3310" s="14">
        <v>3302</v>
      </c>
      <c r="C3310" s="15">
        <v>1475402168</v>
      </c>
      <c r="D3310" s="16" t="s">
        <v>3641</v>
      </c>
      <c r="E3310" s="17" t="s">
        <v>2497</v>
      </c>
      <c r="F3310" s="17" t="str">
        <f t="shared" si="102"/>
        <v>1475402168地域密着型通所介護</v>
      </c>
      <c r="G3310" s="17" t="s">
        <v>3642</v>
      </c>
      <c r="H3310" s="17" t="str">
        <f t="shared" si="103"/>
        <v>株式会社アイペック</v>
      </c>
    </row>
    <row r="3311" spans="2:8">
      <c r="B3311" s="14">
        <v>3303</v>
      </c>
      <c r="C3311" s="15">
        <v>1475402176</v>
      </c>
      <c r="D3311" s="16" t="s">
        <v>2543</v>
      </c>
      <c r="E3311" s="17" t="s">
        <v>2497</v>
      </c>
      <c r="F3311" s="17" t="str">
        <f t="shared" si="102"/>
        <v>1475402176地域密着型通所介護</v>
      </c>
      <c r="G3311" s="17" t="s">
        <v>3643</v>
      </c>
      <c r="H3311" s="17" t="str">
        <f t="shared" si="103"/>
        <v>特定非営利活動法人　川崎外出支援センター</v>
      </c>
    </row>
    <row r="3312" spans="2:8">
      <c r="B3312" s="14">
        <v>3304</v>
      </c>
      <c r="C3312" s="15">
        <v>1475402184</v>
      </c>
      <c r="D3312" s="16" t="s">
        <v>2372</v>
      </c>
      <c r="E3312" s="17" t="s">
        <v>447</v>
      </c>
      <c r="F3312" s="17" t="str">
        <f t="shared" si="102"/>
        <v>1475402184居宅介護支援</v>
      </c>
      <c r="G3312" s="17" t="s">
        <v>3644</v>
      </c>
      <c r="H3312" s="17" t="str">
        <f t="shared" si="103"/>
        <v>株式会社クラーチ</v>
      </c>
    </row>
    <row r="3313" spans="2:8">
      <c r="B3313" s="14">
        <v>3305</v>
      </c>
      <c r="C3313" s="15">
        <v>1475402200</v>
      </c>
      <c r="D3313" s="16" t="s">
        <v>3070</v>
      </c>
      <c r="E3313" s="17" t="s">
        <v>447</v>
      </c>
      <c r="F3313" s="17" t="str">
        <f t="shared" si="102"/>
        <v>1475402200居宅介護支援</v>
      </c>
      <c r="G3313" s="17" t="s">
        <v>3645</v>
      </c>
      <c r="H3313" s="17" t="str">
        <f t="shared" si="103"/>
        <v>パナソニックエイジフリー株式会社</v>
      </c>
    </row>
    <row r="3314" spans="2:8">
      <c r="B3314" s="14">
        <v>3306</v>
      </c>
      <c r="C3314" s="15">
        <v>1475402226</v>
      </c>
      <c r="D3314" s="16" t="s">
        <v>3070</v>
      </c>
      <c r="E3314" s="17" t="s">
        <v>2470</v>
      </c>
      <c r="F3314" s="17" t="str">
        <f t="shared" si="102"/>
        <v>1475402226通所介護</v>
      </c>
      <c r="G3314" s="17" t="s">
        <v>3646</v>
      </c>
      <c r="H3314" s="17" t="str">
        <f t="shared" si="103"/>
        <v>パナソニックエイジフリー株式会社</v>
      </c>
    </row>
    <row r="3315" spans="2:8">
      <c r="B3315" s="14">
        <v>3307</v>
      </c>
      <c r="C3315" s="15">
        <v>1475402234</v>
      </c>
      <c r="D3315" s="16" t="s">
        <v>3647</v>
      </c>
      <c r="E3315" s="17" t="s">
        <v>2433</v>
      </c>
      <c r="F3315" s="17" t="str">
        <f t="shared" si="102"/>
        <v>1475402234訪問介護</v>
      </c>
      <c r="G3315" s="17" t="s">
        <v>3648</v>
      </c>
      <c r="H3315" s="17" t="str">
        <f t="shared" si="103"/>
        <v>株式会社アリスの介護</v>
      </c>
    </row>
    <row r="3316" spans="2:8">
      <c r="B3316" s="14">
        <v>3308</v>
      </c>
      <c r="C3316" s="15">
        <v>1475402242</v>
      </c>
      <c r="D3316" s="16" t="s">
        <v>3070</v>
      </c>
      <c r="E3316" s="17" t="s">
        <v>2468</v>
      </c>
      <c r="F3316" s="17" t="str">
        <f t="shared" si="102"/>
        <v>1475402242短期入所生活介護</v>
      </c>
      <c r="G3316" s="17" t="s">
        <v>3649</v>
      </c>
      <c r="H3316" s="17" t="str">
        <f t="shared" si="103"/>
        <v>パナソニックエイジフリー株式会社</v>
      </c>
    </row>
    <row r="3317" spans="2:8">
      <c r="B3317" s="14">
        <v>3309</v>
      </c>
      <c r="C3317" s="15">
        <v>1475402259</v>
      </c>
      <c r="D3317" s="16" t="s">
        <v>3650</v>
      </c>
      <c r="E3317" s="17" t="s">
        <v>2456</v>
      </c>
      <c r="F3317" s="17" t="str">
        <f t="shared" si="102"/>
        <v>1475402259福祉用具貸与・販売</v>
      </c>
      <c r="G3317" s="17" t="s">
        <v>3651</v>
      </c>
      <c r="H3317" s="17" t="str">
        <f t="shared" si="103"/>
        <v>株式会社フォーユー</v>
      </c>
    </row>
    <row r="3318" spans="2:8">
      <c r="B3318" s="14">
        <v>3310</v>
      </c>
      <c r="C3318" s="15">
        <v>1475402267</v>
      </c>
      <c r="D3318" s="16" t="s">
        <v>2372</v>
      </c>
      <c r="E3318" s="17" t="s">
        <v>2433</v>
      </c>
      <c r="F3318" s="17" t="str">
        <f t="shared" si="102"/>
        <v>1475402267訪問介護</v>
      </c>
      <c r="G3318" s="17" t="s">
        <v>3652</v>
      </c>
      <c r="H3318" s="17" t="str">
        <f t="shared" si="103"/>
        <v>株式会社クラーチ</v>
      </c>
    </row>
    <row r="3319" spans="2:8">
      <c r="B3319" s="14">
        <v>3311</v>
      </c>
      <c r="C3319" s="15">
        <v>1475402283</v>
      </c>
      <c r="D3319" s="16" t="s">
        <v>3608</v>
      </c>
      <c r="E3319" s="17" t="s">
        <v>447</v>
      </c>
      <c r="F3319" s="17" t="str">
        <f t="shared" si="102"/>
        <v>1475402283居宅介護支援</v>
      </c>
      <c r="G3319" s="17" t="s">
        <v>3653</v>
      </c>
      <c r="H3319" s="17" t="str">
        <f t="shared" si="103"/>
        <v>社会福祉法人よつば会</v>
      </c>
    </row>
    <row r="3320" spans="2:8">
      <c r="B3320" s="14">
        <v>3312</v>
      </c>
      <c r="C3320" s="15">
        <v>1475402291</v>
      </c>
      <c r="D3320" s="16" t="s">
        <v>3654</v>
      </c>
      <c r="E3320" s="17" t="s">
        <v>2497</v>
      </c>
      <c r="F3320" s="17" t="str">
        <f t="shared" si="102"/>
        <v>1475402291地域密着型通所介護</v>
      </c>
      <c r="G3320" s="17" t="s">
        <v>3655</v>
      </c>
      <c r="H3320" s="17" t="str">
        <f t="shared" si="103"/>
        <v>株式会社ＩＳＨＩＨＡＲＡ</v>
      </c>
    </row>
    <row r="3321" spans="2:8">
      <c r="B3321" s="14">
        <v>3313</v>
      </c>
      <c r="C3321" s="15">
        <v>1475402317</v>
      </c>
      <c r="D3321" s="16" t="s">
        <v>3656</v>
      </c>
      <c r="E3321" s="17" t="s">
        <v>447</v>
      </c>
      <c r="F3321" s="17" t="str">
        <f t="shared" si="102"/>
        <v>1475402317居宅介護支援</v>
      </c>
      <c r="G3321" s="17" t="s">
        <v>3657</v>
      </c>
      <c r="H3321" s="17" t="str">
        <f t="shared" si="103"/>
        <v>株式会社ブルーパートナーズ</v>
      </c>
    </row>
    <row r="3322" spans="2:8">
      <c r="B3322" s="14">
        <v>3314</v>
      </c>
      <c r="C3322" s="15">
        <v>1475402333</v>
      </c>
      <c r="D3322" s="16" t="s">
        <v>3658</v>
      </c>
      <c r="E3322" s="17" t="s">
        <v>2497</v>
      </c>
      <c r="F3322" s="17" t="str">
        <f t="shared" si="102"/>
        <v>1475402333地域密着型通所介護</v>
      </c>
      <c r="G3322" s="17" t="s">
        <v>3659</v>
      </c>
      <c r="H3322" s="17" t="str">
        <f t="shared" si="103"/>
        <v>一般社団法人ロコモラボラトリー</v>
      </c>
    </row>
    <row r="3323" spans="2:8">
      <c r="B3323" s="14">
        <v>3315</v>
      </c>
      <c r="C3323" s="15">
        <v>1475402366</v>
      </c>
      <c r="D3323" s="16" t="s">
        <v>3660</v>
      </c>
      <c r="E3323" s="17" t="s">
        <v>447</v>
      </c>
      <c r="F3323" s="17" t="str">
        <f t="shared" si="102"/>
        <v>1475402366居宅介護支援</v>
      </c>
      <c r="G3323" s="17" t="s">
        <v>3661</v>
      </c>
      <c r="H3323" s="17" t="str">
        <f t="shared" si="103"/>
        <v>株式会社Luxem</v>
      </c>
    </row>
    <row r="3324" spans="2:8">
      <c r="B3324" s="14">
        <v>3316</v>
      </c>
      <c r="C3324" s="15">
        <v>1475402416</v>
      </c>
      <c r="D3324" s="16" t="s">
        <v>3662</v>
      </c>
      <c r="E3324" s="17" t="s">
        <v>2468</v>
      </c>
      <c r="F3324" s="17" t="str">
        <f t="shared" si="102"/>
        <v>1475402416短期入所生活介護</v>
      </c>
      <c r="G3324" s="17" t="s">
        <v>3663</v>
      </c>
      <c r="H3324" s="17" t="str">
        <f t="shared" si="103"/>
        <v>株式会社グローバル総合研究所</v>
      </c>
    </row>
    <row r="3325" spans="2:8">
      <c r="B3325" s="14">
        <v>3317</v>
      </c>
      <c r="C3325" s="15">
        <v>1475402424</v>
      </c>
      <c r="D3325" s="16" t="s">
        <v>3029</v>
      </c>
      <c r="E3325" s="17" t="s">
        <v>2470</v>
      </c>
      <c r="F3325" s="17" t="str">
        <f t="shared" si="102"/>
        <v>1475402424通所介護</v>
      </c>
      <c r="G3325" s="17" t="s">
        <v>3664</v>
      </c>
      <c r="H3325" s="17" t="str">
        <f t="shared" si="103"/>
        <v>株式会社日本アメニティライフ協会</v>
      </c>
    </row>
    <row r="3326" spans="2:8">
      <c r="B3326" s="14">
        <v>3318</v>
      </c>
      <c r="C3326" s="15">
        <v>1475402432</v>
      </c>
      <c r="D3326" s="16" t="s">
        <v>3665</v>
      </c>
      <c r="E3326" s="17" t="s">
        <v>2433</v>
      </c>
      <c r="F3326" s="17" t="str">
        <f t="shared" si="102"/>
        <v>1475402432訪問介護</v>
      </c>
      <c r="G3326" s="17" t="s">
        <v>3666</v>
      </c>
      <c r="H3326" s="17" t="str">
        <f t="shared" si="103"/>
        <v>有限会社結プランニング</v>
      </c>
    </row>
    <row r="3327" spans="2:8">
      <c r="B3327" s="14">
        <v>3319</v>
      </c>
      <c r="C3327" s="15">
        <v>1475402440</v>
      </c>
      <c r="D3327" s="16" t="s">
        <v>3667</v>
      </c>
      <c r="E3327" s="17" t="s">
        <v>2504</v>
      </c>
      <c r="F3327" s="17" t="str">
        <f t="shared" si="102"/>
        <v>1475402440特定施設入居者生活介護</v>
      </c>
      <c r="G3327" s="17" t="s">
        <v>3668</v>
      </c>
      <c r="H3327" s="17" t="str">
        <f t="shared" si="103"/>
        <v>株式会社生活科学運営</v>
      </c>
    </row>
    <row r="3328" spans="2:8">
      <c r="B3328" s="14">
        <v>3320</v>
      </c>
      <c r="C3328" s="15">
        <v>1475402481</v>
      </c>
      <c r="D3328" s="16" t="s">
        <v>2978</v>
      </c>
      <c r="E3328" s="17" t="s">
        <v>2470</v>
      </c>
      <c r="F3328" s="17" t="str">
        <f t="shared" si="102"/>
        <v>1475402481通所介護</v>
      </c>
      <c r="G3328" s="17" t="s">
        <v>3669</v>
      </c>
      <c r="H3328" s="17" t="str">
        <f t="shared" si="103"/>
        <v>なごやかケアリンク株式会社</v>
      </c>
    </row>
    <row r="3329" spans="2:8">
      <c r="B3329" s="14">
        <v>3321</v>
      </c>
      <c r="C3329" s="15">
        <v>1475402523</v>
      </c>
      <c r="D3329" s="16" t="s">
        <v>3670</v>
      </c>
      <c r="E3329" s="17" t="s">
        <v>447</v>
      </c>
      <c r="F3329" s="17" t="str">
        <f t="shared" si="102"/>
        <v>1475402523居宅介護支援</v>
      </c>
      <c r="G3329" s="17" t="s">
        <v>3671</v>
      </c>
      <c r="H3329" s="17" t="str">
        <f t="shared" si="103"/>
        <v>合同会社ケアプランうえはら</v>
      </c>
    </row>
    <row r="3330" spans="2:8">
      <c r="B3330" s="14">
        <v>3322</v>
      </c>
      <c r="C3330" s="15">
        <v>1475402531</v>
      </c>
      <c r="D3330" s="16" t="s">
        <v>3672</v>
      </c>
      <c r="E3330" s="17" t="s">
        <v>447</v>
      </c>
      <c r="F3330" s="17" t="str">
        <f t="shared" si="102"/>
        <v>1475402531居宅介護支援</v>
      </c>
      <c r="G3330" s="17" t="s">
        <v>3673</v>
      </c>
      <c r="H3330" s="17" t="str">
        <f t="shared" si="103"/>
        <v>株式会社保健医療基盤</v>
      </c>
    </row>
    <row r="3331" spans="2:8">
      <c r="B3331" s="14">
        <v>3323</v>
      </c>
      <c r="C3331" s="15">
        <v>1475402549</v>
      </c>
      <c r="D3331" s="16" t="s">
        <v>2374</v>
      </c>
      <c r="E3331" s="17" t="s">
        <v>447</v>
      </c>
      <c r="F3331" s="17" t="str">
        <f t="shared" si="102"/>
        <v>1475402549居宅介護支援</v>
      </c>
      <c r="G3331" s="17" t="s">
        <v>3674</v>
      </c>
      <c r="H3331" s="17" t="str">
        <f t="shared" si="103"/>
        <v>のぞみ医療株式会社</v>
      </c>
    </row>
    <row r="3332" spans="2:8">
      <c r="B3332" s="14">
        <v>3324</v>
      </c>
      <c r="C3332" s="15">
        <v>1475402556</v>
      </c>
      <c r="D3332" s="16" t="s">
        <v>2354</v>
      </c>
      <c r="E3332" s="17" t="s">
        <v>2504</v>
      </c>
      <c r="F3332" s="17" t="str">
        <f t="shared" si="102"/>
        <v>1475402556特定施設入居者生活介護</v>
      </c>
      <c r="G3332" s="17" t="s">
        <v>3675</v>
      </c>
      <c r="H3332" s="17" t="str">
        <f t="shared" si="103"/>
        <v>ＳＯＭＰＯケア株式会社</v>
      </c>
    </row>
    <row r="3333" spans="2:8">
      <c r="B3333" s="14">
        <v>3325</v>
      </c>
      <c r="C3333" s="15">
        <v>1475402572</v>
      </c>
      <c r="D3333" s="16" t="s">
        <v>2441</v>
      </c>
      <c r="E3333" s="17" t="s">
        <v>2479</v>
      </c>
      <c r="F3333" s="17" t="str">
        <f t="shared" si="102"/>
        <v>1475402572介護老人福祉施設</v>
      </c>
      <c r="G3333" s="17" t="s">
        <v>3676</v>
      </c>
      <c r="H3333" s="17" t="str">
        <f t="shared" si="103"/>
        <v>社会福祉法人　美生会</v>
      </c>
    </row>
    <row r="3334" spans="2:8">
      <c r="B3334" s="14">
        <v>3326</v>
      </c>
      <c r="C3334" s="15">
        <v>1475402572</v>
      </c>
      <c r="D3334" s="16" t="s">
        <v>2441</v>
      </c>
      <c r="E3334" s="17" t="s">
        <v>2468</v>
      </c>
      <c r="F3334" s="17" t="str">
        <f t="shared" si="102"/>
        <v>1475402572短期入所生活介護</v>
      </c>
      <c r="G3334" s="17" t="s">
        <v>3676</v>
      </c>
      <c r="H3334" s="17" t="str">
        <f t="shared" si="103"/>
        <v>社会福祉法人　美生会</v>
      </c>
    </row>
    <row r="3335" spans="2:8">
      <c r="B3335" s="14">
        <v>3327</v>
      </c>
      <c r="C3335" s="15">
        <v>1475402580</v>
      </c>
      <c r="D3335" s="16" t="s">
        <v>2441</v>
      </c>
      <c r="E3335" s="17" t="s">
        <v>2468</v>
      </c>
      <c r="F3335" s="17" t="str">
        <f t="shared" si="102"/>
        <v>1475402580短期入所生活介護</v>
      </c>
      <c r="G3335" s="17" t="s">
        <v>3677</v>
      </c>
      <c r="H3335" s="17" t="str">
        <f t="shared" si="103"/>
        <v>社会福祉法人　美生会</v>
      </c>
    </row>
    <row r="3336" spans="2:8">
      <c r="B3336" s="14">
        <v>3328</v>
      </c>
      <c r="C3336" s="15">
        <v>1475402614</v>
      </c>
      <c r="D3336" s="16" t="s">
        <v>3678</v>
      </c>
      <c r="E3336" s="17" t="s">
        <v>2433</v>
      </c>
      <c r="F3336" s="17" t="str">
        <f t="shared" si="102"/>
        <v>1475402614訪問介護</v>
      </c>
      <c r="G3336" s="17" t="s">
        <v>3679</v>
      </c>
      <c r="H3336" s="17" t="str">
        <f t="shared" si="103"/>
        <v>オハナ株式会社</v>
      </c>
    </row>
    <row r="3337" spans="2:8">
      <c r="B3337" s="14">
        <v>3329</v>
      </c>
      <c r="C3337" s="15">
        <v>1475402622</v>
      </c>
      <c r="D3337" s="16" t="s">
        <v>3680</v>
      </c>
      <c r="E3337" s="17" t="s">
        <v>447</v>
      </c>
      <c r="F3337" s="17" t="str">
        <f t="shared" si="102"/>
        <v>1475402622居宅介護支援</v>
      </c>
      <c r="G3337" s="17" t="s">
        <v>3681</v>
      </c>
      <c r="H3337" s="17" t="str">
        <f t="shared" si="103"/>
        <v>株式会社Ｓｅｒｉｔａ planning inc.</v>
      </c>
    </row>
    <row r="3338" spans="2:8">
      <c r="B3338" s="14">
        <v>3330</v>
      </c>
      <c r="C3338" s="15">
        <v>1475402630</v>
      </c>
      <c r="D3338" s="16" t="s">
        <v>3682</v>
      </c>
      <c r="E3338" s="17" t="s">
        <v>447</v>
      </c>
      <c r="F3338" s="17" t="str">
        <f t="shared" ref="F3338:F3401" si="104">+C3338&amp;E3338</f>
        <v>1475402630居宅介護支援</v>
      </c>
      <c r="G3338" s="17" t="s">
        <v>3683</v>
      </c>
      <c r="H3338" s="17" t="str">
        <f t="shared" ref="H3338:H3401" si="105">D3338</f>
        <v>株式会社タウンナース</v>
      </c>
    </row>
    <row r="3339" spans="2:8">
      <c r="B3339" s="14">
        <v>3331</v>
      </c>
      <c r="C3339" s="15">
        <v>1475402648</v>
      </c>
      <c r="D3339" s="16" t="s">
        <v>3684</v>
      </c>
      <c r="E3339" s="17" t="s">
        <v>2433</v>
      </c>
      <c r="F3339" s="17" t="str">
        <f t="shared" si="104"/>
        <v>1475402648訪問介護</v>
      </c>
      <c r="G3339" s="17" t="s">
        <v>3685</v>
      </c>
      <c r="H3339" s="17" t="str">
        <f t="shared" si="105"/>
        <v>株式会社　ＴＥＲＲＡ</v>
      </c>
    </row>
    <row r="3340" spans="2:8">
      <c r="B3340" s="14">
        <v>3332</v>
      </c>
      <c r="C3340" s="15">
        <v>1475402655</v>
      </c>
      <c r="D3340" s="16" t="s">
        <v>2925</v>
      </c>
      <c r="E3340" s="17" t="s">
        <v>2433</v>
      </c>
      <c r="F3340" s="17" t="str">
        <f t="shared" si="104"/>
        <v>1475402655訪問介護</v>
      </c>
      <c r="G3340" s="17" t="s">
        <v>3686</v>
      </c>
      <c r="H3340" s="17" t="str">
        <f t="shared" si="105"/>
        <v>株式会社ベネッセスタイルケア</v>
      </c>
    </row>
    <row r="3341" spans="2:8">
      <c r="B3341" s="14">
        <v>3333</v>
      </c>
      <c r="C3341" s="15">
        <v>1475402663</v>
      </c>
      <c r="D3341" s="16" t="s">
        <v>3687</v>
      </c>
      <c r="E3341" s="17" t="s">
        <v>447</v>
      </c>
      <c r="F3341" s="17" t="str">
        <f t="shared" si="104"/>
        <v>1475402663居宅介護支援</v>
      </c>
      <c r="G3341" s="17" t="s">
        <v>3688</v>
      </c>
      <c r="H3341" s="17" t="str">
        <f t="shared" si="105"/>
        <v>彩ケアーズ合同会社</v>
      </c>
    </row>
    <row r="3342" spans="2:8">
      <c r="B3342" s="14">
        <v>3334</v>
      </c>
      <c r="C3342" s="15">
        <v>1475402671</v>
      </c>
      <c r="D3342" s="16" t="s">
        <v>2771</v>
      </c>
      <c r="E3342" s="17" t="s">
        <v>2433</v>
      </c>
      <c r="F3342" s="17" t="str">
        <f t="shared" si="104"/>
        <v>1475402671訪問介護</v>
      </c>
      <c r="G3342" s="17" t="s">
        <v>3689</v>
      </c>
      <c r="H3342" s="17" t="str">
        <f t="shared" si="105"/>
        <v>株式会社学研ココファン</v>
      </c>
    </row>
    <row r="3343" spans="2:8">
      <c r="B3343" s="14">
        <v>3335</v>
      </c>
      <c r="C3343" s="15">
        <v>1475402689</v>
      </c>
      <c r="D3343" s="16" t="s">
        <v>3690</v>
      </c>
      <c r="E3343" s="17" t="s">
        <v>447</v>
      </c>
      <c r="F3343" s="17" t="str">
        <f t="shared" si="104"/>
        <v>1475402689居宅介護支援</v>
      </c>
      <c r="G3343" s="17" t="s">
        <v>3691</v>
      </c>
      <c r="H3343" s="17" t="str">
        <f t="shared" si="105"/>
        <v>一般社団法人七草</v>
      </c>
    </row>
    <row r="3344" spans="2:8">
      <c r="B3344" s="14">
        <v>3336</v>
      </c>
      <c r="C3344" s="15">
        <v>1475402697</v>
      </c>
      <c r="D3344" s="16" t="s">
        <v>3020</v>
      </c>
      <c r="E3344" s="17" t="s">
        <v>447</v>
      </c>
      <c r="F3344" s="17" t="str">
        <f t="shared" si="104"/>
        <v>1475402697居宅介護支援</v>
      </c>
      <c r="G3344" s="17" t="s">
        <v>3692</v>
      </c>
      <c r="H3344" s="17" t="str">
        <f t="shared" si="105"/>
        <v>株式会社ケアネット</v>
      </c>
    </row>
    <row r="3345" spans="2:8">
      <c r="B3345" s="14">
        <v>3337</v>
      </c>
      <c r="C3345" s="15">
        <v>1475402705</v>
      </c>
      <c r="D3345" s="16" t="s">
        <v>3693</v>
      </c>
      <c r="E3345" s="17" t="s">
        <v>2433</v>
      </c>
      <c r="F3345" s="17" t="str">
        <f t="shared" si="104"/>
        <v>1475402705訪問介護</v>
      </c>
      <c r="G3345" s="17" t="s">
        <v>3694</v>
      </c>
      <c r="H3345" s="17" t="str">
        <f t="shared" si="105"/>
        <v>合同会社かがやき</v>
      </c>
    </row>
    <row r="3346" spans="2:8">
      <c r="B3346" s="14">
        <v>3338</v>
      </c>
      <c r="C3346" s="15">
        <v>1475402713</v>
      </c>
      <c r="D3346" s="16" t="s">
        <v>3695</v>
      </c>
      <c r="E3346" s="17" t="s">
        <v>2433</v>
      </c>
      <c r="F3346" s="17" t="str">
        <f t="shared" si="104"/>
        <v>1475402713訪問介護</v>
      </c>
      <c r="G3346" s="17" t="s">
        <v>3696</v>
      </c>
      <c r="H3346" s="17" t="str">
        <f t="shared" si="105"/>
        <v>株式会社　日本ライフケア</v>
      </c>
    </row>
    <row r="3347" spans="2:8">
      <c r="B3347" s="14">
        <v>3339</v>
      </c>
      <c r="C3347" s="15">
        <v>1475402721</v>
      </c>
      <c r="D3347" s="16" t="s">
        <v>3697</v>
      </c>
      <c r="E3347" s="17" t="s">
        <v>2433</v>
      </c>
      <c r="F3347" s="17" t="str">
        <f t="shared" si="104"/>
        <v>1475402721訪問介護</v>
      </c>
      <c r="G3347" s="17" t="s">
        <v>3698</v>
      </c>
      <c r="H3347" s="17" t="str">
        <f t="shared" si="105"/>
        <v>株式会社Ｂｅｌｌｉｓ</v>
      </c>
    </row>
    <row r="3348" spans="2:8">
      <c r="B3348" s="14">
        <v>3340</v>
      </c>
      <c r="C3348" s="15">
        <v>1475402739</v>
      </c>
      <c r="D3348" s="16" t="s">
        <v>3697</v>
      </c>
      <c r="E3348" s="17" t="s">
        <v>447</v>
      </c>
      <c r="F3348" s="17" t="str">
        <f t="shared" si="104"/>
        <v>1475402739居宅介護支援</v>
      </c>
      <c r="G3348" s="17" t="s">
        <v>3699</v>
      </c>
      <c r="H3348" s="17" t="str">
        <f t="shared" si="105"/>
        <v>株式会社Ｂｅｌｌｉｓ</v>
      </c>
    </row>
    <row r="3349" spans="2:8">
      <c r="B3349" s="14">
        <v>3341</v>
      </c>
      <c r="C3349" s="15">
        <v>1475402747</v>
      </c>
      <c r="D3349" s="16" t="s">
        <v>3700</v>
      </c>
      <c r="E3349" s="17" t="s">
        <v>447</v>
      </c>
      <c r="F3349" s="17" t="str">
        <f t="shared" si="104"/>
        <v>1475402747居宅介護支援</v>
      </c>
      <c r="G3349" s="17" t="s">
        <v>3701</v>
      </c>
      <c r="H3349" s="17" t="str">
        <f t="shared" si="105"/>
        <v>合同会社ケアプランオフィスなごみ</v>
      </c>
    </row>
    <row r="3350" spans="2:8">
      <c r="B3350" s="14">
        <v>3342</v>
      </c>
      <c r="C3350" s="15">
        <v>1475402754</v>
      </c>
      <c r="D3350" s="16" t="s">
        <v>3570</v>
      </c>
      <c r="E3350" s="17" t="s">
        <v>2470</v>
      </c>
      <c r="F3350" s="17" t="str">
        <f t="shared" si="104"/>
        <v>1475402754通所介護</v>
      </c>
      <c r="G3350" s="17" t="s">
        <v>3702</v>
      </c>
      <c r="H3350" s="17" t="str">
        <f t="shared" si="105"/>
        <v>株式会社Ｌｕｘｅｍ</v>
      </c>
    </row>
    <row r="3351" spans="2:8">
      <c r="B3351" s="14">
        <v>3343</v>
      </c>
      <c r="C3351" s="15">
        <v>1475402762</v>
      </c>
      <c r="D3351" s="16" t="s">
        <v>3703</v>
      </c>
      <c r="E3351" s="17" t="s">
        <v>2433</v>
      </c>
      <c r="F3351" s="17" t="str">
        <f t="shared" si="104"/>
        <v>1475402762訪問介護</v>
      </c>
      <c r="G3351" s="17" t="s">
        <v>3704</v>
      </c>
      <c r="H3351" s="17" t="str">
        <f t="shared" si="105"/>
        <v>ＫＴＬ合同会社</v>
      </c>
    </row>
    <row r="3352" spans="2:8">
      <c r="B3352" s="14">
        <v>3344</v>
      </c>
      <c r="C3352" s="15">
        <v>1475402770</v>
      </c>
      <c r="D3352" s="16" t="s">
        <v>3705</v>
      </c>
      <c r="E3352" s="17" t="s">
        <v>2433</v>
      </c>
      <c r="F3352" s="17" t="str">
        <f t="shared" si="104"/>
        <v>1475402770訪問介護</v>
      </c>
      <c r="G3352" s="17" t="s">
        <v>3706</v>
      </c>
      <c r="H3352" s="17" t="str">
        <f t="shared" si="105"/>
        <v>株式会社ＹＭＴ</v>
      </c>
    </row>
    <row r="3353" spans="2:8">
      <c r="B3353" s="14">
        <v>3345</v>
      </c>
      <c r="C3353" s="15">
        <v>1475402788</v>
      </c>
      <c r="D3353" s="16" t="s">
        <v>2787</v>
      </c>
      <c r="E3353" s="17" t="s">
        <v>2504</v>
      </c>
      <c r="F3353" s="17" t="str">
        <f t="shared" si="104"/>
        <v>1475402788特定施設入居者生活介護</v>
      </c>
      <c r="G3353" s="17" t="s">
        <v>3707</v>
      </c>
      <c r="H3353" s="17" t="str">
        <f t="shared" si="105"/>
        <v>株式会社創生事業団</v>
      </c>
    </row>
    <row r="3354" spans="2:8">
      <c r="B3354" s="14">
        <v>3346</v>
      </c>
      <c r="C3354" s="15">
        <v>1475402796</v>
      </c>
      <c r="D3354" s="16" t="s">
        <v>2787</v>
      </c>
      <c r="E3354" s="17" t="s">
        <v>2504</v>
      </c>
      <c r="F3354" s="17" t="str">
        <f t="shared" si="104"/>
        <v>1475402796特定施設入居者生活介護</v>
      </c>
      <c r="G3354" s="17" t="s">
        <v>3708</v>
      </c>
      <c r="H3354" s="17" t="str">
        <f t="shared" si="105"/>
        <v>株式会社創生事業団</v>
      </c>
    </row>
    <row r="3355" spans="2:8">
      <c r="B3355" s="14">
        <v>3347</v>
      </c>
      <c r="C3355" s="15">
        <v>1475402804</v>
      </c>
      <c r="D3355" s="16" t="s">
        <v>3709</v>
      </c>
      <c r="E3355" s="17" t="s">
        <v>447</v>
      </c>
      <c r="F3355" s="17" t="str">
        <f t="shared" si="104"/>
        <v>1475402804居宅介護支援</v>
      </c>
      <c r="G3355" s="17" t="s">
        <v>3710</v>
      </c>
      <c r="H3355" s="17" t="str">
        <f t="shared" si="105"/>
        <v>合同会社けあぷらん森</v>
      </c>
    </row>
    <row r="3356" spans="2:8">
      <c r="B3356" s="14">
        <v>3348</v>
      </c>
      <c r="C3356" s="15">
        <v>1475402812</v>
      </c>
      <c r="D3356" s="16" t="s">
        <v>2795</v>
      </c>
      <c r="E3356" s="17" t="s">
        <v>2433</v>
      </c>
      <c r="F3356" s="17" t="str">
        <f t="shared" si="104"/>
        <v>1475402812訪問介護</v>
      </c>
      <c r="G3356" s="17" t="s">
        <v>3711</v>
      </c>
      <c r="H3356" s="17" t="str">
        <f t="shared" si="105"/>
        <v>株式会社ニチイ学館</v>
      </c>
    </row>
    <row r="3357" spans="2:8">
      <c r="B3357" s="14">
        <v>3349</v>
      </c>
      <c r="C3357" s="15">
        <v>1475402820</v>
      </c>
      <c r="D3357" s="16" t="s">
        <v>3712</v>
      </c>
      <c r="E3357" s="17" t="s">
        <v>447</v>
      </c>
      <c r="F3357" s="17" t="str">
        <f t="shared" si="104"/>
        <v>1475402820居宅介護支援</v>
      </c>
      <c r="G3357" s="17" t="s">
        <v>3713</v>
      </c>
      <c r="H3357" s="17" t="str">
        <f t="shared" si="105"/>
        <v>合同会社多摩の空</v>
      </c>
    </row>
    <row r="3358" spans="2:8">
      <c r="B3358" s="14">
        <v>3350</v>
      </c>
      <c r="C3358" s="15">
        <v>1475402838</v>
      </c>
      <c r="D3358" s="16" t="s">
        <v>2798</v>
      </c>
      <c r="E3358" s="17" t="s">
        <v>2504</v>
      </c>
      <c r="F3358" s="17" t="str">
        <f t="shared" si="104"/>
        <v>1475402838特定施設入居者生活介護</v>
      </c>
      <c r="G3358" s="17" t="s">
        <v>3714</v>
      </c>
      <c r="H3358" s="17" t="str">
        <f t="shared" si="105"/>
        <v>株式会社ベストライフ神奈川</v>
      </c>
    </row>
    <row r="3359" spans="2:8">
      <c r="B3359" s="14">
        <v>3351</v>
      </c>
      <c r="C3359" s="15">
        <v>1475402846</v>
      </c>
      <c r="D3359" s="16" t="s">
        <v>2798</v>
      </c>
      <c r="E3359" s="17" t="s">
        <v>2504</v>
      </c>
      <c r="F3359" s="17" t="str">
        <f t="shared" si="104"/>
        <v>1475402846特定施設入居者生活介護</v>
      </c>
      <c r="G3359" s="17" t="s">
        <v>3715</v>
      </c>
      <c r="H3359" s="17" t="str">
        <f t="shared" si="105"/>
        <v>株式会社ベストライフ神奈川</v>
      </c>
    </row>
    <row r="3360" spans="2:8">
      <c r="B3360" s="14">
        <v>3352</v>
      </c>
      <c r="C3360" s="15">
        <v>1475402853</v>
      </c>
      <c r="D3360" s="16" t="s">
        <v>2798</v>
      </c>
      <c r="E3360" s="17" t="s">
        <v>2504</v>
      </c>
      <c r="F3360" s="17" t="str">
        <f t="shared" si="104"/>
        <v>1475402853特定施設入居者生活介護</v>
      </c>
      <c r="G3360" s="17" t="s">
        <v>3716</v>
      </c>
      <c r="H3360" s="17" t="str">
        <f t="shared" si="105"/>
        <v>株式会社ベストライフ神奈川</v>
      </c>
    </row>
    <row r="3361" spans="2:8">
      <c r="B3361" s="14">
        <v>3353</v>
      </c>
      <c r="C3361" s="15">
        <v>1475402879</v>
      </c>
      <c r="D3361" s="16" t="s">
        <v>2800</v>
      </c>
      <c r="E3361" s="17" t="s">
        <v>2433</v>
      </c>
      <c r="F3361" s="17" t="str">
        <f t="shared" si="104"/>
        <v>1475402879訪問介護</v>
      </c>
      <c r="G3361" s="17" t="s">
        <v>3717</v>
      </c>
      <c r="H3361" s="17" t="str">
        <f t="shared" si="105"/>
        <v>株式会社ツクイ</v>
      </c>
    </row>
    <row r="3362" spans="2:8">
      <c r="B3362" s="14">
        <v>3354</v>
      </c>
      <c r="C3362" s="15">
        <v>1475402879</v>
      </c>
      <c r="D3362" s="16" t="s">
        <v>2800</v>
      </c>
      <c r="E3362" s="17" t="s">
        <v>447</v>
      </c>
      <c r="F3362" s="17" t="str">
        <f t="shared" si="104"/>
        <v>1475402879居宅介護支援</v>
      </c>
      <c r="G3362" s="17" t="s">
        <v>3717</v>
      </c>
      <c r="H3362" s="17" t="str">
        <f t="shared" si="105"/>
        <v>株式会社ツクイ</v>
      </c>
    </row>
    <row r="3363" spans="2:8">
      <c r="B3363" s="14">
        <v>3355</v>
      </c>
      <c r="C3363" s="15">
        <v>1475402887</v>
      </c>
      <c r="D3363" s="16" t="s">
        <v>2800</v>
      </c>
      <c r="E3363" s="17" t="s">
        <v>2470</v>
      </c>
      <c r="F3363" s="17" t="str">
        <f t="shared" si="104"/>
        <v>1475402887通所介護</v>
      </c>
      <c r="G3363" s="17" t="s">
        <v>3718</v>
      </c>
      <c r="H3363" s="17" t="str">
        <f t="shared" si="105"/>
        <v>株式会社ツクイ</v>
      </c>
    </row>
    <row r="3364" spans="2:8">
      <c r="B3364" s="14">
        <v>3356</v>
      </c>
      <c r="C3364" s="15">
        <v>1475402895</v>
      </c>
      <c r="D3364" s="16" t="s">
        <v>3719</v>
      </c>
      <c r="E3364" s="17" t="s">
        <v>2433</v>
      </c>
      <c r="F3364" s="17" t="str">
        <f t="shared" si="104"/>
        <v>1475402895訪問介護</v>
      </c>
      <c r="G3364" s="17" t="s">
        <v>3720</v>
      </c>
      <c r="H3364" s="17" t="str">
        <f t="shared" si="105"/>
        <v>株式会社アスモ介護サービス</v>
      </c>
    </row>
    <row r="3365" spans="2:8">
      <c r="B3365" s="14">
        <v>3357</v>
      </c>
      <c r="C3365" s="15">
        <v>1475402903</v>
      </c>
      <c r="D3365" s="16" t="s">
        <v>3721</v>
      </c>
      <c r="E3365" s="17" t="s">
        <v>2433</v>
      </c>
      <c r="F3365" s="17" t="str">
        <f t="shared" si="104"/>
        <v>1475402903訪問介護</v>
      </c>
      <c r="G3365" s="17" t="s">
        <v>3722</v>
      </c>
      <c r="H3365" s="17" t="str">
        <f t="shared" si="105"/>
        <v>株式会社ＩＤＥＣ－Ｇｌｏｂａｌ</v>
      </c>
    </row>
    <row r="3366" spans="2:8">
      <c r="B3366" s="14">
        <v>3358</v>
      </c>
      <c r="C3366" s="15">
        <v>1475402911</v>
      </c>
      <c r="D3366" s="16" t="s">
        <v>3042</v>
      </c>
      <c r="E3366" s="17" t="s">
        <v>2479</v>
      </c>
      <c r="F3366" s="17" t="str">
        <f t="shared" si="104"/>
        <v>1475402911介護老人福祉施設</v>
      </c>
      <c r="G3366" s="17" t="s">
        <v>3520</v>
      </c>
      <c r="H3366" s="17" t="str">
        <f t="shared" si="105"/>
        <v>社会福祉法人川崎市社会福祉事業団</v>
      </c>
    </row>
    <row r="3367" spans="2:8">
      <c r="B3367" s="14">
        <v>3359</v>
      </c>
      <c r="C3367" s="15">
        <v>1475500037</v>
      </c>
      <c r="D3367" s="16" t="s">
        <v>161</v>
      </c>
      <c r="E3367" s="17" t="s">
        <v>2479</v>
      </c>
      <c r="F3367" s="17" t="str">
        <f t="shared" si="104"/>
        <v>1475500037介護老人福祉施設</v>
      </c>
      <c r="G3367" s="17" t="s">
        <v>3723</v>
      </c>
      <c r="H3367" s="17" t="str">
        <f t="shared" si="105"/>
        <v>社会福祉法人くぬぎざか福祉会</v>
      </c>
    </row>
    <row r="3368" spans="2:8">
      <c r="B3368" s="14">
        <v>3360</v>
      </c>
      <c r="C3368" s="15">
        <v>1475500037</v>
      </c>
      <c r="D3368" s="16" t="s">
        <v>161</v>
      </c>
      <c r="E3368" s="17" t="s">
        <v>2468</v>
      </c>
      <c r="F3368" s="17" t="str">
        <f t="shared" si="104"/>
        <v>1475500037短期入所生活介護</v>
      </c>
      <c r="G3368" s="17" t="s">
        <v>3723</v>
      </c>
      <c r="H3368" s="17" t="str">
        <f t="shared" si="105"/>
        <v>社会福祉法人くぬぎざか福祉会</v>
      </c>
    </row>
    <row r="3369" spans="2:8">
      <c r="B3369" s="14">
        <v>3361</v>
      </c>
      <c r="C3369" s="15">
        <v>1475500045</v>
      </c>
      <c r="D3369" s="16" t="s">
        <v>116</v>
      </c>
      <c r="E3369" s="17" t="s">
        <v>2433</v>
      </c>
      <c r="F3369" s="17" t="str">
        <f t="shared" si="104"/>
        <v>1475500045訪問介護</v>
      </c>
      <c r="G3369" s="17" t="s">
        <v>3724</v>
      </c>
      <c r="H3369" s="17" t="str">
        <f t="shared" si="105"/>
        <v>社会福祉法人　川崎市社会福祉協議会</v>
      </c>
    </row>
    <row r="3370" spans="2:8">
      <c r="B3370" s="14">
        <v>3362</v>
      </c>
      <c r="C3370" s="15">
        <v>1475500045</v>
      </c>
      <c r="D3370" s="16" t="s">
        <v>116</v>
      </c>
      <c r="E3370" s="17" t="s">
        <v>447</v>
      </c>
      <c r="F3370" s="17" t="str">
        <f t="shared" si="104"/>
        <v>1475500045居宅介護支援</v>
      </c>
      <c r="G3370" s="17" t="s">
        <v>3724</v>
      </c>
      <c r="H3370" s="17" t="str">
        <f t="shared" si="105"/>
        <v>社会福祉法人　川崎市社会福祉協議会</v>
      </c>
    </row>
    <row r="3371" spans="2:8">
      <c r="B3371" s="14">
        <v>3363</v>
      </c>
      <c r="C3371" s="15">
        <v>1475500052</v>
      </c>
      <c r="D3371" s="16" t="s">
        <v>747</v>
      </c>
      <c r="E3371" s="17" t="s">
        <v>447</v>
      </c>
      <c r="F3371" s="17" t="str">
        <f t="shared" si="104"/>
        <v>1475500052居宅介護支援</v>
      </c>
      <c r="G3371" s="17" t="s">
        <v>3725</v>
      </c>
      <c r="H3371" s="17" t="str">
        <f t="shared" si="105"/>
        <v>医療法人花咲会</v>
      </c>
    </row>
    <row r="3372" spans="2:8">
      <c r="B3372" s="14">
        <v>3364</v>
      </c>
      <c r="C3372" s="15">
        <v>1475500060</v>
      </c>
      <c r="D3372" s="16" t="s">
        <v>2258</v>
      </c>
      <c r="E3372" s="17" t="s">
        <v>447</v>
      </c>
      <c r="F3372" s="17" t="str">
        <f t="shared" si="104"/>
        <v>1475500060居宅介護支援</v>
      </c>
      <c r="G3372" s="17" t="s">
        <v>3726</v>
      </c>
      <c r="H3372" s="17" t="str">
        <f t="shared" si="105"/>
        <v>学校法人　帝京大学</v>
      </c>
    </row>
    <row r="3373" spans="2:8">
      <c r="B3373" s="14">
        <v>3365</v>
      </c>
      <c r="C3373" s="15">
        <v>1475500102</v>
      </c>
      <c r="D3373" s="16" t="s">
        <v>3727</v>
      </c>
      <c r="E3373" s="17" t="s">
        <v>2456</v>
      </c>
      <c r="F3373" s="17" t="str">
        <f t="shared" si="104"/>
        <v>1475500102福祉用具貸与・販売</v>
      </c>
      <c r="G3373" s="17" t="s">
        <v>3728</v>
      </c>
      <c r="H3373" s="17" t="str">
        <f t="shared" si="105"/>
        <v>タケダ株式会社</v>
      </c>
    </row>
    <row r="3374" spans="2:8">
      <c r="B3374" s="14">
        <v>3366</v>
      </c>
      <c r="C3374" s="15">
        <v>1475500110</v>
      </c>
      <c r="D3374" s="16" t="s">
        <v>2466</v>
      </c>
      <c r="E3374" s="17" t="s">
        <v>447</v>
      </c>
      <c r="F3374" s="17" t="str">
        <f t="shared" si="104"/>
        <v>1475500110居宅介護支援</v>
      </c>
      <c r="G3374" s="17" t="s">
        <v>3729</v>
      </c>
      <c r="H3374" s="17" t="str">
        <f t="shared" si="105"/>
        <v>社会福祉法人セイワ</v>
      </c>
    </row>
    <row r="3375" spans="2:8">
      <c r="B3375" s="14">
        <v>3367</v>
      </c>
      <c r="C3375" s="15">
        <v>1475500136</v>
      </c>
      <c r="D3375" s="16" t="s">
        <v>2503</v>
      </c>
      <c r="E3375" s="17" t="s">
        <v>2504</v>
      </c>
      <c r="F3375" s="17" t="str">
        <f t="shared" si="104"/>
        <v>1475500136特定施設入居者生活介護</v>
      </c>
      <c r="G3375" s="17" t="s">
        <v>3730</v>
      </c>
      <c r="H3375" s="17" t="str">
        <f t="shared" si="105"/>
        <v>株式会社　ベネッセスタイルケア</v>
      </c>
    </row>
    <row r="3376" spans="2:8">
      <c r="B3376" s="14">
        <v>3368</v>
      </c>
      <c r="C3376" s="15">
        <v>1475500169</v>
      </c>
      <c r="D3376" s="16" t="s">
        <v>2503</v>
      </c>
      <c r="E3376" s="17" t="s">
        <v>2504</v>
      </c>
      <c r="F3376" s="17" t="str">
        <f t="shared" si="104"/>
        <v>1475500169特定施設入居者生活介護</v>
      </c>
      <c r="G3376" s="17" t="s">
        <v>3731</v>
      </c>
      <c r="H3376" s="17" t="str">
        <f t="shared" si="105"/>
        <v>株式会社　ベネッセスタイルケア</v>
      </c>
    </row>
    <row r="3377" spans="2:8">
      <c r="B3377" s="14">
        <v>3369</v>
      </c>
      <c r="C3377" s="15">
        <v>1475500177</v>
      </c>
      <c r="D3377" s="16" t="s">
        <v>2466</v>
      </c>
      <c r="E3377" s="17" t="s">
        <v>2479</v>
      </c>
      <c r="F3377" s="17" t="str">
        <f t="shared" si="104"/>
        <v>1475500177介護老人福祉施設</v>
      </c>
      <c r="G3377" s="17" t="s">
        <v>3732</v>
      </c>
      <c r="H3377" s="17" t="str">
        <f t="shared" si="105"/>
        <v>社会福祉法人セイワ</v>
      </c>
    </row>
    <row r="3378" spans="2:8">
      <c r="B3378" s="14">
        <v>3370</v>
      </c>
      <c r="C3378" s="15">
        <v>1475500177</v>
      </c>
      <c r="D3378" s="16" t="s">
        <v>2466</v>
      </c>
      <c r="E3378" s="17" t="s">
        <v>2468</v>
      </c>
      <c r="F3378" s="17" t="str">
        <f t="shared" si="104"/>
        <v>1475500177短期入所生活介護</v>
      </c>
      <c r="G3378" s="17" t="s">
        <v>3732</v>
      </c>
      <c r="H3378" s="17" t="str">
        <f t="shared" si="105"/>
        <v>社会福祉法人セイワ</v>
      </c>
    </row>
    <row r="3379" spans="2:8">
      <c r="B3379" s="14">
        <v>3371</v>
      </c>
      <c r="C3379" s="15">
        <v>1475500177</v>
      </c>
      <c r="D3379" s="16" t="s">
        <v>2466</v>
      </c>
      <c r="E3379" s="17" t="s">
        <v>2470</v>
      </c>
      <c r="F3379" s="17" t="str">
        <f t="shared" si="104"/>
        <v>1475500177通所介護</v>
      </c>
      <c r="G3379" s="17" t="s">
        <v>3732</v>
      </c>
      <c r="H3379" s="17" t="str">
        <f t="shared" si="105"/>
        <v>社会福祉法人セイワ</v>
      </c>
    </row>
    <row r="3380" spans="2:8">
      <c r="B3380" s="14">
        <v>3372</v>
      </c>
      <c r="C3380" s="15">
        <v>1475500185</v>
      </c>
      <c r="D3380" s="16" t="s">
        <v>3733</v>
      </c>
      <c r="E3380" s="17" t="s">
        <v>2433</v>
      </c>
      <c r="F3380" s="17" t="str">
        <f t="shared" si="104"/>
        <v>1475500185訪問介護</v>
      </c>
      <c r="G3380" s="17" t="s">
        <v>3734</v>
      </c>
      <c r="H3380" s="17" t="str">
        <f t="shared" si="105"/>
        <v>有限会社あゆみ福祉サービス</v>
      </c>
    </row>
    <row r="3381" spans="2:8">
      <c r="B3381" s="14">
        <v>3373</v>
      </c>
      <c r="C3381" s="15">
        <v>1475500185</v>
      </c>
      <c r="D3381" s="16" t="s">
        <v>3733</v>
      </c>
      <c r="E3381" s="17" t="s">
        <v>447</v>
      </c>
      <c r="F3381" s="17" t="str">
        <f t="shared" si="104"/>
        <v>1475500185居宅介護支援</v>
      </c>
      <c r="G3381" s="17" t="s">
        <v>3734</v>
      </c>
      <c r="H3381" s="17" t="str">
        <f t="shared" si="105"/>
        <v>有限会社あゆみ福祉サービス</v>
      </c>
    </row>
    <row r="3382" spans="2:8">
      <c r="B3382" s="14">
        <v>3374</v>
      </c>
      <c r="C3382" s="15">
        <v>1475500235</v>
      </c>
      <c r="D3382" s="16" t="s">
        <v>2517</v>
      </c>
      <c r="E3382" s="17" t="s">
        <v>2470</v>
      </c>
      <c r="F3382" s="17" t="str">
        <f t="shared" si="104"/>
        <v>1475500235通所介護</v>
      </c>
      <c r="G3382" s="17" t="s">
        <v>3735</v>
      </c>
      <c r="H3382" s="17" t="str">
        <f t="shared" si="105"/>
        <v>株式会社ユニマット　リタイアメント・コミュニティ</v>
      </c>
    </row>
    <row r="3383" spans="2:8">
      <c r="B3383" s="14">
        <v>3375</v>
      </c>
      <c r="C3383" s="15">
        <v>1475500250</v>
      </c>
      <c r="D3383" s="16" t="s">
        <v>2503</v>
      </c>
      <c r="E3383" s="17" t="s">
        <v>2433</v>
      </c>
      <c r="F3383" s="17" t="str">
        <f t="shared" si="104"/>
        <v>1475500250訪問介護</v>
      </c>
      <c r="G3383" s="17" t="s">
        <v>3736</v>
      </c>
      <c r="H3383" s="17" t="str">
        <f t="shared" si="105"/>
        <v>株式会社　ベネッセスタイルケア</v>
      </c>
    </row>
    <row r="3384" spans="2:8">
      <c r="B3384" s="14">
        <v>3376</v>
      </c>
      <c r="C3384" s="15">
        <v>1475500250</v>
      </c>
      <c r="D3384" s="16" t="s">
        <v>2503</v>
      </c>
      <c r="E3384" s="17" t="s">
        <v>447</v>
      </c>
      <c r="F3384" s="17" t="str">
        <f t="shared" si="104"/>
        <v>1475500250居宅介護支援</v>
      </c>
      <c r="G3384" s="17" t="s">
        <v>3736</v>
      </c>
      <c r="H3384" s="17" t="str">
        <f t="shared" si="105"/>
        <v>株式会社　ベネッセスタイルケア</v>
      </c>
    </row>
    <row r="3385" spans="2:8">
      <c r="B3385" s="14">
        <v>3377</v>
      </c>
      <c r="C3385" s="15">
        <v>1475500292</v>
      </c>
      <c r="D3385" s="16" t="s">
        <v>3737</v>
      </c>
      <c r="E3385" s="17" t="s">
        <v>447</v>
      </c>
      <c r="F3385" s="17" t="str">
        <f t="shared" si="104"/>
        <v>1475500292居宅介護支援</v>
      </c>
      <c r="G3385" s="17" t="s">
        <v>3738</v>
      </c>
      <c r="H3385" s="17" t="str">
        <f t="shared" si="105"/>
        <v>株式会社メディケア鍼灸マッサージセンター</v>
      </c>
    </row>
    <row r="3386" spans="2:8">
      <c r="B3386" s="14">
        <v>3378</v>
      </c>
      <c r="C3386" s="15">
        <v>1475500300</v>
      </c>
      <c r="D3386" s="16" t="s">
        <v>2844</v>
      </c>
      <c r="E3386" s="17" t="s">
        <v>2433</v>
      </c>
      <c r="F3386" s="17" t="str">
        <f t="shared" si="104"/>
        <v>1475500300訪問介護</v>
      </c>
      <c r="G3386" s="17" t="s">
        <v>3739</v>
      </c>
      <c r="H3386" s="17" t="str">
        <f t="shared" si="105"/>
        <v>福祉クラブ生活協同組合</v>
      </c>
    </row>
    <row r="3387" spans="2:8">
      <c r="B3387" s="14">
        <v>3379</v>
      </c>
      <c r="C3387" s="15">
        <v>1475500326</v>
      </c>
      <c r="D3387" s="16" t="s">
        <v>3740</v>
      </c>
      <c r="E3387" s="17" t="s">
        <v>191</v>
      </c>
      <c r="F3387" s="17" t="str">
        <f t="shared" si="104"/>
        <v>1475500326通所リハビリテーション</v>
      </c>
      <c r="G3387" s="17" t="s">
        <v>3741</v>
      </c>
      <c r="H3387" s="17" t="str">
        <f t="shared" si="105"/>
        <v>医療法人社団　さくら会</v>
      </c>
    </row>
    <row r="3388" spans="2:8">
      <c r="B3388" s="14">
        <v>3380</v>
      </c>
      <c r="C3388" s="15">
        <v>1475500342</v>
      </c>
      <c r="D3388" s="16" t="s">
        <v>159</v>
      </c>
      <c r="E3388" s="17" t="s">
        <v>2479</v>
      </c>
      <c r="F3388" s="17" t="str">
        <f t="shared" si="104"/>
        <v>1475500342介護老人福祉施設</v>
      </c>
      <c r="G3388" s="17" t="s">
        <v>3742</v>
      </c>
      <c r="H3388" s="17" t="str">
        <f t="shared" si="105"/>
        <v>社会福祉法人子の神福祉会</v>
      </c>
    </row>
    <row r="3389" spans="2:8">
      <c r="B3389" s="14">
        <v>3381</v>
      </c>
      <c r="C3389" s="15">
        <v>1475500359</v>
      </c>
      <c r="D3389" s="16" t="s">
        <v>159</v>
      </c>
      <c r="E3389" s="17" t="s">
        <v>2468</v>
      </c>
      <c r="F3389" s="17" t="str">
        <f t="shared" si="104"/>
        <v>1475500359短期入所生活介護</v>
      </c>
      <c r="G3389" s="17" t="s">
        <v>3743</v>
      </c>
      <c r="H3389" s="17" t="str">
        <f t="shared" si="105"/>
        <v>社会福祉法人子の神福祉会</v>
      </c>
    </row>
    <row r="3390" spans="2:8">
      <c r="B3390" s="14">
        <v>3382</v>
      </c>
      <c r="C3390" s="15">
        <v>1475500367</v>
      </c>
      <c r="D3390" s="16" t="s">
        <v>159</v>
      </c>
      <c r="E3390" s="17" t="s">
        <v>2470</v>
      </c>
      <c r="F3390" s="17" t="str">
        <f t="shared" si="104"/>
        <v>1475500367通所介護</v>
      </c>
      <c r="G3390" s="17" t="s">
        <v>3744</v>
      </c>
      <c r="H3390" s="17" t="str">
        <f t="shared" si="105"/>
        <v>社会福祉法人子の神福祉会</v>
      </c>
    </row>
    <row r="3391" spans="2:8">
      <c r="B3391" s="14">
        <v>3383</v>
      </c>
      <c r="C3391" s="15">
        <v>1475500383</v>
      </c>
      <c r="D3391" s="16" t="s">
        <v>3068</v>
      </c>
      <c r="E3391" s="17" t="s">
        <v>2504</v>
      </c>
      <c r="F3391" s="17" t="str">
        <f t="shared" si="104"/>
        <v>1475500383特定施設入居者生活介護</v>
      </c>
      <c r="G3391" s="17" t="s">
        <v>3745</v>
      </c>
      <c r="H3391" s="17" t="str">
        <f t="shared" si="105"/>
        <v>株式会社ニチイケアパレス</v>
      </c>
    </row>
    <row r="3392" spans="2:8">
      <c r="B3392" s="14">
        <v>3384</v>
      </c>
      <c r="C3392" s="15">
        <v>1475500417</v>
      </c>
      <c r="D3392" s="16" t="s">
        <v>3068</v>
      </c>
      <c r="E3392" s="17" t="s">
        <v>2504</v>
      </c>
      <c r="F3392" s="17" t="str">
        <f t="shared" si="104"/>
        <v>1475500417特定施設入居者生活介護</v>
      </c>
      <c r="G3392" s="17" t="s">
        <v>3746</v>
      </c>
      <c r="H3392" s="17" t="str">
        <f t="shared" si="105"/>
        <v>株式会社ニチイケアパレス</v>
      </c>
    </row>
    <row r="3393" spans="2:8">
      <c r="B3393" s="14">
        <v>3385</v>
      </c>
      <c r="C3393" s="15">
        <v>1475500474</v>
      </c>
      <c r="D3393" s="16" t="s">
        <v>3747</v>
      </c>
      <c r="E3393" s="17" t="s">
        <v>2433</v>
      </c>
      <c r="F3393" s="17" t="str">
        <f t="shared" si="104"/>
        <v>1475500474訪問介護</v>
      </c>
      <c r="G3393" s="17" t="s">
        <v>3748</v>
      </c>
      <c r="H3393" s="17" t="str">
        <f t="shared" si="105"/>
        <v>特定非営利活動法人　地域福祉サービス・ぐみの家</v>
      </c>
    </row>
    <row r="3394" spans="2:8">
      <c r="B3394" s="14">
        <v>3386</v>
      </c>
      <c r="C3394" s="15">
        <v>1475500474</v>
      </c>
      <c r="D3394" s="16" t="s">
        <v>3747</v>
      </c>
      <c r="E3394" s="17" t="s">
        <v>447</v>
      </c>
      <c r="F3394" s="17" t="str">
        <f t="shared" si="104"/>
        <v>1475500474居宅介護支援</v>
      </c>
      <c r="G3394" s="17" t="s">
        <v>3748</v>
      </c>
      <c r="H3394" s="17" t="str">
        <f t="shared" si="105"/>
        <v>特定非営利活動法人　地域福祉サービス・ぐみの家</v>
      </c>
    </row>
    <row r="3395" spans="2:8">
      <c r="B3395" s="14">
        <v>3387</v>
      </c>
      <c r="C3395" s="15">
        <v>1475500490</v>
      </c>
      <c r="D3395" s="16" t="s">
        <v>2264</v>
      </c>
      <c r="E3395" s="17" t="s">
        <v>3049</v>
      </c>
      <c r="F3395" s="17" t="str">
        <f t="shared" si="104"/>
        <v>1475500490認知症対応型通所介護</v>
      </c>
      <c r="G3395" s="17" t="s">
        <v>3749</v>
      </c>
      <c r="H3395" s="17" t="str">
        <f t="shared" si="105"/>
        <v>医療法人社団　亮正会</v>
      </c>
    </row>
    <row r="3396" spans="2:8">
      <c r="B3396" s="14">
        <v>3388</v>
      </c>
      <c r="C3396" s="15">
        <v>1475500532</v>
      </c>
      <c r="D3396" s="16" t="s">
        <v>3750</v>
      </c>
      <c r="E3396" s="17" t="s">
        <v>2433</v>
      </c>
      <c r="F3396" s="17" t="str">
        <f t="shared" si="104"/>
        <v>1475500532訪問介護</v>
      </c>
      <c r="G3396" s="17" t="s">
        <v>3750</v>
      </c>
      <c r="H3396" s="17" t="str">
        <f t="shared" si="105"/>
        <v>特定非営利活動法人　カワセミ</v>
      </c>
    </row>
    <row r="3397" spans="2:8">
      <c r="B3397" s="14">
        <v>3389</v>
      </c>
      <c r="C3397" s="15">
        <v>1475500607</v>
      </c>
      <c r="D3397" s="16" t="s">
        <v>3751</v>
      </c>
      <c r="E3397" s="17" t="s">
        <v>2433</v>
      </c>
      <c r="F3397" s="17" t="str">
        <f t="shared" si="104"/>
        <v>1475500607訪問介護</v>
      </c>
      <c r="G3397" s="17" t="s">
        <v>3752</v>
      </c>
      <c r="H3397" s="17" t="str">
        <f t="shared" si="105"/>
        <v>有限会社　ノーブルケア</v>
      </c>
    </row>
    <row r="3398" spans="2:8">
      <c r="B3398" s="14">
        <v>3390</v>
      </c>
      <c r="C3398" s="15">
        <v>1475500623</v>
      </c>
      <c r="D3398" s="16" t="s">
        <v>2264</v>
      </c>
      <c r="E3398" s="17" t="s">
        <v>447</v>
      </c>
      <c r="F3398" s="17" t="str">
        <f t="shared" si="104"/>
        <v>1475500623居宅介護支援</v>
      </c>
      <c r="G3398" s="17" t="s">
        <v>3753</v>
      </c>
      <c r="H3398" s="17" t="str">
        <f t="shared" si="105"/>
        <v>医療法人社団　亮正会</v>
      </c>
    </row>
    <row r="3399" spans="2:8">
      <c r="B3399" s="14">
        <v>3391</v>
      </c>
      <c r="C3399" s="15">
        <v>1475500631</v>
      </c>
      <c r="D3399" s="16" t="s">
        <v>3754</v>
      </c>
      <c r="E3399" s="17" t="s">
        <v>2456</v>
      </c>
      <c r="F3399" s="17" t="str">
        <f t="shared" si="104"/>
        <v>1475500631福祉用具貸与・販売</v>
      </c>
      <c r="G3399" s="17" t="s">
        <v>3754</v>
      </c>
      <c r="H3399" s="17" t="str">
        <f t="shared" si="105"/>
        <v>ケイ・ホスピア株式会社</v>
      </c>
    </row>
    <row r="3400" spans="2:8">
      <c r="B3400" s="14">
        <v>3392</v>
      </c>
      <c r="C3400" s="15">
        <v>1475500649</v>
      </c>
      <c r="D3400" s="16" t="s">
        <v>2844</v>
      </c>
      <c r="E3400" s="17" t="s">
        <v>447</v>
      </c>
      <c r="F3400" s="17" t="str">
        <f t="shared" si="104"/>
        <v>1475500649居宅介護支援</v>
      </c>
      <c r="G3400" s="17" t="s">
        <v>3755</v>
      </c>
      <c r="H3400" s="17" t="str">
        <f t="shared" si="105"/>
        <v>福祉クラブ生活協同組合</v>
      </c>
    </row>
    <row r="3401" spans="2:8">
      <c r="B3401" s="14">
        <v>3393</v>
      </c>
      <c r="C3401" s="15">
        <v>1475500698</v>
      </c>
      <c r="D3401" s="16" t="s">
        <v>3087</v>
      </c>
      <c r="E3401" s="17" t="s">
        <v>2433</v>
      </c>
      <c r="F3401" s="17" t="str">
        <f t="shared" si="104"/>
        <v>1475500698訪問介護</v>
      </c>
      <c r="G3401" s="17" t="s">
        <v>3756</v>
      </c>
      <c r="H3401" s="17" t="str">
        <f t="shared" si="105"/>
        <v>東京海上日動ベターライフサービス株式会社</v>
      </c>
    </row>
    <row r="3402" spans="2:8">
      <c r="B3402" s="14">
        <v>3394</v>
      </c>
      <c r="C3402" s="15">
        <v>1475500706</v>
      </c>
      <c r="D3402" s="16" t="s">
        <v>3757</v>
      </c>
      <c r="E3402" s="17" t="s">
        <v>2513</v>
      </c>
      <c r="F3402" s="17" t="str">
        <f t="shared" ref="F3402:F3465" si="106">+C3402&amp;E3402</f>
        <v>1475500706認知症対応型共同生活介護</v>
      </c>
      <c r="G3402" s="17" t="s">
        <v>3758</v>
      </c>
      <c r="H3402" s="17" t="str">
        <f t="shared" ref="H3402:H3465" si="107">D3402</f>
        <v>社会福祉法人　伸こう福祉会</v>
      </c>
    </row>
    <row r="3403" spans="2:8">
      <c r="B3403" s="14">
        <v>3395</v>
      </c>
      <c r="C3403" s="15">
        <v>1475500714</v>
      </c>
      <c r="D3403" s="16" t="s">
        <v>3068</v>
      </c>
      <c r="E3403" s="17" t="s">
        <v>2504</v>
      </c>
      <c r="F3403" s="17" t="str">
        <f t="shared" si="106"/>
        <v>1475500714特定施設入居者生活介護</v>
      </c>
      <c r="G3403" s="17" t="s">
        <v>3759</v>
      </c>
      <c r="H3403" s="17" t="str">
        <f t="shared" si="107"/>
        <v>株式会社ニチイケアパレス</v>
      </c>
    </row>
    <row r="3404" spans="2:8">
      <c r="B3404" s="14">
        <v>3396</v>
      </c>
      <c r="C3404" s="15">
        <v>1475500722</v>
      </c>
      <c r="D3404" s="16" t="s">
        <v>2264</v>
      </c>
      <c r="E3404" s="17" t="s">
        <v>2433</v>
      </c>
      <c r="F3404" s="17" t="str">
        <f t="shared" si="106"/>
        <v>1475500722訪問介護</v>
      </c>
      <c r="G3404" s="17" t="s">
        <v>3760</v>
      </c>
      <c r="H3404" s="17" t="str">
        <f t="shared" si="107"/>
        <v>医療法人社団　亮正会</v>
      </c>
    </row>
    <row r="3405" spans="2:8">
      <c r="B3405" s="14">
        <v>3397</v>
      </c>
      <c r="C3405" s="15">
        <v>1475500748</v>
      </c>
      <c r="D3405" s="16" t="s">
        <v>3281</v>
      </c>
      <c r="E3405" s="17" t="s">
        <v>2504</v>
      </c>
      <c r="F3405" s="17" t="str">
        <f t="shared" si="106"/>
        <v>1475500748特定施設入居者生活介護</v>
      </c>
      <c r="G3405" s="17" t="s">
        <v>3761</v>
      </c>
      <c r="H3405" s="17" t="str">
        <f t="shared" si="107"/>
        <v>工藤建設　株式会社</v>
      </c>
    </row>
    <row r="3406" spans="2:8">
      <c r="B3406" s="14">
        <v>3398</v>
      </c>
      <c r="C3406" s="15">
        <v>1475500813</v>
      </c>
      <c r="D3406" s="16" t="s">
        <v>3762</v>
      </c>
      <c r="E3406" s="17" t="s">
        <v>2513</v>
      </c>
      <c r="F3406" s="17" t="str">
        <f t="shared" si="106"/>
        <v>1475500813認知症対応型共同生活介護</v>
      </c>
      <c r="G3406" s="17" t="s">
        <v>3763</v>
      </c>
      <c r="H3406" s="17" t="str">
        <f t="shared" si="107"/>
        <v>株式会社　愛誠会</v>
      </c>
    </row>
    <row r="3407" spans="2:8">
      <c r="B3407" s="14">
        <v>3399</v>
      </c>
      <c r="C3407" s="15">
        <v>1475500821</v>
      </c>
      <c r="D3407" s="16" t="s">
        <v>3762</v>
      </c>
      <c r="E3407" s="17" t="s">
        <v>2513</v>
      </c>
      <c r="F3407" s="17" t="str">
        <f t="shared" si="106"/>
        <v>1475500821認知症対応型共同生活介護</v>
      </c>
      <c r="G3407" s="17" t="s">
        <v>3764</v>
      </c>
      <c r="H3407" s="17" t="str">
        <f t="shared" si="107"/>
        <v>株式会社　愛誠会</v>
      </c>
    </row>
    <row r="3408" spans="2:8">
      <c r="B3408" s="14">
        <v>3400</v>
      </c>
      <c r="C3408" s="15">
        <v>1475500854</v>
      </c>
      <c r="D3408" s="16" t="s">
        <v>2925</v>
      </c>
      <c r="E3408" s="17" t="s">
        <v>2504</v>
      </c>
      <c r="F3408" s="17" t="str">
        <f t="shared" si="106"/>
        <v>1475500854特定施設入居者生活介護</v>
      </c>
      <c r="G3408" s="17" t="s">
        <v>3765</v>
      </c>
      <c r="H3408" s="17" t="str">
        <f t="shared" si="107"/>
        <v>株式会社ベネッセスタイルケア</v>
      </c>
    </row>
    <row r="3409" spans="2:8">
      <c r="B3409" s="14">
        <v>3401</v>
      </c>
      <c r="C3409" s="15">
        <v>1475500862</v>
      </c>
      <c r="D3409" s="16" t="s">
        <v>3766</v>
      </c>
      <c r="E3409" s="17" t="s">
        <v>2470</v>
      </c>
      <c r="F3409" s="17" t="str">
        <f t="shared" si="106"/>
        <v>1475500862通所介護</v>
      </c>
      <c r="G3409" s="17" t="s">
        <v>3767</v>
      </c>
      <c r="H3409" s="17" t="str">
        <f t="shared" si="107"/>
        <v>株式会社　ソーシャル・クリエイティング・コーポレーション</v>
      </c>
    </row>
    <row r="3410" spans="2:8">
      <c r="B3410" s="14">
        <v>3402</v>
      </c>
      <c r="C3410" s="15">
        <v>1475500896</v>
      </c>
      <c r="D3410" s="16" t="s">
        <v>3087</v>
      </c>
      <c r="E3410" s="17" t="s">
        <v>2504</v>
      </c>
      <c r="F3410" s="17" t="str">
        <f t="shared" si="106"/>
        <v>1475500896特定施設入居者生活介護</v>
      </c>
      <c r="G3410" s="17" t="s">
        <v>3768</v>
      </c>
      <c r="H3410" s="17" t="str">
        <f t="shared" si="107"/>
        <v>東京海上日動ベターライフサービス株式会社</v>
      </c>
    </row>
    <row r="3411" spans="2:8">
      <c r="B3411" s="14">
        <v>3403</v>
      </c>
      <c r="C3411" s="15">
        <v>1475500912</v>
      </c>
      <c r="D3411" s="16" t="s">
        <v>3769</v>
      </c>
      <c r="E3411" s="17" t="s">
        <v>2470</v>
      </c>
      <c r="F3411" s="17" t="str">
        <f t="shared" si="106"/>
        <v>1475500912通所介護</v>
      </c>
      <c r="G3411" s="17" t="s">
        <v>3770</v>
      </c>
      <c r="H3411" s="17" t="str">
        <f t="shared" si="107"/>
        <v>株式会社　あさの福祉研究所</v>
      </c>
    </row>
    <row r="3412" spans="2:8">
      <c r="B3412" s="14">
        <v>3404</v>
      </c>
      <c r="C3412" s="15">
        <v>1475500938</v>
      </c>
      <c r="D3412" s="16" t="s">
        <v>166</v>
      </c>
      <c r="E3412" s="17" t="s">
        <v>2479</v>
      </c>
      <c r="F3412" s="17" t="str">
        <f t="shared" si="106"/>
        <v>1475500938介護老人福祉施設</v>
      </c>
      <c r="G3412" s="17" t="s">
        <v>3771</v>
      </c>
      <c r="H3412" s="17" t="str">
        <f t="shared" si="107"/>
        <v>社会福祉法人　三神会</v>
      </c>
    </row>
    <row r="3413" spans="2:8">
      <c r="B3413" s="14">
        <v>3405</v>
      </c>
      <c r="C3413" s="15">
        <v>1475500938</v>
      </c>
      <c r="D3413" s="16" t="s">
        <v>166</v>
      </c>
      <c r="E3413" s="17" t="s">
        <v>2468</v>
      </c>
      <c r="F3413" s="17" t="str">
        <f t="shared" si="106"/>
        <v>1475500938短期入所生活介護</v>
      </c>
      <c r="G3413" s="17" t="s">
        <v>3771</v>
      </c>
      <c r="H3413" s="17" t="str">
        <f t="shared" si="107"/>
        <v>社会福祉法人　三神会</v>
      </c>
    </row>
    <row r="3414" spans="2:8">
      <c r="B3414" s="14">
        <v>3406</v>
      </c>
      <c r="C3414" s="15">
        <v>1475500953</v>
      </c>
      <c r="D3414" s="16" t="s">
        <v>737</v>
      </c>
      <c r="E3414" s="17" t="s">
        <v>2504</v>
      </c>
      <c r="F3414" s="17" t="str">
        <f t="shared" si="106"/>
        <v>1475500953特定施設入居者生活介護</v>
      </c>
      <c r="G3414" s="17" t="s">
        <v>3772</v>
      </c>
      <c r="H3414" s="17" t="str">
        <f t="shared" si="107"/>
        <v>社会福祉法人　寿楽園</v>
      </c>
    </row>
    <row r="3415" spans="2:8">
      <c r="B3415" s="14">
        <v>3407</v>
      </c>
      <c r="C3415" s="15">
        <v>1475500961</v>
      </c>
      <c r="D3415" s="16" t="s">
        <v>737</v>
      </c>
      <c r="E3415" s="17" t="s">
        <v>2470</v>
      </c>
      <c r="F3415" s="17" t="str">
        <f t="shared" si="106"/>
        <v>1475500961通所介護</v>
      </c>
      <c r="G3415" s="17" t="s">
        <v>3773</v>
      </c>
      <c r="H3415" s="17" t="str">
        <f t="shared" si="107"/>
        <v>社会福祉法人　寿楽園</v>
      </c>
    </row>
    <row r="3416" spans="2:8">
      <c r="B3416" s="14">
        <v>3408</v>
      </c>
      <c r="C3416" s="15">
        <v>1475500979</v>
      </c>
      <c r="D3416" s="16" t="s">
        <v>737</v>
      </c>
      <c r="E3416" s="17" t="s">
        <v>447</v>
      </c>
      <c r="F3416" s="17" t="str">
        <f t="shared" si="106"/>
        <v>1475500979居宅介護支援</v>
      </c>
      <c r="G3416" s="17" t="s">
        <v>3774</v>
      </c>
      <c r="H3416" s="17" t="str">
        <f t="shared" si="107"/>
        <v>社会福祉法人　寿楽園</v>
      </c>
    </row>
    <row r="3417" spans="2:8">
      <c r="B3417" s="14">
        <v>3409</v>
      </c>
      <c r="C3417" s="15">
        <v>1475500987</v>
      </c>
      <c r="D3417" s="16" t="s">
        <v>2402</v>
      </c>
      <c r="E3417" s="17" t="s">
        <v>2433</v>
      </c>
      <c r="F3417" s="17" t="str">
        <f t="shared" si="106"/>
        <v>1475500987訪問介護</v>
      </c>
      <c r="G3417" s="17" t="s">
        <v>3775</v>
      </c>
      <c r="H3417" s="17" t="str">
        <f t="shared" si="107"/>
        <v>セントケア神奈川株式会社</v>
      </c>
    </row>
    <row r="3418" spans="2:8">
      <c r="B3418" s="14">
        <v>3410</v>
      </c>
      <c r="C3418" s="15">
        <v>1475500987</v>
      </c>
      <c r="D3418" s="16" t="s">
        <v>2402</v>
      </c>
      <c r="E3418" s="17" t="s">
        <v>2575</v>
      </c>
      <c r="F3418" s="17" t="str">
        <f t="shared" si="106"/>
        <v>1475500987訪問入浴介護</v>
      </c>
      <c r="G3418" s="17" t="s">
        <v>3775</v>
      </c>
      <c r="H3418" s="17" t="str">
        <f t="shared" si="107"/>
        <v>セントケア神奈川株式会社</v>
      </c>
    </row>
    <row r="3419" spans="2:8">
      <c r="B3419" s="14">
        <v>3411</v>
      </c>
      <c r="C3419" s="15">
        <v>1475500987</v>
      </c>
      <c r="D3419" s="16" t="s">
        <v>2402</v>
      </c>
      <c r="E3419" s="17" t="s">
        <v>447</v>
      </c>
      <c r="F3419" s="17" t="str">
        <f t="shared" si="106"/>
        <v>1475500987居宅介護支援</v>
      </c>
      <c r="G3419" s="17" t="s">
        <v>3775</v>
      </c>
      <c r="H3419" s="17" t="str">
        <f t="shared" si="107"/>
        <v>セントケア神奈川株式会社</v>
      </c>
    </row>
    <row r="3420" spans="2:8">
      <c r="B3420" s="14">
        <v>3412</v>
      </c>
      <c r="C3420" s="15">
        <v>1475500995</v>
      </c>
      <c r="D3420" s="16" t="s">
        <v>2402</v>
      </c>
      <c r="E3420" s="17" t="s">
        <v>2468</v>
      </c>
      <c r="F3420" s="17" t="str">
        <f t="shared" si="106"/>
        <v>1475500995短期入所生活介護</v>
      </c>
      <c r="G3420" s="17" t="s">
        <v>3776</v>
      </c>
      <c r="H3420" s="17" t="str">
        <f t="shared" si="107"/>
        <v>セントケア神奈川株式会社</v>
      </c>
    </row>
    <row r="3421" spans="2:8">
      <c r="B3421" s="14">
        <v>3413</v>
      </c>
      <c r="C3421" s="15">
        <v>1475500995</v>
      </c>
      <c r="D3421" s="16" t="s">
        <v>2402</v>
      </c>
      <c r="E3421" s="17" t="s">
        <v>2470</v>
      </c>
      <c r="F3421" s="17" t="str">
        <f t="shared" si="106"/>
        <v>1475500995通所介護</v>
      </c>
      <c r="G3421" s="17" t="s">
        <v>3776</v>
      </c>
      <c r="H3421" s="17" t="str">
        <f t="shared" si="107"/>
        <v>セントケア神奈川株式会社</v>
      </c>
    </row>
    <row r="3422" spans="2:8">
      <c r="B3422" s="14">
        <v>3414</v>
      </c>
      <c r="C3422" s="15">
        <v>1475501001</v>
      </c>
      <c r="D3422" s="16" t="s">
        <v>737</v>
      </c>
      <c r="E3422" s="17" t="s">
        <v>2504</v>
      </c>
      <c r="F3422" s="17" t="str">
        <f t="shared" si="106"/>
        <v>1475501001特定施設入居者生活介護</v>
      </c>
      <c r="G3422" s="17" t="s">
        <v>3777</v>
      </c>
      <c r="H3422" s="17" t="str">
        <f t="shared" si="107"/>
        <v>社会福祉法人　寿楽園</v>
      </c>
    </row>
    <row r="3423" spans="2:8">
      <c r="B3423" s="14">
        <v>3415</v>
      </c>
      <c r="C3423" s="15">
        <v>1475501019</v>
      </c>
      <c r="D3423" s="16" t="s">
        <v>737</v>
      </c>
      <c r="E3423" s="17" t="s">
        <v>2468</v>
      </c>
      <c r="F3423" s="17" t="str">
        <f t="shared" si="106"/>
        <v>1475501019短期入所生活介護</v>
      </c>
      <c r="G3423" s="17" t="s">
        <v>3778</v>
      </c>
      <c r="H3423" s="17" t="str">
        <f t="shared" si="107"/>
        <v>社会福祉法人　寿楽園</v>
      </c>
    </row>
    <row r="3424" spans="2:8">
      <c r="B3424" s="14">
        <v>3416</v>
      </c>
      <c r="C3424" s="15">
        <v>1475501035</v>
      </c>
      <c r="D3424" s="16" t="s">
        <v>737</v>
      </c>
      <c r="E3424" s="17" t="s">
        <v>2433</v>
      </c>
      <c r="F3424" s="17" t="str">
        <f t="shared" si="106"/>
        <v>1475501035訪問介護</v>
      </c>
      <c r="G3424" s="17" t="s">
        <v>3779</v>
      </c>
      <c r="H3424" s="17" t="str">
        <f t="shared" si="107"/>
        <v>社会福祉法人　寿楽園</v>
      </c>
    </row>
    <row r="3425" spans="2:8">
      <c r="B3425" s="14">
        <v>3417</v>
      </c>
      <c r="C3425" s="15">
        <v>1475501050</v>
      </c>
      <c r="D3425" s="16" t="s">
        <v>3087</v>
      </c>
      <c r="E3425" s="17" t="s">
        <v>2504</v>
      </c>
      <c r="F3425" s="17" t="str">
        <f t="shared" si="106"/>
        <v>1475501050特定施設入居者生活介護</v>
      </c>
      <c r="G3425" s="17" t="s">
        <v>3780</v>
      </c>
      <c r="H3425" s="17" t="str">
        <f t="shared" si="107"/>
        <v>東京海上日動ベターライフサービス株式会社</v>
      </c>
    </row>
    <row r="3426" spans="2:8">
      <c r="B3426" s="14">
        <v>3418</v>
      </c>
      <c r="C3426" s="15">
        <v>1475501092</v>
      </c>
      <c r="D3426" s="16" t="s">
        <v>3781</v>
      </c>
      <c r="E3426" s="17" t="s">
        <v>447</v>
      </c>
      <c r="F3426" s="17" t="str">
        <f t="shared" si="106"/>
        <v>1475501092居宅介護支援</v>
      </c>
      <c r="G3426" s="17" t="s">
        <v>3782</v>
      </c>
      <c r="H3426" s="17" t="str">
        <f t="shared" si="107"/>
        <v>株式会社　泉ケアステーション</v>
      </c>
    </row>
    <row r="3427" spans="2:8">
      <c r="B3427" s="14">
        <v>3419</v>
      </c>
      <c r="C3427" s="15">
        <v>1475501118</v>
      </c>
      <c r="D3427" s="16" t="s">
        <v>2400</v>
      </c>
      <c r="E3427" s="17" t="s">
        <v>2433</v>
      </c>
      <c r="F3427" s="17" t="str">
        <f t="shared" si="106"/>
        <v>1475501118訪問介護</v>
      </c>
      <c r="G3427" s="17" t="s">
        <v>3783</v>
      </c>
      <c r="H3427" s="17" t="str">
        <f t="shared" si="107"/>
        <v>株式会社　ソシアスメディカルケア</v>
      </c>
    </row>
    <row r="3428" spans="2:8">
      <c r="B3428" s="14">
        <v>3420</v>
      </c>
      <c r="C3428" s="15">
        <v>1475501118</v>
      </c>
      <c r="D3428" s="16" t="s">
        <v>2400</v>
      </c>
      <c r="E3428" s="17" t="s">
        <v>447</v>
      </c>
      <c r="F3428" s="17" t="str">
        <f t="shared" si="106"/>
        <v>1475501118居宅介護支援</v>
      </c>
      <c r="G3428" s="17" t="s">
        <v>3783</v>
      </c>
      <c r="H3428" s="17" t="str">
        <f t="shared" si="107"/>
        <v>株式会社　ソシアスメディカルケア</v>
      </c>
    </row>
    <row r="3429" spans="2:8">
      <c r="B3429" s="14">
        <v>3421</v>
      </c>
      <c r="C3429" s="15">
        <v>1475501134</v>
      </c>
      <c r="D3429" s="16" t="s">
        <v>3784</v>
      </c>
      <c r="E3429" s="17" t="s">
        <v>447</v>
      </c>
      <c r="F3429" s="17" t="str">
        <f t="shared" si="106"/>
        <v>1475501134居宅介護支援</v>
      </c>
      <c r="G3429" s="17" t="s">
        <v>3785</v>
      </c>
      <c r="H3429" s="17" t="str">
        <f t="shared" si="107"/>
        <v>合同会社ケアサービスくじら雲</v>
      </c>
    </row>
    <row r="3430" spans="2:8">
      <c r="B3430" s="14">
        <v>3422</v>
      </c>
      <c r="C3430" s="15">
        <v>1475501159</v>
      </c>
      <c r="D3430" s="16" t="s">
        <v>2488</v>
      </c>
      <c r="E3430" s="17" t="s">
        <v>2433</v>
      </c>
      <c r="F3430" s="17" t="str">
        <f t="shared" si="106"/>
        <v>1475501159訪問介護</v>
      </c>
      <c r="G3430" s="17" t="s">
        <v>3786</v>
      </c>
      <c r="H3430" s="17" t="str">
        <f t="shared" si="107"/>
        <v>株式会社　ニチイ学館</v>
      </c>
    </row>
    <row r="3431" spans="2:8">
      <c r="B3431" s="14">
        <v>3423</v>
      </c>
      <c r="C3431" s="15">
        <v>1475501159</v>
      </c>
      <c r="D3431" s="16" t="s">
        <v>2488</v>
      </c>
      <c r="E3431" s="17" t="s">
        <v>2575</v>
      </c>
      <c r="F3431" s="17" t="str">
        <f t="shared" si="106"/>
        <v>1475501159訪問入浴介護</v>
      </c>
      <c r="G3431" s="17" t="s">
        <v>3786</v>
      </c>
      <c r="H3431" s="17" t="str">
        <f t="shared" si="107"/>
        <v>株式会社　ニチイ学館</v>
      </c>
    </row>
    <row r="3432" spans="2:8">
      <c r="B3432" s="14">
        <v>3424</v>
      </c>
      <c r="C3432" s="15">
        <v>1475501159</v>
      </c>
      <c r="D3432" s="16" t="s">
        <v>2488</v>
      </c>
      <c r="E3432" s="17" t="s">
        <v>447</v>
      </c>
      <c r="F3432" s="17" t="str">
        <f t="shared" si="106"/>
        <v>1475501159居宅介護支援</v>
      </c>
      <c r="G3432" s="17" t="s">
        <v>3786</v>
      </c>
      <c r="H3432" s="17" t="str">
        <f t="shared" si="107"/>
        <v>株式会社　ニチイ学館</v>
      </c>
    </row>
    <row r="3433" spans="2:8">
      <c r="B3433" s="14">
        <v>3425</v>
      </c>
      <c r="C3433" s="15">
        <v>1475501209</v>
      </c>
      <c r="D3433" s="16" t="s">
        <v>739</v>
      </c>
      <c r="E3433" s="17" t="s">
        <v>447</v>
      </c>
      <c r="F3433" s="17" t="str">
        <f t="shared" si="106"/>
        <v>1475501209居宅介護支援</v>
      </c>
      <c r="G3433" s="17" t="s">
        <v>3787</v>
      </c>
      <c r="H3433" s="17" t="str">
        <f t="shared" si="107"/>
        <v>医療法人　桃潤会</v>
      </c>
    </row>
    <row r="3434" spans="2:8">
      <c r="B3434" s="14">
        <v>3426</v>
      </c>
      <c r="C3434" s="15">
        <v>1475501233</v>
      </c>
      <c r="D3434" s="16" t="s">
        <v>3788</v>
      </c>
      <c r="E3434" s="17" t="s">
        <v>2433</v>
      </c>
      <c r="F3434" s="17" t="str">
        <f t="shared" si="106"/>
        <v>1475501233訪問介護</v>
      </c>
      <c r="G3434" s="17" t="s">
        <v>3789</v>
      </c>
      <c r="H3434" s="17" t="str">
        <f t="shared" si="107"/>
        <v>株式会社新生</v>
      </c>
    </row>
    <row r="3435" spans="2:8">
      <c r="B3435" s="14">
        <v>3427</v>
      </c>
      <c r="C3435" s="15">
        <v>1475501241</v>
      </c>
      <c r="D3435" s="16" t="s">
        <v>2520</v>
      </c>
      <c r="E3435" s="17" t="s">
        <v>2456</v>
      </c>
      <c r="F3435" s="17" t="str">
        <f t="shared" si="106"/>
        <v>1475501241福祉用具貸与・販売</v>
      </c>
      <c r="G3435" s="17" t="s">
        <v>3790</v>
      </c>
      <c r="H3435" s="17" t="str">
        <f t="shared" si="107"/>
        <v>株式会社　柴橋商会</v>
      </c>
    </row>
    <row r="3436" spans="2:8">
      <c r="B3436" s="14">
        <v>3428</v>
      </c>
      <c r="C3436" s="15">
        <v>1475501266</v>
      </c>
      <c r="D3436" s="16" t="s">
        <v>3791</v>
      </c>
      <c r="E3436" s="17" t="s">
        <v>2433</v>
      </c>
      <c r="F3436" s="17" t="str">
        <f t="shared" si="106"/>
        <v>1475501266訪問介護</v>
      </c>
      <c r="G3436" s="17" t="s">
        <v>3792</v>
      </c>
      <c r="H3436" s="17" t="str">
        <f t="shared" si="107"/>
        <v>株式会社　チェナール</v>
      </c>
    </row>
    <row r="3437" spans="2:8">
      <c r="B3437" s="14">
        <v>3429</v>
      </c>
      <c r="C3437" s="15">
        <v>1475501274</v>
      </c>
      <c r="D3437" s="16" t="s">
        <v>2464</v>
      </c>
      <c r="E3437" s="17" t="s">
        <v>2497</v>
      </c>
      <c r="F3437" s="17" t="str">
        <f t="shared" si="106"/>
        <v>1475501274地域密着型通所介護</v>
      </c>
      <c r="G3437" s="17" t="s">
        <v>3793</v>
      </c>
      <c r="H3437" s="17" t="str">
        <f t="shared" si="107"/>
        <v>有限会社　ＥＳＴ</v>
      </c>
    </row>
    <row r="3438" spans="2:8">
      <c r="B3438" s="14">
        <v>3430</v>
      </c>
      <c r="C3438" s="15">
        <v>1475501282</v>
      </c>
      <c r="D3438" s="16" t="s">
        <v>2773</v>
      </c>
      <c r="E3438" s="17" t="s">
        <v>2504</v>
      </c>
      <c r="F3438" s="17" t="str">
        <f t="shared" si="106"/>
        <v>1475501282特定施設入居者生活介護</v>
      </c>
      <c r="G3438" s="17" t="s">
        <v>3794</v>
      </c>
      <c r="H3438" s="17" t="str">
        <f t="shared" si="107"/>
        <v>工藤建設株式会社</v>
      </c>
    </row>
    <row r="3439" spans="2:8">
      <c r="B3439" s="14">
        <v>3431</v>
      </c>
      <c r="C3439" s="15">
        <v>1475501290</v>
      </c>
      <c r="D3439" s="16" t="s">
        <v>3795</v>
      </c>
      <c r="E3439" s="17" t="s">
        <v>2433</v>
      </c>
      <c r="F3439" s="17" t="str">
        <f t="shared" si="106"/>
        <v>1475501290訪問介護</v>
      </c>
      <c r="G3439" s="17" t="s">
        <v>3796</v>
      </c>
      <c r="H3439" s="17" t="str">
        <f t="shared" si="107"/>
        <v>特定非営利活動法人宮前コアラ</v>
      </c>
    </row>
    <row r="3440" spans="2:8">
      <c r="B3440" s="14">
        <v>3432</v>
      </c>
      <c r="C3440" s="15">
        <v>1475501308</v>
      </c>
      <c r="D3440" s="16" t="s">
        <v>159</v>
      </c>
      <c r="E3440" s="17" t="s">
        <v>2468</v>
      </c>
      <c r="F3440" s="17" t="str">
        <f t="shared" si="106"/>
        <v>1475501308短期入所生活介護</v>
      </c>
      <c r="G3440" s="17" t="s">
        <v>3797</v>
      </c>
      <c r="H3440" s="17" t="str">
        <f t="shared" si="107"/>
        <v>社会福祉法人子の神福祉会</v>
      </c>
    </row>
    <row r="3441" spans="2:8">
      <c r="B3441" s="14">
        <v>3433</v>
      </c>
      <c r="C3441" s="15">
        <v>1475501316</v>
      </c>
      <c r="D3441" s="16" t="s">
        <v>2354</v>
      </c>
      <c r="E3441" s="17" t="s">
        <v>2504</v>
      </c>
      <c r="F3441" s="17" t="str">
        <f t="shared" si="106"/>
        <v>1475501316特定施設入居者生活介護</v>
      </c>
      <c r="G3441" s="17" t="s">
        <v>3798</v>
      </c>
      <c r="H3441" s="17" t="str">
        <f t="shared" si="107"/>
        <v>ＳＯＭＰＯケア株式会社</v>
      </c>
    </row>
    <row r="3442" spans="2:8">
      <c r="B3442" s="14">
        <v>3434</v>
      </c>
      <c r="C3442" s="15">
        <v>1475501324</v>
      </c>
      <c r="D3442" s="16" t="s">
        <v>3166</v>
      </c>
      <c r="E3442" s="17" t="s">
        <v>2497</v>
      </c>
      <c r="F3442" s="17" t="str">
        <f t="shared" si="106"/>
        <v>1475501324地域密着型通所介護</v>
      </c>
      <c r="G3442" s="17" t="s">
        <v>3799</v>
      </c>
      <c r="H3442" s="17" t="str">
        <f t="shared" si="107"/>
        <v>株式会社はなまる</v>
      </c>
    </row>
    <row r="3443" spans="2:8">
      <c r="B3443" s="14">
        <v>3435</v>
      </c>
      <c r="C3443" s="15">
        <v>1475501332</v>
      </c>
      <c r="D3443" s="16" t="s">
        <v>2581</v>
      </c>
      <c r="E3443" s="17" t="s">
        <v>2575</v>
      </c>
      <c r="F3443" s="17" t="str">
        <f t="shared" si="106"/>
        <v>1475501332訪問入浴介護</v>
      </c>
      <c r="G3443" s="17" t="s">
        <v>3800</v>
      </c>
      <c r="H3443" s="17" t="str">
        <f t="shared" si="107"/>
        <v>アースサポート株式会社</v>
      </c>
    </row>
    <row r="3444" spans="2:8">
      <c r="B3444" s="14">
        <v>3436</v>
      </c>
      <c r="C3444" s="15">
        <v>1475501399</v>
      </c>
      <c r="D3444" s="16" t="s">
        <v>3801</v>
      </c>
      <c r="E3444" s="17" t="s">
        <v>2470</v>
      </c>
      <c r="F3444" s="17" t="str">
        <f t="shared" si="106"/>
        <v>1475501399通所介護</v>
      </c>
      <c r="G3444" s="17" t="s">
        <v>3802</v>
      </c>
      <c r="H3444" s="17" t="str">
        <f t="shared" si="107"/>
        <v>株式会社文教センター</v>
      </c>
    </row>
    <row r="3445" spans="2:8">
      <c r="B3445" s="14">
        <v>3437</v>
      </c>
      <c r="C3445" s="15">
        <v>1475501407</v>
      </c>
      <c r="D3445" s="16" t="s">
        <v>3803</v>
      </c>
      <c r="E3445" s="17" t="s">
        <v>447</v>
      </c>
      <c r="F3445" s="17" t="str">
        <f t="shared" si="106"/>
        <v>1475501407居宅介護支援</v>
      </c>
      <c r="G3445" s="17" t="s">
        <v>3804</v>
      </c>
      <c r="H3445" s="17" t="str">
        <f t="shared" si="107"/>
        <v>合同会社　地域ネットケアサポート</v>
      </c>
    </row>
    <row r="3446" spans="2:8">
      <c r="B3446" s="14">
        <v>3438</v>
      </c>
      <c r="C3446" s="15">
        <v>1475501415</v>
      </c>
      <c r="D3446" s="16" t="s">
        <v>3805</v>
      </c>
      <c r="E3446" s="17" t="s">
        <v>2504</v>
      </c>
      <c r="F3446" s="17" t="str">
        <f t="shared" si="106"/>
        <v>1475501415特定施設入居者生活介護</v>
      </c>
      <c r="G3446" s="17" t="s">
        <v>3806</v>
      </c>
      <c r="H3446" s="17" t="str">
        <f t="shared" si="107"/>
        <v>株式会社千雅</v>
      </c>
    </row>
    <row r="3447" spans="2:8">
      <c r="B3447" s="14">
        <v>3439</v>
      </c>
      <c r="C3447" s="15">
        <v>1475501423</v>
      </c>
      <c r="D3447" s="16" t="s">
        <v>3342</v>
      </c>
      <c r="E3447" s="17" t="s">
        <v>2497</v>
      </c>
      <c r="F3447" s="17" t="str">
        <f t="shared" si="106"/>
        <v>1475501423地域密着型通所介護</v>
      </c>
      <c r="G3447" s="17" t="s">
        <v>3807</v>
      </c>
      <c r="H3447" s="17" t="str">
        <f t="shared" si="107"/>
        <v>株式会社　はなまる</v>
      </c>
    </row>
    <row r="3448" spans="2:8">
      <c r="B3448" s="14">
        <v>3440</v>
      </c>
      <c r="C3448" s="15">
        <v>1475501431</v>
      </c>
      <c r="D3448" s="16" t="s">
        <v>3801</v>
      </c>
      <c r="E3448" s="17" t="s">
        <v>2470</v>
      </c>
      <c r="F3448" s="17" t="str">
        <f t="shared" si="106"/>
        <v>1475501431通所介護</v>
      </c>
      <c r="G3448" s="17" t="s">
        <v>3808</v>
      </c>
      <c r="H3448" s="17" t="str">
        <f t="shared" si="107"/>
        <v>株式会社文教センター</v>
      </c>
    </row>
    <row r="3449" spans="2:8">
      <c r="B3449" s="14">
        <v>3441</v>
      </c>
      <c r="C3449" s="15">
        <v>1475501456</v>
      </c>
      <c r="D3449" s="16" t="s">
        <v>3809</v>
      </c>
      <c r="E3449" s="17" t="s">
        <v>2433</v>
      </c>
      <c r="F3449" s="17" t="str">
        <f t="shared" si="106"/>
        <v>1475501456訪問介護</v>
      </c>
      <c r="G3449" s="17" t="s">
        <v>3810</v>
      </c>
      <c r="H3449" s="17" t="str">
        <f t="shared" si="107"/>
        <v>株式会社ｈｏｔ</v>
      </c>
    </row>
    <row r="3450" spans="2:8">
      <c r="B3450" s="14">
        <v>3442</v>
      </c>
      <c r="C3450" s="15">
        <v>1475501464</v>
      </c>
      <c r="D3450" s="16" t="s">
        <v>3811</v>
      </c>
      <c r="E3450" s="17" t="s">
        <v>2497</v>
      </c>
      <c r="F3450" s="17" t="str">
        <f t="shared" si="106"/>
        <v>1475501464地域密着型通所介護</v>
      </c>
      <c r="G3450" s="17" t="s">
        <v>3812</v>
      </c>
      <c r="H3450" s="17" t="str">
        <f t="shared" si="107"/>
        <v>株式会社シルバーメディカルサービス</v>
      </c>
    </row>
    <row r="3451" spans="2:8">
      <c r="B3451" s="14">
        <v>3443</v>
      </c>
      <c r="C3451" s="15">
        <v>1475501480</v>
      </c>
      <c r="D3451" s="16" t="s">
        <v>3813</v>
      </c>
      <c r="E3451" s="17" t="s">
        <v>2497</v>
      </c>
      <c r="F3451" s="17" t="str">
        <f t="shared" si="106"/>
        <v>1475501480地域密着型通所介護</v>
      </c>
      <c r="G3451" s="17" t="s">
        <v>3814</v>
      </c>
      <c r="H3451" s="17" t="str">
        <f t="shared" si="107"/>
        <v>株式会社Ｑｕｅｓｔ　ｃａｒｅ</v>
      </c>
    </row>
    <row r="3452" spans="2:8">
      <c r="B3452" s="14">
        <v>3444</v>
      </c>
      <c r="C3452" s="15">
        <v>1475501514</v>
      </c>
      <c r="D3452" s="16" t="s">
        <v>3815</v>
      </c>
      <c r="E3452" s="17" t="s">
        <v>2470</v>
      </c>
      <c r="F3452" s="17" t="str">
        <f t="shared" si="106"/>
        <v>1475501514通所介護</v>
      </c>
      <c r="G3452" s="17" t="s">
        <v>3816</v>
      </c>
      <c r="H3452" s="17" t="str">
        <f t="shared" si="107"/>
        <v>リハフロンティア株式会社</v>
      </c>
    </row>
    <row r="3453" spans="2:8">
      <c r="B3453" s="14">
        <v>3445</v>
      </c>
      <c r="C3453" s="15">
        <v>1475501522</v>
      </c>
      <c r="D3453" s="16" t="s">
        <v>124</v>
      </c>
      <c r="E3453" s="17" t="s">
        <v>2479</v>
      </c>
      <c r="F3453" s="17" t="str">
        <f t="shared" si="106"/>
        <v>1475501522介護老人福祉施設</v>
      </c>
      <c r="G3453" s="17" t="s">
        <v>3817</v>
      </c>
      <c r="H3453" s="17" t="str">
        <f t="shared" si="107"/>
        <v>社会福祉法人　和楽会</v>
      </c>
    </row>
    <row r="3454" spans="2:8">
      <c r="B3454" s="14">
        <v>3446</v>
      </c>
      <c r="C3454" s="15">
        <v>1475501522</v>
      </c>
      <c r="D3454" s="16" t="s">
        <v>124</v>
      </c>
      <c r="E3454" s="17" t="s">
        <v>2468</v>
      </c>
      <c r="F3454" s="17" t="str">
        <f t="shared" si="106"/>
        <v>1475501522短期入所生活介護</v>
      </c>
      <c r="G3454" s="17" t="s">
        <v>3817</v>
      </c>
      <c r="H3454" s="17" t="str">
        <f t="shared" si="107"/>
        <v>社会福祉法人　和楽会</v>
      </c>
    </row>
    <row r="3455" spans="2:8">
      <c r="B3455" s="14">
        <v>3447</v>
      </c>
      <c r="C3455" s="15">
        <v>1475501530</v>
      </c>
      <c r="D3455" s="16" t="s">
        <v>124</v>
      </c>
      <c r="E3455" s="17" t="s">
        <v>2479</v>
      </c>
      <c r="F3455" s="17" t="str">
        <f t="shared" si="106"/>
        <v>1475501530介護老人福祉施設</v>
      </c>
      <c r="G3455" s="17" t="s">
        <v>3818</v>
      </c>
      <c r="H3455" s="17" t="str">
        <f t="shared" si="107"/>
        <v>社会福祉法人　和楽会</v>
      </c>
    </row>
    <row r="3456" spans="2:8">
      <c r="B3456" s="14">
        <v>3448</v>
      </c>
      <c r="C3456" s="15">
        <v>1475501530</v>
      </c>
      <c r="D3456" s="16" t="s">
        <v>124</v>
      </c>
      <c r="E3456" s="17" t="s">
        <v>2468</v>
      </c>
      <c r="F3456" s="17" t="str">
        <f t="shared" si="106"/>
        <v>1475501530短期入所生活介護</v>
      </c>
      <c r="G3456" s="17" t="s">
        <v>3818</v>
      </c>
      <c r="H3456" s="17" t="str">
        <f t="shared" si="107"/>
        <v>社会福祉法人　和楽会</v>
      </c>
    </row>
    <row r="3457" spans="2:8">
      <c r="B3457" s="14">
        <v>3449</v>
      </c>
      <c r="C3457" s="15">
        <v>1475501548</v>
      </c>
      <c r="D3457" s="16" t="s">
        <v>3819</v>
      </c>
      <c r="E3457" s="17" t="s">
        <v>2497</v>
      </c>
      <c r="F3457" s="17" t="str">
        <f t="shared" si="106"/>
        <v>1475501548地域密着型通所介護</v>
      </c>
      <c r="G3457" s="17" t="s">
        <v>3820</v>
      </c>
      <c r="H3457" s="17" t="str">
        <f t="shared" si="107"/>
        <v>ミモザ株式会社</v>
      </c>
    </row>
    <row r="3458" spans="2:8">
      <c r="B3458" s="14">
        <v>3450</v>
      </c>
      <c r="C3458" s="15">
        <v>1475501555</v>
      </c>
      <c r="D3458" s="16" t="s">
        <v>3821</v>
      </c>
      <c r="E3458" s="17" t="s">
        <v>2497</v>
      </c>
      <c r="F3458" s="17" t="str">
        <f t="shared" si="106"/>
        <v>1475501555地域密着型通所介護</v>
      </c>
      <c r="G3458" s="17" t="s">
        <v>3822</v>
      </c>
      <c r="H3458" s="17" t="str">
        <f t="shared" si="107"/>
        <v>株式会社宮前さくらサービス</v>
      </c>
    </row>
    <row r="3459" spans="2:8">
      <c r="B3459" s="14">
        <v>3451</v>
      </c>
      <c r="C3459" s="15">
        <v>1475501563</v>
      </c>
      <c r="D3459" s="16" t="s">
        <v>3395</v>
      </c>
      <c r="E3459" s="17" t="s">
        <v>2433</v>
      </c>
      <c r="F3459" s="17" t="str">
        <f t="shared" si="106"/>
        <v>1475501563訪問介護</v>
      </c>
      <c r="G3459" s="17" t="s">
        <v>3823</v>
      </c>
      <c r="H3459" s="17" t="str">
        <f t="shared" si="107"/>
        <v>株式会社ワイ・エム</v>
      </c>
    </row>
    <row r="3460" spans="2:8">
      <c r="B3460" s="14">
        <v>3452</v>
      </c>
      <c r="C3460" s="15">
        <v>1475501605</v>
      </c>
      <c r="D3460" s="16" t="s">
        <v>2413</v>
      </c>
      <c r="E3460" s="17" t="s">
        <v>2433</v>
      </c>
      <c r="F3460" s="17" t="str">
        <f t="shared" si="106"/>
        <v>1475501605訪問介護</v>
      </c>
      <c r="G3460" s="17" t="s">
        <v>3824</v>
      </c>
      <c r="H3460" s="17" t="str">
        <f t="shared" si="107"/>
        <v>株式会社ハートフルケア</v>
      </c>
    </row>
    <row r="3461" spans="2:8">
      <c r="B3461" s="14">
        <v>3453</v>
      </c>
      <c r="C3461" s="15">
        <v>1475501605</v>
      </c>
      <c r="D3461" s="16" t="s">
        <v>2413</v>
      </c>
      <c r="E3461" s="17" t="s">
        <v>447</v>
      </c>
      <c r="F3461" s="17" t="str">
        <f t="shared" si="106"/>
        <v>1475501605居宅介護支援</v>
      </c>
      <c r="G3461" s="17" t="s">
        <v>3824</v>
      </c>
      <c r="H3461" s="17" t="str">
        <f t="shared" si="107"/>
        <v>株式会社ハートフルケア</v>
      </c>
    </row>
    <row r="3462" spans="2:8">
      <c r="B3462" s="14">
        <v>3454</v>
      </c>
      <c r="C3462" s="15">
        <v>1475501647</v>
      </c>
      <c r="D3462" s="16" t="s">
        <v>3825</v>
      </c>
      <c r="E3462" s="17" t="s">
        <v>2433</v>
      </c>
      <c r="F3462" s="17" t="str">
        <f t="shared" si="106"/>
        <v>1475501647訪問介護</v>
      </c>
      <c r="G3462" s="17" t="s">
        <v>3826</v>
      </c>
      <c r="H3462" s="17" t="str">
        <f t="shared" si="107"/>
        <v>株式会社Ｒｅｉｚ</v>
      </c>
    </row>
    <row r="3463" spans="2:8">
      <c r="B3463" s="14">
        <v>3455</v>
      </c>
      <c r="C3463" s="15">
        <v>1475501654</v>
      </c>
      <c r="D3463" s="16" t="s">
        <v>3827</v>
      </c>
      <c r="E3463" s="17" t="s">
        <v>2497</v>
      </c>
      <c r="F3463" s="17" t="str">
        <f t="shared" si="106"/>
        <v>1475501654地域密着型通所介護</v>
      </c>
      <c r="G3463" s="17" t="s">
        <v>3828</v>
      </c>
      <c r="H3463" s="17" t="str">
        <f t="shared" si="107"/>
        <v>株式会社トータルサポートネットワークス</v>
      </c>
    </row>
    <row r="3464" spans="2:8">
      <c r="B3464" s="14">
        <v>3456</v>
      </c>
      <c r="C3464" s="15">
        <v>1475501688</v>
      </c>
      <c r="D3464" s="16" t="s">
        <v>3829</v>
      </c>
      <c r="E3464" s="17" t="s">
        <v>2433</v>
      </c>
      <c r="F3464" s="17" t="str">
        <f t="shared" si="106"/>
        <v>1475501688訪問介護</v>
      </c>
      <c r="G3464" s="17" t="s">
        <v>3830</v>
      </c>
      <c r="H3464" s="17" t="str">
        <f t="shared" si="107"/>
        <v>株式会社伯怜社</v>
      </c>
    </row>
    <row r="3465" spans="2:8">
      <c r="B3465" s="14">
        <v>3457</v>
      </c>
      <c r="C3465" s="15">
        <v>1475501704</v>
      </c>
      <c r="D3465" s="16" t="s">
        <v>3831</v>
      </c>
      <c r="E3465" s="17" t="s">
        <v>2433</v>
      </c>
      <c r="F3465" s="17" t="str">
        <f t="shared" si="106"/>
        <v>1475501704訪問介護</v>
      </c>
      <c r="G3465" s="17" t="s">
        <v>3832</v>
      </c>
      <c r="H3465" s="17" t="str">
        <f t="shared" si="107"/>
        <v>株式会社ZENｳｪﾙﾈｽ</v>
      </c>
    </row>
    <row r="3466" spans="2:8">
      <c r="B3466" s="14">
        <v>3458</v>
      </c>
      <c r="C3466" s="15">
        <v>1475501738</v>
      </c>
      <c r="D3466" s="16" t="s">
        <v>3833</v>
      </c>
      <c r="E3466" s="17" t="s">
        <v>2468</v>
      </c>
      <c r="F3466" s="17" t="str">
        <f t="shared" ref="F3466:F3529" si="108">+C3466&amp;E3466</f>
        <v>1475501738短期入所生活介護</v>
      </c>
      <c r="G3466" s="17" t="s">
        <v>3834</v>
      </c>
      <c r="H3466" s="17" t="str">
        <f t="shared" ref="H3466:H3529" si="109">D3466</f>
        <v>社会福祉法人三神会</v>
      </c>
    </row>
    <row r="3467" spans="2:8">
      <c r="B3467" s="14">
        <v>3459</v>
      </c>
      <c r="C3467" s="15">
        <v>1475501746</v>
      </c>
      <c r="D3467" s="16" t="s">
        <v>3835</v>
      </c>
      <c r="E3467" s="17" t="s">
        <v>2497</v>
      </c>
      <c r="F3467" s="17" t="str">
        <f t="shared" si="108"/>
        <v>1475501746地域密着型通所介護</v>
      </c>
      <c r="G3467" s="17" t="s">
        <v>3836</v>
      </c>
      <c r="H3467" s="17" t="str">
        <f t="shared" si="109"/>
        <v>株式会社J　Will　Estate</v>
      </c>
    </row>
    <row r="3468" spans="2:8">
      <c r="B3468" s="14">
        <v>3460</v>
      </c>
      <c r="C3468" s="15">
        <v>1475501753</v>
      </c>
      <c r="D3468" s="16" t="s">
        <v>3837</v>
      </c>
      <c r="E3468" s="17" t="s">
        <v>447</v>
      </c>
      <c r="F3468" s="17" t="str">
        <f t="shared" si="108"/>
        <v>1475501753居宅介護支援</v>
      </c>
      <c r="G3468" s="17" t="s">
        <v>3838</v>
      </c>
      <c r="H3468" s="17" t="str">
        <f t="shared" si="109"/>
        <v>公益社団法人川崎市看護協会</v>
      </c>
    </row>
    <row r="3469" spans="2:8">
      <c r="B3469" s="14">
        <v>3461</v>
      </c>
      <c r="C3469" s="15">
        <v>1475501761</v>
      </c>
      <c r="D3469" s="16" t="s">
        <v>3839</v>
      </c>
      <c r="E3469" s="17" t="s">
        <v>2433</v>
      </c>
      <c r="F3469" s="17" t="str">
        <f t="shared" si="108"/>
        <v>1475501761訪問介護</v>
      </c>
      <c r="G3469" s="17" t="s">
        <v>3840</v>
      </c>
      <c r="H3469" s="17" t="str">
        <f t="shared" si="109"/>
        <v>ふるやまケアサービス合同会社</v>
      </c>
    </row>
    <row r="3470" spans="2:8">
      <c r="B3470" s="14">
        <v>3462</v>
      </c>
      <c r="C3470" s="15">
        <v>1475501795</v>
      </c>
      <c r="D3470" s="16" t="s">
        <v>3841</v>
      </c>
      <c r="E3470" s="17" t="s">
        <v>2497</v>
      </c>
      <c r="F3470" s="17" t="str">
        <f t="shared" si="108"/>
        <v>1475501795地域密着型通所介護</v>
      </c>
      <c r="G3470" s="17" t="s">
        <v>3842</v>
      </c>
      <c r="H3470" s="17" t="str">
        <f t="shared" si="109"/>
        <v>合同会社誠</v>
      </c>
    </row>
    <row r="3471" spans="2:8">
      <c r="B3471" s="14">
        <v>3463</v>
      </c>
      <c r="C3471" s="15">
        <v>1475501811</v>
      </c>
      <c r="D3471" s="16" t="s">
        <v>3121</v>
      </c>
      <c r="E3471" s="17" t="s">
        <v>2433</v>
      </c>
      <c r="F3471" s="17" t="str">
        <f t="shared" si="108"/>
        <v>1475501811訪問介護</v>
      </c>
      <c r="G3471" s="17" t="s">
        <v>3843</v>
      </c>
      <c r="H3471" s="17" t="str">
        <f t="shared" si="109"/>
        <v>株式会社らいふ</v>
      </c>
    </row>
    <row r="3472" spans="2:8">
      <c r="B3472" s="14">
        <v>3464</v>
      </c>
      <c r="C3472" s="15">
        <v>1475501829</v>
      </c>
      <c r="D3472" s="16" t="s">
        <v>3121</v>
      </c>
      <c r="E3472" s="17" t="s">
        <v>447</v>
      </c>
      <c r="F3472" s="17" t="str">
        <f t="shared" si="108"/>
        <v>1475501829居宅介護支援</v>
      </c>
      <c r="G3472" s="17" t="s">
        <v>3844</v>
      </c>
      <c r="H3472" s="17" t="str">
        <f t="shared" si="109"/>
        <v>株式会社らいふ</v>
      </c>
    </row>
    <row r="3473" spans="2:8">
      <c r="B3473" s="14">
        <v>3465</v>
      </c>
      <c r="C3473" s="15">
        <v>1475501852</v>
      </c>
      <c r="D3473" s="16" t="s">
        <v>2925</v>
      </c>
      <c r="E3473" s="17" t="s">
        <v>2433</v>
      </c>
      <c r="F3473" s="17" t="str">
        <f t="shared" si="108"/>
        <v>1475501852訪問介護</v>
      </c>
      <c r="G3473" s="17" t="s">
        <v>3845</v>
      </c>
      <c r="H3473" s="17" t="str">
        <f t="shared" si="109"/>
        <v>株式会社ベネッセスタイルケア</v>
      </c>
    </row>
    <row r="3474" spans="2:8">
      <c r="B3474" s="14">
        <v>3466</v>
      </c>
      <c r="C3474" s="15">
        <v>1475501860</v>
      </c>
      <c r="D3474" s="16" t="s">
        <v>3846</v>
      </c>
      <c r="E3474" s="17" t="s">
        <v>2433</v>
      </c>
      <c r="F3474" s="17" t="str">
        <f t="shared" si="108"/>
        <v>1475501860訪問介護</v>
      </c>
      <c r="G3474" s="17" t="s">
        <v>3847</v>
      </c>
      <c r="H3474" s="17" t="str">
        <f t="shared" si="109"/>
        <v>有限会社トライエンジニアリング</v>
      </c>
    </row>
    <row r="3475" spans="2:8">
      <c r="B3475" s="14">
        <v>3467</v>
      </c>
      <c r="C3475" s="15">
        <v>1475501886</v>
      </c>
      <c r="D3475" s="16" t="s">
        <v>3848</v>
      </c>
      <c r="E3475" s="17" t="s">
        <v>2433</v>
      </c>
      <c r="F3475" s="17" t="str">
        <f t="shared" si="108"/>
        <v>1475501886訪問介護</v>
      </c>
      <c r="G3475" s="17" t="s">
        <v>3848</v>
      </c>
      <c r="H3475" s="17" t="str">
        <f t="shared" si="109"/>
        <v>NPO法人　コアラ　かわさき</v>
      </c>
    </row>
    <row r="3476" spans="2:8">
      <c r="B3476" s="14">
        <v>3468</v>
      </c>
      <c r="C3476" s="15">
        <v>1475501894</v>
      </c>
      <c r="D3476" s="16" t="s">
        <v>2464</v>
      </c>
      <c r="E3476" s="17" t="s">
        <v>2497</v>
      </c>
      <c r="F3476" s="17" t="str">
        <f t="shared" si="108"/>
        <v>1475501894地域密着型通所介護</v>
      </c>
      <c r="G3476" s="17" t="s">
        <v>3849</v>
      </c>
      <c r="H3476" s="17" t="str">
        <f t="shared" si="109"/>
        <v>有限会社　ＥＳＴ</v>
      </c>
    </row>
    <row r="3477" spans="2:8">
      <c r="B3477" s="14">
        <v>3469</v>
      </c>
      <c r="C3477" s="15">
        <v>1475501910</v>
      </c>
      <c r="D3477" s="16" t="s">
        <v>3850</v>
      </c>
      <c r="E3477" s="17" t="s">
        <v>447</v>
      </c>
      <c r="F3477" s="17" t="str">
        <f t="shared" si="108"/>
        <v>1475501910居宅介護支援</v>
      </c>
      <c r="G3477" s="17" t="s">
        <v>3851</v>
      </c>
      <c r="H3477" s="17" t="str">
        <f t="shared" si="109"/>
        <v>合同会社伯怜社</v>
      </c>
    </row>
    <row r="3478" spans="2:8">
      <c r="B3478" s="14">
        <v>3470</v>
      </c>
      <c r="C3478" s="15">
        <v>1475501928</v>
      </c>
      <c r="D3478" s="16" t="s">
        <v>3852</v>
      </c>
      <c r="E3478" s="17" t="s">
        <v>2433</v>
      </c>
      <c r="F3478" s="17" t="str">
        <f t="shared" si="108"/>
        <v>1475501928訪問介護</v>
      </c>
      <c r="G3478" s="17" t="s">
        <v>3853</v>
      </c>
      <c r="H3478" s="17" t="str">
        <f t="shared" si="109"/>
        <v>有限会社アルファーエイト</v>
      </c>
    </row>
    <row r="3479" spans="2:8">
      <c r="B3479" s="14">
        <v>3471</v>
      </c>
      <c r="C3479" s="15">
        <v>1475501936</v>
      </c>
      <c r="D3479" s="16" t="s">
        <v>3452</v>
      </c>
      <c r="E3479" s="17" t="s">
        <v>2497</v>
      </c>
      <c r="F3479" s="17" t="str">
        <f t="shared" si="108"/>
        <v>1475501936地域密着型通所介護</v>
      </c>
      <c r="G3479" s="17" t="s">
        <v>3854</v>
      </c>
      <c r="H3479" s="17" t="str">
        <f t="shared" si="109"/>
        <v>株式会社ナグラ接骨院グループ</v>
      </c>
    </row>
    <row r="3480" spans="2:8">
      <c r="B3480" s="14">
        <v>3472</v>
      </c>
      <c r="C3480" s="15">
        <v>1475501944</v>
      </c>
      <c r="D3480" s="16" t="s">
        <v>3023</v>
      </c>
      <c r="E3480" s="17" t="s">
        <v>447</v>
      </c>
      <c r="F3480" s="17" t="str">
        <f t="shared" si="108"/>
        <v>1475501944居宅介護支援</v>
      </c>
      <c r="G3480" s="17" t="s">
        <v>3855</v>
      </c>
      <c r="H3480" s="17" t="str">
        <f t="shared" si="109"/>
        <v>株式会社川島コーポレーション</v>
      </c>
    </row>
    <row r="3481" spans="2:8">
      <c r="B3481" s="14">
        <v>3473</v>
      </c>
      <c r="C3481" s="15">
        <v>1475501951</v>
      </c>
      <c r="D3481" s="16" t="s">
        <v>3101</v>
      </c>
      <c r="E3481" s="17" t="s">
        <v>2433</v>
      </c>
      <c r="F3481" s="17" t="str">
        <f t="shared" si="108"/>
        <v>1475501951訪問介護</v>
      </c>
      <c r="G3481" s="17" t="s">
        <v>3856</v>
      </c>
      <c r="H3481" s="17" t="str">
        <f t="shared" si="109"/>
        <v>株式会社　川島コーポレーション</v>
      </c>
    </row>
    <row r="3482" spans="2:8">
      <c r="B3482" s="14">
        <v>3474</v>
      </c>
      <c r="C3482" s="15">
        <v>1475501977</v>
      </c>
      <c r="D3482" s="16" t="s">
        <v>3419</v>
      </c>
      <c r="E3482" s="17" t="s">
        <v>2433</v>
      </c>
      <c r="F3482" s="17" t="str">
        <f t="shared" si="108"/>
        <v>1475501977訪問介護</v>
      </c>
      <c r="G3482" s="17" t="s">
        <v>3857</v>
      </c>
      <c r="H3482" s="17" t="str">
        <f t="shared" si="109"/>
        <v>ＨＩＴＯＷＡケアサービス株式会社</v>
      </c>
    </row>
    <row r="3483" spans="2:8">
      <c r="B3483" s="14">
        <v>3475</v>
      </c>
      <c r="C3483" s="15">
        <v>1475501985</v>
      </c>
      <c r="D3483" s="16" t="s">
        <v>3858</v>
      </c>
      <c r="E3483" s="17" t="s">
        <v>2456</v>
      </c>
      <c r="F3483" s="17" t="str">
        <f t="shared" si="108"/>
        <v>1475501985福祉用具貸与・販売</v>
      </c>
      <c r="G3483" s="17" t="s">
        <v>3859</v>
      </c>
      <c r="H3483" s="17" t="str">
        <f t="shared" si="109"/>
        <v>日本ウイール・チェアー株式会社</v>
      </c>
    </row>
    <row r="3484" spans="2:8">
      <c r="B3484" s="14">
        <v>3476</v>
      </c>
      <c r="C3484" s="15">
        <v>1475501993</v>
      </c>
      <c r="D3484" s="16" t="s">
        <v>3121</v>
      </c>
      <c r="E3484" s="17" t="s">
        <v>2470</v>
      </c>
      <c r="F3484" s="17" t="str">
        <f t="shared" si="108"/>
        <v>1475501993通所介護</v>
      </c>
      <c r="G3484" s="17" t="s">
        <v>3860</v>
      </c>
      <c r="H3484" s="17" t="str">
        <f t="shared" si="109"/>
        <v>株式会社らいふ</v>
      </c>
    </row>
    <row r="3485" spans="2:8">
      <c r="B3485" s="14">
        <v>3477</v>
      </c>
      <c r="C3485" s="15">
        <v>1475502017</v>
      </c>
      <c r="D3485" s="16" t="s">
        <v>3861</v>
      </c>
      <c r="E3485" s="17" t="s">
        <v>2479</v>
      </c>
      <c r="F3485" s="17" t="str">
        <f t="shared" si="108"/>
        <v>1475502017介護老人福祉施設</v>
      </c>
      <c r="G3485" s="17" t="s">
        <v>3862</v>
      </c>
      <c r="H3485" s="17" t="str">
        <f t="shared" si="109"/>
        <v>社会福祉法人　白金会</v>
      </c>
    </row>
    <row r="3486" spans="2:8">
      <c r="B3486" s="14">
        <v>3478</v>
      </c>
      <c r="C3486" s="15">
        <v>1475502017</v>
      </c>
      <c r="D3486" s="16" t="s">
        <v>3861</v>
      </c>
      <c r="E3486" s="17" t="s">
        <v>2468</v>
      </c>
      <c r="F3486" s="17" t="str">
        <f t="shared" si="108"/>
        <v>1475502017短期入所生活介護</v>
      </c>
      <c r="G3486" s="17" t="s">
        <v>3862</v>
      </c>
      <c r="H3486" s="17" t="str">
        <f t="shared" si="109"/>
        <v>社会福祉法人　白金会</v>
      </c>
    </row>
    <row r="3487" spans="2:8">
      <c r="B3487" s="14">
        <v>3479</v>
      </c>
      <c r="C3487" s="15">
        <v>1475502025</v>
      </c>
      <c r="D3487" s="16" t="s">
        <v>3861</v>
      </c>
      <c r="E3487" s="17" t="s">
        <v>2479</v>
      </c>
      <c r="F3487" s="17" t="str">
        <f t="shared" si="108"/>
        <v>1475502025介護老人福祉施設</v>
      </c>
      <c r="G3487" s="17" t="s">
        <v>3863</v>
      </c>
      <c r="H3487" s="17" t="str">
        <f t="shared" si="109"/>
        <v>社会福祉法人　白金会</v>
      </c>
    </row>
    <row r="3488" spans="2:8">
      <c r="B3488" s="14">
        <v>3480</v>
      </c>
      <c r="C3488" s="15">
        <v>1475502025</v>
      </c>
      <c r="D3488" s="16" t="s">
        <v>3861</v>
      </c>
      <c r="E3488" s="17" t="s">
        <v>2468</v>
      </c>
      <c r="F3488" s="17" t="str">
        <f t="shared" si="108"/>
        <v>1475502025短期入所生活介護</v>
      </c>
      <c r="G3488" s="17" t="s">
        <v>3863</v>
      </c>
      <c r="H3488" s="17" t="str">
        <f t="shared" si="109"/>
        <v>社会福祉法人　白金会</v>
      </c>
    </row>
    <row r="3489" spans="2:8">
      <c r="B3489" s="14">
        <v>3481</v>
      </c>
      <c r="C3489" s="15">
        <v>1475502033</v>
      </c>
      <c r="D3489" s="16" t="s">
        <v>3864</v>
      </c>
      <c r="E3489" s="17" t="s">
        <v>447</v>
      </c>
      <c r="F3489" s="17" t="str">
        <f t="shared" si="108"/>
        <v>1475502033居宅介護支援</v>
      </c>
      <c r="G3489" s="17" t="s">
        <v>3865</v>
      </c>
      <c r="H3489" s="17" t="str">
        <f t="shared" si="109"/>
        <v>NPO法人えがお</v>
      </c>
    </row>
    <row r="3490" spans="2:8">
      <c r="B3490" s="14">
        <v>3482</v>
      </c>
      <c r="C3490" s="15">
        <v>1475502041</v>
      </c>
      <c r="D3490" s="16" t="s">
        <v>3866</v>
      </c>
      <c r="E3490" s="17" t="s">
        <v>447</v>
      </c>
      <c r="F3490" s="17" t="str">
        <f t="shared" si="108"/>
        <v>1475502041居宅介護支援</v>
      </c>
      <c r="G3490" s="17" t="s">
        <v>3867</v>
      </c>
      <c r="H3490" s="17" t="str">
        <f t="shared" si="109"/>
        <v>合同会社C＆M</v>
      </c>
    </row>
    <row r="3491" spans="2:8">
      <c r="B3491" s="14">
        <v>3483</v>
      </c>
      <c r="C3491" s="15">
        <v>1475502058</v>
      </c>
      <c r="D3491" s="16" t="s">
        <v>3029</v>
      </c>
      <c r="E3491" s="17" t="s">
        <v>2470</v>
      </c>
      <c r="F3491" s="17" t="str">
        <f t="shared" si="108"/>
        <v>1475502058通所介護</v>
      </c>
      <c r="G3491" s="17" t="s">
        <v>3868</v>
      </c>
      <c r="H3491" s="17" t="str">
        <f t="shared" si="109"/>
        <v>株式会社日本アメニティライフ協会</v>
      </c>
    </row>
    <row r="3492" spans="2:8">
      <c r="B3492" s="14">
        <v>3484</v>
      </c>
      <c r="C3492" s="15">
        <v>1475502090</v>
      </c>
      <c r="D3492" s="16" t="s">
        <v>3419</v>
      </c>
      <c r="E3492" s="17" t="s">
        <v>2433</v>
      </c>
      <c r="F3492" s="17" t="str">
        <f t="shared" si="108"/>
        <v>1475502090訪問介護</v>
      </c>
      <c r="G3492" s="17" t="s">
        <v>3869</v>
      </c>
      <c r="H3492" s="17" t="str">
        <f t="shared" si="109"/>
        <v>ＨＩＴＯＷＡケアサービス株式会社</v>
      </c>
    </row>
    <row r="3493" spans="2:8">
      <c r="B3493" s="14">
        <v>3485</v>
      </c>
      <c r="C3493" s="15">
        <v>1475502108</v>
      </c>
      <c r="D3493" s="16" t="s">
        <v>3870</v>
      </c>
      <c r="E3493" s="17" t="s">
        <v>2470</v>
      </c>
      <c r="F3493" s="17" t="str">
        <f t="shared" si="108"/>
        <v>1475502108通所介護</v>
      </c>
      <c r="G3493" s="17" t="s">
        <v>3871</v>
      </c>
      <c r="H3493" s="17" t="str">
        <f t="shared" si="109"/>
        <v>株式会社カワサキスポーツサービス</v>
      </c>
    </row>
    <row r="3494" spans="2:8">
      <c r="B3494" s="14">
        <v>3486</v>
      </c>
      <c r="C3494" s="15">
        <v>1475502124</v>
      </c>
      <c r="D3494" s="16" t="s">
        <v>2735</v>
      </c>
      <c r="E3494" s="17" t="s">
        <v>2433</v>
      </c>
      <c r="F3494" s="17" t="str">
        <f t="shared" si="108"/>
        <v>1475502124訪問介護</v>
      </c>
      <c r="G3494" s="17" t="s">
        <v>3872</v>
      </c>
      <c r="H3494" s="17" t="str">
        <f t="shared" si="109"/>
        <v>株式会社ソラスト</v>
      </c>
    </row>
    <row r="3495" spans="2:8">
      <c r="B3495" s="14">
        <v>3487</v>
      </c>
      <c r="C3495" s="15">
        <v>1475502165</v>
      </c>
      <c r="D3495" s="16" t="s">
        <v>2372</v>
      </c>
      <c r="E3495" s="17" t="s">
        <v>2504</v>
      </c>
      <c r="F3495" s="17" t="str">
        <f t="shared" si="108"/>
        <v>1475502165特定施設入居者生活介護</v>
      </c>
      <c r="G3495" s="17" t="s">
        <v>3873</v>
      </c>
      <c r="H3495" s="17" t="str">
        <f t="shared" si="109"/>
        <v>株式会社クラーチ</v>
      </c>
    </row>
    <row r="3496" spans="2:8">
      <c r="B3496" s="14">
        <v>3488</v>
      </c>
      <c r="C3496" s="15">
        <v>1475502173</v>
      </c>
      <c r="D3496" s="16" t="s">
        <v>3874</v>
      </c>
      <c r="E3496" s="17" t="s">
        <v>2470</v>
      </c>
      <c r="F3496" s="17" t="str">
        <f t="shared" si="108"/>
        <v>1475502173通所介護</v>
      </c>
      <c r="G3496" s="17" t="s">
        <v>3875</v>
      </c>
      <c r="H3496" s="17" t="str">
        <f t="shared" si="109"/>
        <v>株式会社メガ</v>
      </c>
    </row>
    <row r="3497" spans="2:8">
      <c r="B3497" s="14">
        <v>3489</v>
      </c>
      <c r="C3497" s="15">
        <v>1475502181</v>
      </c>
      <c r="D3497" s="16" t="s">
        <v>3876</v>
      </c>
      <c r="E3497" s="17" t="s">
        <v>447</v>
      </c>
      <c r="F3497" s="17" t="str">
        <f t="shared" si="108"/>
        <v>1475502181居宅介護支援</v>
      </c>
      <c r="G3497" s="17" t="s">
        <v>3877</v>
      </c>
      <c r="H3497" s="17" t="str">
        <f t="shared" si="109"/>
        <v>合同会社　フジケア</v>
      </c>
    </row>
    <row r="3498" spans="2:8">
      <c r="B3498" s="14">
        <v>3490</v>
      </c>
      <c r="C3498" s="15">
        <v>1475502199</v>
      </c>
      <c r="D3498" s="16" t="s">
        <v>2354</v>
      </c>
      <c r="E3498" s="17" t="s">
        <v>2433</v>
      </c>
      <c r="F3498" s="17" t="str">
        <f t="shared" si="108"/>
        <v>1475502199訪問介護</v>
      </c>
      <c r="G3498" s="17" t="s">
        <v>3878</v>
      </c>
      <c r="H3498" s="17" t="str">
        <f t="shared" si="109"/>
        <v>ＳＯＭＰＯケア株式会社</v>
      </c>
    </row>
    <row r="3499" spans="2:8">
      <c r="B3499" s="14">
        <v>3491</v>
      </c>
      <c r="C3499" s="15">
        <v>1475502207</v>
      </c>
      <c r="D3499" s="16" t="s">
        <v>2354</v>
      </c>
      <c r="E3499" s="17" t="s">
        <v>2433</v>
      </c>
      <c r="F3499" s="17" t="str">
        <f t="shared" si="108"/>
        <v>1475502207訪問介護</v>
      </c>
      <c r="G3499" s="17" t="s">
        <v>3879</v>
      </c>
      <c r="H3499" s="17" t="str">
        <f t="shared" si="109"/>
        <v>ＳＯＭＰＯケア株式会社</v>
      </c>
    </row>
    <row r="3500" spans="2:8">
      <c r="B3500" s="14">
        <v>3492</v>
      </c>
      <c r="C3500" s="15">
        <v>1475502215</v>
      </c>
      <c r="D3500" s="16" t="s">
        <v>2354</v>
      </c>
      <c r="E3500" s="17" t="s">
        <v>2433</v>
      </c>
      <c r="F3500" s="17" t="str">
        <f t="shared" si="108"/>
        <v>1475502215訪問介護</v>
      </c>
      <c r="G3500" s="17" t="s">
        <v>3880</v>
      </c>
      <c r="H3500" s="17" t="str">
        <f t="shared" si="109"/>
        <v>ＳＯＭＰＯケア株式会社</v>
      </c>
    </row>
    <row r="3501" spans="2:8">
      <c r="B3501" s="14">
        <v>3493</v>
      </c>
      <c r="C3501" s="15">
        <v>1475502223</v>
      </c>
      <c r="D3501" s="16" t="s">
        <v>2354</v>
      </c>
      <c r="E3501" s="17" t="s">
        <v>447</v>
      </c>
      <c r="F3501" s="17" t="str">
        <f t="shared" si="108"/>
        <v>1475502223居宅介護支援</v>
      </c>
      <c r="G3501" s="17" t="s">
        <v>3881</v>
      </c>
      <c r="H3501" s="17" t="str">
        <f t="shared" si="109"/>
        <v>ＳＯＭＰＯケア株式会社</v>
      </c>
    </row>
    <row r="3502" spans="2:8">
      <c r="B3502" s="14">
        <v>3494</v>
      </c>
      <c r="C3502" s="15">
        <v>1475502264</v>
      </c>
      <c r="D3502" s="16" t="s">
        <v>3882</v>
      </c>
      <c r="E3502" s="17" t="s">
        <v>2433</v>
      </c>
      <c r="F3502" s="17" t="str">
        <f t="shared" si="108"/>
        <v>1475502264訪問介護</v>
      </c>
      <c r="G3502" s="17" t="s">
        <v>3883</v>
      </c>
      <c r="H3502" s="17" t="str">
        <f t="shared" si="109"/>
        <v>株式会社フリーダムEX</v>
      </c>
    </row>
    <row r="3503" spans="2:8">
      <c r="B3503" s="14">
        <v>3495</v>
      </c>
      <c r="C3503" s="15">
        <v>1475502306</v>
      </c>
      <c r="D3503" s="16" t="s">
        <v>3884</v>
      </c>
      <c r="E3503" s="17" t="s">
        <v>2456</v>
      </c>
      <c r="F3503" s="17" t="str">
        <f t="shared" si="108"/>
        <v>1475502306福祉用具貸与・販売</v>
      </c>
      <c r="G3503" s="17" t="s">
        <v>3885</v>
      </c>
      <c r="H3503" s="17" t="str">
        <f t="shared" si="109"/>
        <v>株式会社ダスキン東横</v>
      </c>
    </row>
    <row r="3504" spans="2:8">
      <c r="B3504" s="14">
        <v>3496</v>
      </c>
      <c r="C3504" s="15">
        <v>1475502314</v>
      </c>
      <c r="D3504" s="16" t="s">
        <v>3321</v>
      </c>
      <c r="E3504" s="17" t="s">
        <v>2433</v>
      </c>
      <c r="F3504" s="17" t="str">
        <f t="shared" si="108"/>
        <v>1475502314訪問介護</v>
      </c>
      <c r="G3504" s="17" t="s">
        <v>3886</v>
      </c>
      <c r="H3504" s="17" t="str">
        <f t="shared" si="109"/>
        <v>日本ロングライフ株式会社</v>
      </c>
    </row>
    <row r="3505" spans="2:8">
      <c r="B3505" s="14">
        <v>3497</v>
      </c>
      <c r="C3505" s="15">
        <v>1475502322</v>
      </c>
      <c r="D3505" s="16" t="s">
        <v>3321</v>
      </c>
      <c r="E3505" s="17" t="s">
        <v>447</v>
      </c>
      <c r="F3505" s="17" t="str">
        <f t="shared" si="108"/>
        <v>1475502322居宅介護支援</v>
      </c>
      <c r="G3505" s="17" t="s">
        <v>3887</v>
      </c>
      <c r="H3505" s="17" t="str">
        <f t="shared" si="109"/>
        <v>日本ロングライフ株式会社</v>
      </c>
    </row>
    <row r="3506" spans="2:8">
      <c r="B3506" s="14">
        <v>3498</v>
      </c>
      <c r="C3506" s="15">
        <v>1475502330</v>
      </c>
      <c r="D3506" s="16" t="s">
        <v>3888</v>
      </c>
      <c r="E3506" s="17" t="s">
        <v>2433</v>
      </c>
      <c r="F3506" s="17" t="str">
        <f t="shared" si="108"/>
        <v>1475502330訪問介護</v>
      </c>
      <c r="G3506" s="17" t="s">
        <v>3889</v>
      </c>
      <c r="H3506" s="17" t="str">
        <f t="shared" si="109"/>
        <v>株式会社ヒューマンケアー</v>
      </c>
    </row>
    <row r="3507" spans="2:8">
      <c r="B3507" s="14">
        <v>3499</v>
      </c>
      <c r="C3507" s="15">
        <v>1475502355</v>
      </c>
      <c r="D3507" s="16" t="s">
        <v>2354</v>
      </c>
      <c r="E3507" s="17" t="s">
        <v>2504</v>
      </c>
      <c r="F3507" s="17" t="str">
        <f t="shared" si="108"/>
        <v>1475502355特定施設入居者生活介護</v>
      </c>
      <c r="G3507" s="17" t="s">
        <v>3890</v>
      </c>
      <c r="H3507" s="17" t="str">
        <f t="shared" si="109"/>
        <v>ＳＯＭＰＯケア株式会社</v>
      </c>
    </row>
    <row r="3508" spans="2:8">
      <c r="B3508" s="14">
        <v>3500</v>
      </c>
      <c r="C3508" s="15">
        <v>1475502363</v>
      </c>
      <c r="D3508" s="16" t="s">
        <v>3169</v>
      </c>
      <c r="E3508" s="17" t="s">
        <v>2456</v>
      </c>
      <c r="F3508" s="17" t="str">
        <f t="shared" si="108"/>
        <v>1475502363福祉用具貸与・販売</v>
      </c>
      <c r="G3508" s="17" t="s">
        <v>3891</v>
      </c>
      <c r="H3508" s="17" t="str">
        <f t="shared" si="109"/>
        <v>株式会社ヤマシタ</v>
      </c>
    </row>
    <row r="3509" spans="2:8">
      <c r="B3509" s="14">
        <v>3501</v>
      </c>
      <c r="C3509" s="15">
        <v>1475502371</v>
      </c>
      <c r="D3509" s="16" t="s">
        <v>3892</v>
      </c>
      <c r="E3509" s="17" t="s">
        <v>447</v>
      </c>
      <c r="F3509" s="17" t="str">
        <f t="shared" si="108"/>
        <v>1475502371居宅介護支援</v>
      </c>
      <c r="G3509" s="17" t="s">
        <v>3893</v>
      </c>
      <c r="H3509" s="17" t="str">
        <f t="shared" si="109"/>
        <v>株式会社Ｏｎｅ　Ｂｅｌｉｅｖｅ</v>
      </c>
    </row>
    <row r="3510" spans="2:8">
      <c r="B3510" s="14">
        <v>3502</v>
      </c>
      <c r="C3510" s="15">
        <v>1475502389</v>
      </c>
      <c r="D3510" s="16" t="s">
        <v>3000</v>
      </c>
      <c r="E3510" s="17" t="s">
        <v>2433</v>
      </c>
      <c r="F3510" s="17" t="str">
        <f t="shared" si="108"/>
        <v>1475502389訪問介護</v>
      </c>
      <c r="G3510" s="17" t="s">
        <v>3894</v>
      </c>
      <c r="H3510" s="17" t="str">
        <f t="shared" si="109"/>
        <v>株式会社木下の介護</v>
      </c>
    </row>
    <row r="3511" spans="2:8">
      <c r="B3511" s="14">
        <v>3503</v>
      </c>
      <c r="C3511" s="15">
        <v>1475502405</v>
      </c>
      <c r="D3511" s="16" t="s">
        <v>3000</v>
      </c>
      <c r="E3511" s="17" t="s">
        <v>447</v>
      </c>
      <c r="F3511" s="17" t="str">
        <f t="shared" si="108"/>
        <v>1475502405居宅介護支援</v>
      </c>
      <c r="G3511" s="17" t="s">
        <v>3894</v>
      </c>
      <c r="H3511" s="17" t="str">
        <f t="shared" si="109"/>
        <v>株式会社木下の介護</v>
      </c>
    </row>
    <row r="3512" spans="2:8">
      <c r="B3512" s="14">
        <v>3504</v>
      </c>
      <c r="C3512" s="15">
        <v>1475502413</v>
      </c>
      <c r="D3512" s="16" t="s">
        <v>3895</v>
      </c>
      <c r="E3512" s="17" t="s">
        <v>447</v>
      </c>
      <c r="F3512" s="17" t="str">
        <f t="shared" si="108"/>
        <v>1475502413居宅介護支援</v>
      </c>
      <c r="G3512" s="17" t="s">
        <v>3896</v>
      </c>
      <c r="H3512" s="17" t="str">
        <f t="shared" si="109"/>
        <v>株式会社ふじむらケアサポート</v>
      </c>
    </row>
    <row r="3513" spans="2:8">
      <c r="B3513" s="14">
        <v>3505</v>
      </c>
      <c r="C3513" s="15">
        <v>1475502421</v>
      </c>
      <c r="D3513" s="16" t="s">
        <v>2716</v>
      </c>
      <c r="E3513" s="17" t="s">
        <v>2433</v>
      </c>
      <c r="F3513" s="17" t="str">
        <f t="shared" si="108"/>
        <v>1475502421訪問介護</v>
      </c>
      <c r="G3513" s="17" t="s">
        <v>3897</v>
      </c>
      <c r="H3513" s="17" t="str">
        <f t="shared" si="109"/>
        <v>株式会社ケアリッツ・アンド・パートナーズ</v>
      </c>
    </row>
    <row r="3514" spans="2:8">
      <c r="B3514" s="14">
        <v>3506</v>
      </c>
      <c r="C3514" s="15">
        <v>1475502439</v>
      </c>
      <c r="D3514" s="16" t="s">
        <v>3898</v>
      </c>
      <c r="E3514" s="17" t="s">
        <v>2470</v>
      </c>
      <c r="F3514" s="17" t="str">
        <f t="shared" si="108"/>
        <v>1475502439通所介護</v>
      </c>
      <c r="G3514" s="17" t="s">
        <v>3899</v>
      </c>
      <c r="H3514" s="17" t="str">
        <f t="shared" si="109"/>
        <v>株式会社あさの福祉研究所</v>
      </c>
    </row>
    <row r="3515" spans="2:8">
      <c r="B3515" s="14">
        <v>3507</v>
      </c>
      <c r="C3515" s="15">
        <v>1475502447</v>
      </c>
      <c r="D3515" s="16" t="s">
        <v>2775</v>
      </c>
      <c r="E3515" s="17" t="s">
        <v>2470</v>
      </c>
      <c r="F3515" s="17" t="str">
        <f t="shared" si="108"/>
        <v>1475502447通所介護</v>
      </c>
      <c r="G3515" s="17" t="s">
        <v>3900</v>
      </c>
      <c r="H3515" s="17" t="str">
        <f t="shared" si="109"/>
        <v>株式会社日本エルダリーケアサービス</v>
      </c>
    </row>
    <row r="3516" spans="2:8">
      <c r="B3516" s="14">
        <v>3508</v>
      </c>
      <c r="C3516" s="15">
        <v>1475502447</v>
      </c>
      <c r="D3516" s="16" t="s">
        <v>2775</v>
      </c>
      <c r="E3516" s="17" t="s">
        <v>447</v>
      </c>
      <c r="F3516" s="17" t="str">
        <f t="shared" si="108"/>
        <v>1475502447居宅介護支援</v>
      </c>
      <c r="G3516" s="17" t="s">
        <v>3900</v>
      </c>
      <c r="H3516" s="17" t="str">
        <f t="shared" si="109"/>
        <v>株式会社日本エルダリーケアサービス</v>
      </c>
    </row>
    <row r="3517" spans="2:8">
      <c r="B3517" s="14">
        <v>3509</v>
      </c>
      <c r="C3517" s="15">
        <v>1475502454</v>
      </c>
      <c r="D3517" s="16" t="s">
        <v>3015</v>
      </c>
      <c r="E3517" s="17" t="s">
        <v>2433</v>
      </c>
      <c r="F3517" s="17" t="str">
        <f t="shared" si="108"/>
        <v>1475502454訪問介護</v>
      </c>
      <c r="G3517" s="17" t="s">
        <v>3901</v>
      </c>
      <c r="H3517" s="17" t="str">
        <f t="shared" si="109"/>
        <v>夢見崎株式会社</v>
      </c>
    </row>
    <row r="3518" spans="2:8">
      <c r="B3518" s="14">
        <v>3510</v>
      </c>
      <c r="C3518" s="15">
        <v>1475502462</v>
      </c>
      <c r="D3518" s="16" t="s">
        <v>3821</v>
      </c>
      <c r="E3518" s="17" t="s">
        <v>2433</v>
      </c>
      <c r="F3518" s="17" t="str">
        <f t="shared" si="108"/>
        <v>1475502462訪問介護</v>
      </c>
      <c r="G3518" s="17" t="s">
        <v>3902</v>
      </c>
      <c r="H3518" s="17" t="str">
        <f t="shared" si="109"/>
        <v>株式会社宮前さくらサービス</v>
      </c>
    </row>
    <row r="3519" spans="2:8">
      <c r="B3519" s="14">
        <v>3511</v>
      </c>
      <c r="C3519" s="15">
        <v>1475502470</v>
      </c>
      <c r="D3519" s="16" t="s">
        <v>3903</v>
      </c>
      <c r="E3519" s="17" t="s">
        <v>2433</v>
      </c>
      <c r="F3519" s="17" t="str">
        <f t="shared" si="108"/>
        <v>1475502470訪問介護</v>
      </c>
      <c r="G3519" s="17" t="s">
        <v>3324</v>
      </c>
      <c r="H3519" s="17" t="str">
        <f t="shared" si="109"/>
        <v>合同会社　ＳＨＩＮ</v>
      </c>
    </row>
    <row r="3520" spans="2:8">
      <c r="B3520" s="14">
        <v>3512</v>
      </c>
      <c r="C3520" s="15">
        <v>1475502488</v>
      </c>
      <c r="D3520" s="16" t="s">
        <v>2787</v>
      </c>
      <c r="E3520" s="17" t="s">
        <v>2504</v>
      </c>
      <c r="F3520" s="17" t="str">
        <f t="shared" si="108"/>
        <v>1475502488特定施設入居者生活介護</v>
      </c>
      <c r="G3520" s="17" t="s">
        <v>3904</v>
      </c>
      <c r="H3520" s="17" t="str">
        <f t="shared" si="109"/>
        <v>株式会社創生事業団</v>
      </c>
    </row>
    <row r="3521" spans="2:8">
      <c r="B3521" s="14">
        <v>3513</v>
      </c>
      <c r="C3521" s="15">
        <v>1475502496</v>
      </c>
      <c r="D3521" s="16" t="s">
        <v>2787</v>
      </c>
      <c r="E3521" s="17" t="s">
        <v>2504</v>
      </c>
      <c r="F3521" s="17" t="str">
        <f t="shared" si="108"/>
        <v>1475502496特定施設入居者生活介護</v>
      </c>
      <c r="G3521" s="17" t="s">
        <v>3905</v>
      </c>
      <c r="H3521" s="17" t="str">
        <f t="shared" si="109"/>
        <v>株式会社創生事業団</v>
      </c>
    </row>
    <row r="3522" spans="2:8">
      <c r="B3522" s="14">
        <v>3514</v>
      </c>
      <c r="C3522" s="15">
        <v>1475502504</v>
      </c>
      <c r="D3522" s="16" t="s">
        <v>2409</v>
      </c>
      <c r="E3522" s="17" t="s">
        <v>2433</v>
      </c>
      <c r="F3522" s="17" t="str">
        <f t="shared" si="108"/>
        <v>1475502504訪問介護</v>
      </c>
      <c r="G3522" s="17" t="s">
        <v>3906</v>
      </c>
      <c r="H3522" s="17" t="str">
        <f t="shared" si="109"/>
        <v>株式会社シーユーシー・ホスピス</v>
      </c>
    </row>
    <row r="3523" spans="2:8">
      <c r="B3523" s="14">
        <v>3515</v>
      </c>
      <c r="C3523" s="15">
        <v>1475502512</v>
      </c>
      <c r="D3523" s="16" t="s">
        <v>3907</v>
      </c>
      <c r="E3523" s="17" t="s">
        <v>2504</v>
      </c>
      <c r="F3523" s="17" t="str">
        <f t="shared" si="108"/>
        <v>1475502512特定施設入居者生活介護</v>
      </c>
      <c r="G3523" s="17" t="s">
        <v>3908</v>
      </c>
      <c r="H3523" s="17" t="str">
        <f t="shared" si="109"/>
        <v>株式会社ＺＥＮウェルネス</v>
      </c>
    </row>
    <row r="3524" spans="2:8">
      <c r="B3524" s="14">
        <v>3516</v>
      </c>
      <c r="C3524" s="15">
        <v>1475502520</v>
      </c>
      <c r="D3524" s="16" t="s">
        <v>2409</v>
      </c>
      <c r="E3524" s="17" t="s">
        <v>447</v>
      </c>
      <c r="F3524" s="17" t="str">
        <f t="shared" si="108"/>
        <v>1475502520居宅介護支援</v>
      </c>
      <c r="G3524" s="17" t="s">
        <v>3909</v>
      </c>
      <c r="H3524" s="17" t="str">
        <f t="shared" si="109"/>
        <v>株式会社シーユーシー・ホスピス</v>
      </c>
    </row>
    <row r="3525" spans="2:8">
      <c r="B3525" s="14">
        <v>3517</v>
      </c>
      <c r="C3525" s="15">
        <v>1475502546</v>
      </c>
      <c r="D3525" s="16" t="s">
        <v>3801</v>
      </c>
      <c r="E3525" s="17" t="s">
        <v>2470</v>
      </c>
      <c r="F3525" s="17" t="str">
        <f t="shared" si="108"/>
        <v>1475502546通所介護</v>
      </c>
      <c r="G3525" s="17" t="s">
        <v>3910</v>
      </c>
      <c r="H3525" s="17" t="str">
        <f t="shared" si="109"/>
        <v>株式会社文教センター</v>
      </c>
    </row>
    <row r="3526" spans="2:8">
      <c r="B3526" s="14">
        <v>3518</v>
      </c>
      <c r="C3526" s="15">
        <v>1475502553</v>
      </c>
      <c r="D3526" s="16" t="s">
        <v>3911</v>
      </c>
      <c r="E3526" s="17" t="s">
        <v>447</v>
      </c>
      <c r="F3526" s="17" t="str">
        <f t="shared" si="108"/>
        <v>1475502553居宅介護支援</v>
      </c>
      <c r="G3526" s="17" t="s">
        <v>3912</v>
      </c>
      <c r="H3526" s="17" t="str">
        <f t="shared" si="109"/>
        <v>株式会社楽坊</v>
      </c>
    </row>
    <row r="3527" spans="2:8">
      <c r="B3527" s="14">
        <v>3519</v>
      </c>
      <c r="C3527" s="15">
        <v>1475502579</v>
      </c>
      <c r="D3527" s="16" t="s">
        <v>3913</v>
      </c>
      <c r="E3527" s="17" t="s">
        <v>447</v>
      </c>
      <c r="F3527" s="17" t="str">
        <f t="shared" si="108"/>
        <v>1475502579居宅介護支援</v>
      </c>
      <c r="G3527" s="17" t="s">
        <v>3914</v>
      </c>
      <c r="H3527" s="17" t="str">
        <f t="shared" si="109"/>
        <v>医療法人社団さくら会</v>
      </c>
    </row>
    <row r="3528" spans="2:8">
      <c r="B3528" s="14">
        <v>3520</v>
      </c>
      <c r="C3528" s="15">
        <v>1475502587</v>
      </c>
      <c r="D3528" s="16" t="s">
        <v>3911</v>
      </c>
      <c r="E3528" s="17" t="s">
        <v>2456</v>
      </c>
      <c r="F3528" s="17" t="str">
        <f t="shared" si="108"/>
        <v>1475502587福祉用具貸与・販売</v>
      </c>
      <c r="G3528" s="17" t="s">
        <v>3915</v>
      </c>
      <c r="H3528" s="17" t="str">
        <f t="shared" si="109"/>
        <v>株式会社楽坊</v>
      </c>
    </row>
    <row r="3529" spans="2:8">
      <c r="B3529" s="14">
        <v>3521</v>
      </c>
      <c r="C3529" s="15">
        <v>1475502595</v>
      </c>
      <c r="D3529" s="16" t="s">
        <v>2798</v>
      </c>
      <c r="E3529" s="17" t="s">
        <v>2504</v>
      </c>
      <c r="F3529" s="17" t="str">
        <f t="shared" si="108"/>
        <v>1475502595特定施設入居者生活介護</v>
      </c>
      <c r="G3529" s="17" t="s">
        <v>3916</v>
      </c>
      <c r="H3529" s="17" t="str">
        <f t="shared" si="109"/>
        <v>株式会社ベストライフ神奈川</v>
      </c>
    </row>
    <row r="3530" spans="2:8">
      <c r="B3530" s="14">
        <v>3522</v>
      </c>
      <c r="C3530" s="15">
        <v>1475502603</v>
      </c>
      <c r="D3530" s="16" t="s">
        <v>2798</v>
      </c>
      <c r="E3530" s="17" t="s">
        <v>2504</v>
      </c>
      <c r="F3530" s="17" t="str">
        <f t="shared" ref="F3530:F3593" si="110">+C3530&amp;E3530</f>
        <v>1475502603特定施設入居者生活介護</v>
      </c>
      <c r="G3530" s="17" t="s">
        <v>3917</v>
      </c>
      <c r="H3530" s="17" t="str">
        <f t="shared" ref="H3530:H3593" si="111">D3530</f>
        <v>株式会社ベストライフ神奈川</v>
      </c>
    </row>
    <row r="3531" spans="2:8">
      <c r="B3531" s="14">
        <v>3523</v>
      </c>
      <c r="C3531" s="15">
        <v>1475502611</v>
      </c>
      <c r="D3531" s="16" t="s">
        <v>2798</v>
      </c>
      <c r="E3531" s="17" t="s">
        <v>2504</v>
      </c>
      <c r="F3531" s="17" t="str">
        <f t="shared" si="110"/>
        <v>1475502611特定施設入居者生活介護</v>
      </c>
      <c r="G3531" s="17" t="s">
        <v>3918</v>
      </c>
      <c r="H3531" s="17" t="str">
        <f t="shared" si="111"/>
        <v>株式会社ベストライフ神奈川</v>
      </c>
    </row>
    <row r="3532" spans="2:8">
      <c r="B3532" s="14">
        <v>3524</v>
      </c>
      <c r="C3532" s="15">
        <v>1475502629</v>
      </c>
      <c r="D3532" s="16" t="s">
        <v>2880</v>
      </c>
      <c r="E3532" s="17" t="s">
        <v>2433</v>
      </c>
      <c r="F3532" s="17" t="str">
        <f t="shared" si="110"/>
        <v>1475502629訪問介護</v>
      </c>
      <c r="G3532" s="17" t="s">
        <v>3919</v>
      </c>
      <c r="H3532" s="17" t="str">
        <f t="shared" si="111"/>
        <v>ケアパートナー株式会社</v>
      </c>
    </row>
    <row r="3533" spans="2:8">
      <c r="B3533" s="14">
        <v>3525</v>
      </c>
      <c r="C3533" s="15">
        <v>1475502637</v>
      </c>
      <c r="D3533" s="16" t="s">
        <v>2880</v>
      </c>
      <c r="E3533" s="17" t="s">
        <v>447</v>
      </c>
      <c r="F3533" s="17" t="str">
        <f t="shared" si="110"/>
        <v>1475502637居宅介護支援</v>
      </c>
      <c r="G3533" s="17" t="s">
        <v>3920</v>
      </c>
      <c r="H3533" s="17" t="str">
        <f t="shared" si="111"/>
        <v>ケアパートナー株式会社</v>
      </c>
    </row>
    <row r="3534" spans="2:8">
      <c r="B3534" s="14">
        <v>3526</v>
      </c>
      <c r="C3534" s="15">
        <v>1475502645</v>
      </c>
      <c r="D3534" s="16" t="s">
        <v>2800</v>
      </c>
      <c r="E3534" s="17" t="s">
        <v>2504</v>
      </c>
      <c r="F3534" s="17" t="str">
        <f t="shared" si="110"/>
        <v>1475502645特定施設入居者生活介護</v>
      </c>
      <c r="G3534" s="17" t="s">
        <v>3921</v>
      </c>
      <c r="H3534" s="17" t="str">
        <f t="shared" si="111"/>
        <v>株式会社ツクイ</v>
      </c>
    </row>
    <row r="3535" spans="2:8">
      <c r="B3535" s="14">
        <v>3527</v>
      </c>
      <c r="C3535" s="15">
        <v>1475502652</v>
      </c>
      <c r="D3535" s="16" t="s">
        <v>2800</v>
      </c>
      <c r="E3535" s="17" t="s">
        <v>2470</v>
      </c>
      <c r="F3535" s="17" t="str">
        <f t="shared" si="110"/>
        <v>1475502652通所介護</v>
      </c>
      <c r="G3535" s="17" t="s">
        <v>3922</v>
      </c>
      <c r="H3535" s="17" t="str">
        <f t="shared" si="111"/>
        <v>株式会社ツクイ</v>
      </c>
    </row>
    <row r="3536" spans="2:8">
      <c r="B3536" s="14">
        <v>3528</v>
      </c>
      <c r="C3536" s="15">
        <v>1475502660</v>
      </c>
      <c r="D3536" s="16" t="s">
        <v>3923</v>
      </c>
      <c r="E3536" s="17" t="s">
        <v>2456</v>
      </c>
      <c r="F3536" s="17" t="str">
        <f t="shared" si="110"/>
        <v>1475502660福祉用具貸与・販売</v>
      </c>
      <c r="G3536" s="17" t="s">
        <v>3923</v>
      </c>
      <c r="H3536" s="17" t="str">
        <f t="shared" si="111"/>
        <v>成活ハウスサービス株式会社</v>
      </c>
    </row>
    <row r="3537" spans="2:8">
      <c r="B3537" s="14">
        <v>3529</v>
      </c>
      <c r="C3537" s="15">
        <v>1475502678</v>
      </c>
      <c r="D3537" s="16" t="s">
        <v>3924</v>
      </c>
      <c r="E3537" s="17" t="s">
        <v>447</v>
      </c>
      <c r="F3537" s="17" t="str">
        <f t="shared" si="110"/>
        <v>1475502678居宅介護支援</v>
      </c>
      <c r="G3537" s="17" t="s">
        <v>3925</v>
      </c>
      <c r="H3537" s="17" t="str">
        <f t="shared" si="111"/>
        <v>合同会社健康の森</v>
      </c>
    </row>
    <row r="3538" spans="2:8">
      <c r="B3538" s="14">
        <v>3530</v>
      </c>
      <c r="C3538" s="15">
        <v>1475502686</v>
      </c>
      <c r="D3538" s="16" t="s">
        <v>3425</v>
      </c>
      <c r="E3538" s="17" t="s">
        <v>447</v>
      </c>
      <c r="F3538" s="17" t="str">
        <f t="shared" si="110"/>
        <v>1475502686居宅介護支援</v>
      </c>
      <c r="G3538" s="17" t="s">
        <v>3926</v>
      </c>
      <c r="H3538" s="17" t="str">
        <f t="shared" si="111"/>
        <v>株式会社AT</v>
      </c>
    </row>
    <row r="3539" spans="2:8">
      <c r="B3539" s="14">
        <v>3531</v>
      </c>
      <c r="C3539" s="15">
        <v>1475502694</v>
      </c>
      <c r="D3539" s="16" t="s">
        <v>3927</v>
      </c>
      <c r="E3539" s="17" t="s">
        <v>447</v>
      </c>
      <c r="F3539" s="17" t="str">
        <f t="shared" si="110"/>
        <v>1475502694居宅介護支援</v>
      </c>
      <c r="G3539" s="17" t="s">
        <v>3928</v>
      </c>
      <c r="H3539" s="17" t="str">
        <f t="shared" si="111"/>
        <v>特定非営利活動法人あいの木かわさき</v>
      </c>
    </row>
    <row r="3540" spans="2:8">
      <c r="B3540" s="14">
        <v>3532</v>
      </c>
      <c r="C3540" s="15">
        <v>1475502702</v>
      </c>
      <c r="D3540" s="16" t="s">
        <v>3929</v>
      </c>
      <c r="E3540" s="17" t="s">
        <v>2433</v>
      </c>
      <c r="F3540" s="17" t="str">
        <f t="shared" si="110"/>
        <v>1475502702訪問介護</v>
      </c>
      <c r="G3540" s="17" t="s">
        <v>3930</v>
      </c>
      <c r="H3540" s="17" t="str">
        <f t="shared" si="111"/>
        <v>株式会社ホワイト</v>
      </c>
    </row>
    <row r="3541" spans="2:8">
      <c r="B3541" s="14">
        <v>3533</v>
      </c>
      <c r="C3541" s="15">
        <v>1475502710</v>
      </c>
      <c r="D3541" s="16" t="s">
        <v>3119</v>
      </c>
      <c r="E3541" s="17" t="s">
        <v>2456</v>
      </c>
      <c r="F3541" s="17" t="str">
        <f t="shared" si="110"/>
        <v>1475502710福祉用具貸与・販売</v>
      </c>
      <c r="G3541" s="17" t="s">
        <v>3931</v>
      </c>
      <c r="H3541" s="17" t="str">
        <f t="shared" si="111"/>
        <v>フランスベッド株式会社</v>
      </c>
    </row>
    <row r="3542" spans="2:8">
      <c r="B3542" s="14">
        <v>3534</v>
      </c>
      <c r="C3542" s="15">
        <v>1475502728</v>
      </c>
      <c r="D3542" s="16" t="s">
        <v>3932</v>
      </c>
      <c r="E3542" s="17" t="s">
        <v>447</v>
      </c>
      <c r="F3542" s="17" t="str">
        <f t="shared" si="110"/>
        <v>1475502728居宅介護支援</v>
      </c>
      <c r="G3542" s="17" t="s">
        <v>3933</v>
      </c>
      <c r="H3542" s="17" t="str">
        <f t="shared" si="111"/>
        <v>藍プラン合同会社</v>
      </c>
    </row>
    <row r="3543" spans="2:8">
      <c r="B3543" s="14">
        <v>3535</v>
      </c>
      <c r="C3543" s="15">
        <v>1475600019</v>
      </c>
      <c r="D3543" s="16" t="s">
        <v>3934</v>
      </c>
      <c r="E3543" s="17" t="s">
        <v>447</v>
      </c>
      <c r="F3543" s="17" t="str">
        <f t="shared" si="110"/>
        <v>1475600019居宅介護支援</v>
      </c>
      <c r="G3543" s="17" t="s">
        <v>3935</v>
      </c>
      <c r="H3543" s="17" t="str">
        <f t="shared" si="111"/>
        <v>社会福祉法人ハートフル記念会</v>
      </c>
    </row>
    <row r="3544" spans="2:8">
      <c r="B3544" s="14">
        <v>3536</v>
      </c>
      <c r="C3544" s="15">
        <v>1475600027</v>
      </c>
      <c r="D3544" s="16" t="s">
        <v>170</v>
      </c>
      <c r="E3544" s="17" t="s">
        <v>2470</v>
      </c>
      <c r="F3544" s="17" t="str">
        <f t="shared" si="110"/>
        <v>1475600027通所介護</v>
      </c>
      <c r="G3544" s="17" t="s">
        <v>3936</v>
      </c>
      <c r="H3544" s="17" t="str">
        <f t="shared" si="111"/>
        <v>生活クラブ生活協同組合</v>
      </c>
    </row>
    <row r="3545" spans="2:8">
      <c r="B3545" s="14">
        <v>3537</v>
      </c>
      <c r="C3545" s="15">
        <v>1475600027</v>
      </c>
      <c r="D3545" s="16" t="s">
        <v>170</v>
      </c>
      <c r="E3545" s="17" t="s">
        <v>2433</v>
      </c>
      <c r="F3545" s="17" t="str">
        <f t="shared" si="110"/>
        <v>1475600027訪問介護</v>
      </c>
      <c r="G3545" s="17" t="s">
        <v>3936</v>
      </c>
      <c r="H3545" s="17" t="str">
        <f t="shared" si="111"/>
        <v>生活クラブ生活協同組合</v>
      </c>
    </row>
    <row r="3546" spans="2:8">
      <c r="B3546" s="14">
        <v>3538</v>
      </c>
      <c r="C3546" s="15">
        <v>1475600035</v>
      </c>
      <c r="D3546" s="16" t="s">
        <v>116</v>
      </c>
      <c r="E3546" s="17" t="s">
        <v>2433</v>
      </c>
      <c r="F3546" s="17" t="str">
        <f t="shared" si="110"/>
        <v>1475600035訪問介護</v>
      </c>
      <c r="G3546" s="17" t="s">
        <v>3937</v>
      </c>
      <c r="H3546" s="17" t="str">
        <f t="shared" si="111"/>
        <v>社会福祉法人　川崎市社会福祉協議会</v>
      </c>
    </row>
    <row r="3547" spans="2:8">
      <c r="B3547" s="14">
        <v>3539</v>
      </c>
      <c r="C3547" s="15">
        <v>1475600035</v>
      </c>
      <c r="D3547" s="16" t="s">
        <v>116</v>
      </c>
      <c r="E3547" s="17" t="s">
        <v>447</v>
      </c>
      <c r="F3547" s="17" t="str">
        <f t="shared" si="110"/>
        <v>1475600035居宅介護支援</v>
      </c>
      <c r="G3547" s="17" t="s">
        <v>3937</v>
      </c>
      <c r="H3547" s="17" t="str">
        <f t="shared" si="111"/>
        <v>社会福祉法人　川崎市社会福祉協議会</v>
      </c>
    </row>
    <row r="3548" spans="2:8">
      <c r="B3548" s="14">
        <v>3540</v>
      </c>
      <c r="C3548" s="15">
        <v>1475600043</v>
      </c>
      <c r="D3548" s="16" t="s">
        <v>177</v>
      </c>
      <c r="E3548" s="17" t="s">
        <v>2479</v>
      </c>
      <c r="F3548" s="17" t="str">
        <f t="shared" si="110"/>
        <v>1475600043介護老人福祉施設</v>
      </c>
      <c r="G3548" s="17" t="s">
        <v>3938</v>
      </c>
      <c r="H3548" s="17" t="str">
        <f t="shared" si="111"/>
        <v>社会福祉法人　一廣会</v>
      </c>
    </row>
    <row r="3549" spans="2:8">
      <c r="B3549" s="14">
        <v>3541</v>
      </c>
      <c r="C3549" s="15">
        <v>1475600043</v>
      </c>
      <c r="D3549" s="16" t="s">
        <v>177</v>
      </c>
      <c r="E3549" s="17" t="s">
        <v>2468</v>
      </c>
      <c r="F3549" s="17" t="str">
        <f t="shared" si="110"/>
        <v>1475600043短期入所生活介護</v>
      </c>
      <c r="G3549" s="17" t="s">
        <v>3938</v>
      </c>
      <c r="H3549" s="17" t="str">
        <f t="shared" si="111"/>
        <v>社会福祉法人　一廣会</v>
      </c>
    </row>
    <row r="3550" spans="2:8">
      <c r="B3550" s="14">
        <v>3542</v>
      </c>
      <c r="C3550" s="15">
        <v>1475600050</v>
      </c>
      <c r="D3550" s="16" t="s">
        <v>3565</v>
      </c>
      <c r="E3550" s="17" t="s">
        <v>447</v>
      </c>
      <c r="F3550" s="17" t="str">
        <f t="shared" si="110"/>
        <v>1475600050居宅介護支援</v>
      </c>
      <c r="G3550" s="17" t="s">
        <v>3939</v>
      </c>
      <c r="H3550" s="17" t="str">
        <f t="shared" si="111"/>
        <v>社会福祉法人鈴保福祉会</v>
      </c>
    </row>
    <row r="3551" spans="2:8">
      <c r="B3551" s="14">
        <v>3543</v>
      </c>
      <c r="C3551" s="15">
        <v>1475600068</v>
      </c>
      <c r="D3551" s="16" t="s">
        <v>3940</v>
      </c>
      <c r="E3551" s="17" t="s">
        <v>447</v>
      </c>
      <c r="F3551" s="17" t="str">
        <f t="shared" si="110"/>
        <v>1475600068居宅介護支援</v>
      </c>
      <c r="G3551" s="17" t="s">
        <v>3941</v>
      </c>
      <c r="H3551" s="17" t="str">
        <f t="shared" si="111"/>
        <v>社会福祉法人　慈正会</v>
      </c>
    </row>
    <row r="3552" spans="2:8">
      <c r="B3552" s="14">
        <v>3544</v>
      </c>
      <c r="C3552" s="15">
        <v>1475600092</v>
      </c>
      <c r="D3552" s="16" t="s">
        <v>3934</v>
      </c>
      <c r="E3552" s="17" t="s">
        <v>2479</v>
      </c>
      <c r="F3552" s="17" t="str">
        <f t="shared" si="110"/>
        <v>1475600092介護老人福祉施設</v>
      </c>
      <c r="G3552" s="17" t="s">
        <v>3942</v>
      </c>
      <c r="H3552" s="17" t="str">
        <f t="shared" si="111"/>
        <v>社会福祉法人ハートフル記念会</v>
      </c>
    </row>
    <row r="3553" spans="2:8">
      <c r="B3553" s="14">
        <v>3545</v>
      </c>
      <c r="C3553" s="15">
        <v>1475600092</v>
      </c>
      <c r="D3553" s="16" t="s">
        <v>3934</v>
      </c>
      <c r="E3553" s="17" t="s">
        <v>2468</v>
      </c>
      <c r="F3553" s="17" t="str">
        <f t="shared" si="110"/>
        <v>1475600092短期入所生活介護</v>
      </c>
      <c r="G3553" s="17" t="s">
        <v>3942</v>
      </c>
      <c r="H3553" s="17" t="str">
        <f t="shared" si="111"/>
        <v>社会福祉法人ハートフル記念会</v>
      </c>
    </row>
    <row r="3554" spans="2:8">
      <c r="B3554" s="14">
        <v>3546</v>
      </c>
      <c r="C3554" s="15">
        <v>1475600126</v>
      </c>
      <c r="D3554" s="16" t="s">
        <v>155</v>
      </c>
      <c r="E3554" s="17" t="s">
        <v>2479</v>
      </c>
      <c r="F3554" s="17" t="str">
        <f t="shared" si="110"/>
        <v>1475600126介護老人福祉施設</v>
      </c>
      <c r="G3554" s="17" t="s">
        <v>3943</v>
      </c>
      <c r="H3554" s="17" t="str">
        <f t="shared" si="111"/>
        <v>社会福祉法人　鈴保福祉会</v>
      </c>
    </row>
    <row r="3555" spans="2:8">
      <c r="B3555" s="14">
        <v>3547</v>
      </c>
      <c r="C3555" s="15">
        <v>1475600134</v>
      </c>
      <c r="D3555" s="16" t="s">
        <v>3940</v>
      </c>
      <c r="E3555" s="17" t="s">
        <v>2479</v>
      </c>
      <c r="F3555" s="17" t="str">
        <f t="shared" si="110"/>
        <v>1475600134介護老人福祉施設</v>
      </c>
      <c r="G3555" s="17" t="s">
        <v>3944</v>
      </c>
      <c r="H3555" s="17" t="str">
        <f t="shared" si="111"/>
        <v>社会福祉法人　慈正会</v>
      </c>
    </row>
    <row r="3556" spans="2:8">
      <c r="B3556" s="14">
        <v>3548</v>
      </c>
      <c r="C3556" s="15">
        <v>1475600134</v>
      </c>
      <c r="D3556" s="16" t="s">
        <v>3940</v>
      </c>
      <c r="E3556" s="17" t="s">
        <v>2468</v>
      </c>
      <c r="F3556" s="17" t="str">
        <f t="shared" si="110"/>
        <v>1475600134短期入所生活介護</v>
      </c>
      <c r="G3556" s="17" t="s">
        <v>3944</v>
      </c>
      <c r="H3556" s="17" t="str">
        <f t="shared" si="111"/>
        <v>社会福祉法人　慈正会</v>
      </c>
    </row>
    <row r="3557" spans="2:8">
      <c r="B3557" s="14">
        <v>3549</v>
      </c>
      <c r="C3557" s="15">
        <v>1475600134</v>
      </c>
      <c r="D3557" s="16" t="s">
        <v>3940</v>
      </c>
      <c r="E3557" s="17" t="s">
        <v>2470</v>
      </c>
      <c r="F3557" s="17" t="str">
        <f t="shared" si="110"/>
        <v>1475600134通所介護</v>
      </c>
      <c r="G3557" s="17" t="s">
        <v>3944</v>
      </c>
      <c r="H3557" s="17" t="str">
        <f t="shared" si="111"/>
        <v>社会福祉法人　慈正会</v>
      </c>
    </row>
    <row r="3558" spans="2:8">
      <c r="B3558" s="14">
        <v>3550</v>
      </c>
      <c r="C3558" s="15">
        <v>1475600159</v>
      </c>
      <c r="D3558" s="16" t="s">
        <v>3945</v>
      </c>
      <c r="E3558" s="17" t="s">
        <v>2470</v>
      </c>
      <c r="F3558" s="17" t="str">
        <f t="shared" si="110"/>
        <v>1475600159通所介護</v>
      </c>
      <c r="G3558" s="17" t="s">
        <v>3946</v>
      </c>
      <c r="H3558" s="17" t="str">
        <f t="shared" si="111"/>
        <v>医療法人社団有仁会</v>
      </c>
    </row>
    <row r="3559" spans="2:8">
      <c r="B3559" s="14">
        <v>3551</v>
      </c>
      <c r="C3559" s="15">
        <v>1475600175</v>
      </c>
      <c r="D3559" s="16" t="s">
        <v>2264</v>
      </c>
      <c r="E3559" s="17" t="s">
        <v>2433</v>
      </c>
      <c r="F3559" s="17" t="str">
        <f t="shared" si="110"/>
        <v>1475600175訪問介護</v>
      </c>
      <c r="G3559" s="17" t="s">
        <v>3947</v>
      </c>
      <c r="H3559" s="17" t="str">
        <f t="shared" si="111"/>
        <v>医療法人社団　亮正会</v>
      </c>
    </row>
    <row r="3560" spans="2:8">
      <c r="B3560" s="14">
        <v>3552</v>
      </c>
      <c r="C3560" s="15">
        <v>1475600209</v>
      </c>
      <c r="D3560" s="16" t="s">
        <v>155</v>
      </c>
      <c r="E3560" s="17" t="s">
        <v>2497</v>
      </c>
      <c r="F3560" s="17" t="str">
        <f t="shared" si="110"/>
        <v>1475600209地域密着型通所介護</v>
      </c>
      <c r="G3560" s="17" t="s">
        <v>3948</v>
      </c>
      <c r="H3560" s="17" t="str">
        <f t="shared" si="111"/>
        <v>社会福祉法人　鈴保福祉会</v>
      </c>
    </row>
    <row r="3561" spans="2:8">
      <c r="B3561" s="14">
        <v>3553</v>
      </c>
      <c r="C3561" s="15">
        <v>1475600217</v>
      </c>
      <c r="D3561" s="16" t="s">
        <v>155</v>
      </c>
      <c r="E3561" s="17" t="s">
        <v>2468</v>
      </c>
      <c r="F3561" s="17" t="str">
        <f t="shared" si="110"/>
        <v>1475600217短期入所生活介護</v>
      </c>
      <c r="G3561" s="17" t="s">
        <v>3949</v>
      </c>
      <c r="H3561" s="17" t="str">
        <f t="shared" si="111"/>
        <v>社会福祉法人　鈴保福祉会</v>
      </c>
    </row>
    <row r="3562" spans="2:8">
      <c r="B3562" s="14">
        <v>3554</v>
      </c>
      <c r="C3562" s="15">
        <v>1475600225</v>
      </c>
      <c r="D3562" s="16" t="s">
        <v>2488</v>
      </c>
      <c r="E3562" s="17" t="s">
        <v>2433</v>
      </c>
      <c r="F3562" s="17" t="str">
        <f t="shared" si="110"/>
        <v>1475600225訪問介護</v>
      </c>
      <c r="G3562" s="17" t="s">
        <v>3950</v>
      </c>
      <c r="H3562" s="17" t="str">
        <f t="shared" si="111"/>
        <v>株式会社　ニチイ学館</v>
      </c>
    </row>
    <row r="3563" spans="2:8">
      <c r="B3563" s="14">
        <v>3555</v>
      </c>
      <c r="C3563" s="15">
        <v>1475600241</v>
      </c>
      <c r="D3563" s="16" t="s">
        <v>177</v>
      </c>
      <c r="E3563" s="17" t="s">
        <v>2470</v>
      </c>
      <c r="F3563" s="17" t="str">
        <f t="shared" si="110"/>
        <v>1475600241通所介護</v>
      </c>
      <c r="G3563" s="17" t="s">
        <v>3951</v>
      </c>
      <c r="H3563" s="17" t="str">
        <f t="shared" si="111"/>
        <v>社会福祉法人　一廣会</v>
      </c>
    </row>
    <row r="3564" spans="2:8">
      <c r="B3564" s="14">
        <v>3556</v>
      </c>
      <c r="C3564" s="15">
        <v>1475600241</v>
      </c>
      <c r="D3564" s="16" t="s">
        <v>177</v>
      </c>
      <c r="E3564" s="17" t="s">
        <v>447</v>
      </c>
      <c r="F3564" s="17" t="str">
        <f t="shared" si="110"/>
        <v>1475600241居宅介護支援</v>
      </c>
      <c r="G3564" s="17" t="s">
        <v>3951</v>
      </c>
      <c r="H3564" s="17" t="str">
        <f t="shared" si="111"/>
        <v>社会福祉法人　一廣会</v>
      </c>
    </row>
    <row r="3565" spans="2:8">
      <c r="B3565" s="14">
        <v>3557</v>
      </c>
      <c r="C3565" s="15">
        <v>1475600258</v>
      </c>
      <c r="D3565" s="16" t="s">
        <v>174</v>
      </c>
      <c r="E3565" s="17" t="s">
        <v>447</v>
      </c>
      <c r="F3565" s="17" t="str">
        <f t="shared" si="110"/>
        <v>1475600258居宅介護支援</v>
      </c>
      <c r="G3565" s="17" t="s">
        <v>3952</v>
      </c>
      <c r="H3565" s="17" t="str">
        <f t="shared" si="111"/>
        <v>医療法人社団　れいめい会</v>
      </c>
    </row>
    <row r="3566" spans="2:8">
      <c r="B3566" s="14">
        <v>3558</v>
      </c>
      <c r="C3566" s="15">
        <v>1475600266</v>
      </c>
      <c r="D3566" s="16" t="s">
        <v>3953</v>
      </c>
      <c r="E3566" s="17" t="s">
        <v>2433</v>
      </c>
      <c r="F3566" s="17" t="str">
        <f t="shared" si="110"/>
        <v>1475600266訪問介護</v>
      </c>
      <c r="G3566" s="17" t="s">
        <v>3954</v>
      </c>
      <c r="H3566" s="17" t="str">
        <f t="shared" si="111"/>
        <v>株式会社サポート トウェンティ・ワン</v>
      </c>
    </row>
    <row r="3567" spans="2:8">
      <c r="B3567" s="14">
        <v>3559</v>
      </c>
      <c r="C3567" s="15">
        <v>1475600266</v>
      </c>
      <c r="D3567" s="16" t="s">
        <v>3955</v>
      </c>
      <c r="E3567" s="17" t="s">
        <v>447</v>
      </c>
      <c r="F3567" s="17" t="str">
        <f t="shared" si="110"/>
        <v>1475600266居宅介護支援</v>
      </c>
      <c r="G3567" s="17" t="s">
        <v>3954</v>
      </c>
      <c r="H3567" s="17" t="str">
        <f t="shared" si="111"/>
        <v>株式会社　サポート　トウェンティ・ワン</v>
      </c>
    </row>
    <row r="3568" spans="2:8">
      <c r="B3568" s="14">
        <v>3560</v>
      </c>
      <c r="C3568" s="15">
        <v>1475600290</v>
      </c>
      <c r="D3568" s="16" t="s">
        <v>3276</v>
      </c>
      <c r="E3568" s="17" t="s">
        <v>2433</v>
      </c>
      <c r="F3568" s="17" t="str">
        <f t="shared" si="110"/>
        <v>1475600290訪問介護</v>
      </c>
      <c r="G3568" s="17" t="s">
        <v>3276</v>
      </c>
      <c r="H3568" s="17" t="str">
        <f t="shared" si="111"/>
        <v>特定非営利活動法人　ケアセンター介護福祉士会</v>
      </c>
    </row>
    <row r="3569" spans="2:8">
      <c r="B3569" s="14">
        <v>3561</v>
      </c>
      <c r="C3569" s="15">
        <v>1475600290</v>
      </c>
      <c r="D3569" s="16" t="s">
        <v>3276</v>
      </c>
      <c r="E3569" s="17" t="s">
        <v>447</v>
      </c>
      <c r="F3569" s="17" t="str">
        <f t="shared" si="110"/>
        <v>1475600290居宅介護支援</v>
      </c>
      <c r="G3569" s="17" t="s">
        <v>3276</v>
      </c>
      <c r="H3569" s="17" t="str">
        <f t="shared" si="111"/>
        <v>特定非営利活動法人　ケアセンター介護福祉士会</v>
      </c>
    </row>
    <row r="3570" spans="2:8">
      <c r="B3570" s="14">
        <v>3562</v>
      </c>
      <c r="C3570" s="15">
        <v>1475600308</v>
      </c>
      <c r="D3570" s="16" t="s">
        <v>3956</v>
      </c>
      <c r="E3570" s="17" t="s">
        <v>2456</v>
      </c>
      <c r="F3570" s="17" t="str">
        <f t="shared" si="110"/>
        <v>1475600308福祉用具貸与・販売</v>
      </c>
      <c r="G3570" s="17" t="s">
        <v>3957</v>
      </c>
      <c r="H3570" s="17" t="str">
        <f t="shared" si="111"/>
        <v>有限会社　タワラ</v>
      </c>
    </row>
    <row r="3571" spans="2:8">
      <c r="B3571" s="14">
        <v>3563</v>
      </c>
      <c r="C3571" s="15">
        <v>1475600316</v>
      </c>
      <c r="D3571" s="16" t="s">
        <v>174</v>
      </c>
      <c r="E3571" s="17" t="s">
        <v>2433</v>
      </c>
      <c r="F3571" s="17" t="str">
        <f t="shared" si="110"/>
        <v>1475600316訪問介護</v>
      </c>
      <c r="G3571" s="17" t="s">
        <v>3958</v>
      </c>
      <c r="H3571" s="17" t="str">
        <f t="shared" si="111"/>
        <v>医療法人社団　れいめい会</v>
      </c>
    </row>
    <row r="3572" spans="2:8">
      <c r="B3572" s="14">
        <v>3564</v>
      </c>
      <c r="C3572" s="15">
        <v>1475600365</v>
      </c>
      <c r="D3572" s="16" t="s">
        <v>3068</v>
      </c>
      <c r="E3572" s="17" t="s">
        <v>2504</v>
      </c>
      <c r="F3572" s="17" t="str">
        <f t="shared" si="110"/>
        <v>1475600365特定施設入居者生活介護</v>
      </c>
      <c r="G3572" s="17" t="s">
        <v>3959</v>
      </c>
      <c r="H3572" s="17" t="str">
        <f t="shared" si="111"/>
        <v>株式会社ニチイケアパレス</v>
      </c>
    </row>
    <row r="3573" spans="2:8">
      <c r="B3573" s="14">
        <v>3565</v>
      </c>
      <c r="C3573" s="15">
        <v>1475600415</v>
      </c>
      <c r="D3573" s="16" t="s">
        <v>3960</v>
      </c>
      <c r="E3573" s="17" t="s">
        <v>2470</v>
      </c>
      <c r="F3573" s="17" t="str">
        <f t="shared" si="110"/>
        <v>1475600415通所介護</v>
      </c>
      <c r="G3573" s="17" t="s">
        <v>3961</v>
      </c>
      <c r="H3573" s="17" t="str">
        <f t="shared" si="111"/>
        <v>株式会社ユニマットリタイアメント・コミュニティ</v>
      </c>
    </row>
    <row r="3574" spans="2:8">
      <c r="B3574" s="14">
        <v>3566</v>
      </c>
      <c r="C3574" s="15">
        <v>1475600423</v>
      </c>
      <c r="D3574" s="16" t="s">
        <v>3055</v>
      </c>
      <c r="E3574" s="17" t="s">
        <v>2433</v>
      </c>
      <c r="F3574" s="17" t="str">
        <f t="shared" si="110"/>
        <v>1475600423訪問介護</v>
      </c>
      <c r="G3574" s="17" t="s">
        <v>3962</v>
      </c>
      <c r="H3574" s="17" t="str">
        <f t="shared" si="111"/>
        <v>神奈川高齢者生活協同組合</v>
      </c>
    </row>
    <row r="3575" spans="2:8">
      <c r="B3575" s="14">
        <v>3567</v>
      </c>
      <c r="C3575" s="15">
        <v>1475600449</v>
      </c>
      <c r="D3575" s="16" t="s">
        <v>3963</v>
      </c>
      <c r="E3575" s="17" t="s">
        <v>2433</v>
      </c>
      <c r="F3575" s="17" t="str">
        <f t="shared" si="110"/>
        <v>1475600449訪問介護</v>
      </c>
      <c r="G3575" s="17" t="s">
        <v>3963</v>
      </c>
      <c r="H3575" s="17" t="str">
        <f t="shared" si="111"/>
        <v>特定非営利活動法人　ワーカーズコレクティブグループとも</v>
      </c>
    </row>
    <row r="3576" spans="2:8">
      <c r="B3576" s="14">
        <v>3568</v>
      </c>
      <c r="C3576" s="15">
        <v>1475600449</v>
      </c>
      <c r="D3576" s="16" t="s">
        <v>3963</v>
      </c>
      <c r="E3576" s="17" t="s">
        <v>447</v>
      </c>
      <c r="F3576" s="17" t="str">
        <f t="shared" si="110"/>
        <v>1475600449居宅介護支援</v>
      </c>
      <c r="G3576" s="17" t="s">
        <v>3963</v>
      </c>
      <c r="H3576" s="17" t="str">
        <f t="shared" si="111"/>
        <v>特定非営利活動法人　ワーカーズコレクティブグループとも</v>
      </c>
    </row>
    <row r="3577" spans="2:8">
      <c r="B3577" s="14">
        <v>3569</v>
      </c>
      <c r="C3577" s="15">
        <v>1475600456</v>
      </c>
      <c r="D3577" s="16" t="s">
        <v>3068</v>
      </c>
      <c r="E3577" s="17" t="s">
        <v>2504</v>
      </c>
      <c r="F3577" s="17" t="str">
        <f t="shared" si="110"/>
        <v>1475600456特定施設入居者生活介護</v>
      </c>
      <c r="G3577" s="17" t="s">
        <v>3964</v>
      </c>
      <c r="H3577" s="17" t="str">
        <f t="shared" si="111"/>
        <v>株式会社ニチイケアパレス</v>
      </c>
    </row>
    <row r="3578" spans="2:8">
      <c r="B3578" s="14">
        <v>3570</v>
      </c>
      <c r="C3578" s="15">
        <v>1475600498</v>
      </c>
      <c r="D3578" s="16" t="s">
        <v>3963</v>
      </c>
      <c r="E3578" s="17" t="s">
        <v>2497</v>
      </c>
      <c r="F3578" s="17" t="str">
        <f t="shared" si="110"/>
        <v>1475600498地域密着型通所介護</v>
      </c>
      <c r="G3578" s="17" t="s">
        <v>3965</v>
      </c>
      <c r="H3578" s="17" t="str">
        <f t="shared" si="111"/>
        <v>特定非営利活動法人　ワーカーズコレクティブグループとも</v>
      </c>
    </row>
    <row r="3579" spans="2:8">
      <c r="B3579" s="14">
        <v>3571</v>
      </c>
      <c r="C3579" s="15">
        <v>1475600514</v>
      </c>
      <c r="D3579" s="16" t="s">
        <v>3934</v>
      </c>
      <c r="E3579" s="17" t="s">
        <v>2504</v>
      </c>
      <c r="F3579" s="17" t="str">
        <f t="shared" si="110"/>
        <v>1475600514特定施設入居者生活介護</v>
      </c>
      <c r="G3579" s="17" t="s">
        <v>3966</v>
      </c>
      <c r="H3579" s="17" t="str">
        <f t="shared" si="111"/>
        <v>社会福祉法人ハートフル記念会</v>
      </c>
    </row>
    <row r="3580" spans="2:8">
      <c r="B3580" s="14">
        <v>3572</v>
      </c>
      <c r="C3580" s="15">
        <v>1475600548</v>
      </c>
      <c r="D3580" s="16" t="s">
        <v>3068</v>
      </c>
      <c r="E3580" s="17" t="s">
        <v>2504</v>
      </c>
      <c r="F3580" s="17" t="str">
        <f t="shared" si="110"/>
        <v>1475600548特定施設入居者生活介護</v>
      </c>
      <c r="G3580" s="17" t="s">
        <v>3967</v>
      </c>
      <c r="H3580" s="17" t="str">
        <f t="shared" si="111"/>
        <v>株式会社ニチイケアパレス</v>
      </c>
    </row>
    <row r="3581" spans="2:8">
      <c r="B3581" s="14">
        <v>3573</v>
      </c>
      <c r="C3581" s="15">
        <v>1475600555</v>
      </c>
      <c r="D3581" s="16" t="s">
        <v>3068</v>
      </c>
      <c r="E3581" s="17" t="s">
        <v>2504</v>
      </c>
      <c r="F3581" s="17" t="str">
        <f t="shared" si="110"/>
        <v>1475600555特定施設入居者生活介護</v>
      </c>
      <c r="G3581" s="17" t="s">
        <v>3968</v>
      </c>
      <c r="H3581" s="17" t="str">
        <f t="shared" si="111"/>
        <v>株式会社ニチイケアパレス</v>
      </c>
    </row>
    <row r="3582" spans="2:8">
      <c r="B3582" s="14">
        <v>3574</v>
      </c>
      <c r="C3582" s="15">
        <v>1475600597</v>
      </c>
      <c r="D3582" s="16" t="s">
        <v>3969</v>
      </c>
      <c r="E3582" s="17" t="s">
        <v>2456</v>
      </c>
      <c r="F3582" s="17" t="str">
        <f t="shared" si="110"/>
        <v>1475600597福祉用具貸与・販売</v>
      </c>
      <c r="G3582" s="17" t="s">
        <v>3969</v>
      </c>
      <c r="H3582" s="17" t="str">
        <f t="shared" si="111"/>
        <v>有限会社セイフティーケア</v>
      </c>
    </row>
    <row r="3583" spans="2:8">
      <c r="B3583" s="14">
        <v>3575</v>
      </c>
      <c r="C3583" s="15">
        <v>1475600613</v>
      </c>
      <c r="D3583" s="16" t="s">
        <v>3970</v>
      </c>
      <c r="E3583" s="17" t="s">
        <v>2456</v>
      </c>
      <c r="F3583" s="17" t="str">
        <f t="shared" si="110"/>
        <v>1475600613福祉用具貸与・販売</v>
      </c>
      <c r="G3583" s="17" t="s">
        <v>3971</v>
      </c>
      <c r="H3583" s="17" t="str">
        <f t="shared" si="111"/>
        <v>株式会社　イノベイション　オブ　メディカル　サービス</v>
      </c>
    </row>
    <row r="3584" spans="2:8">
      <c r="B3584" s="14">
        <v>3576</v>
      </c>
      <c r="C3584" s="15">
        <v>1475600621</v>
      </c>
      <c r="D3584" s="16" t="s">
        <v>3972</v>
      </c>
      <c r="E3584" s="17" t="s">
        <v>2513</v>
      </c>
      <c r="F3584" s="17" t="str">
        <f t="shared" si="110"/>
        <v>1475600621認知症対応型共同生活介護</v>
      </c>
      <c r="G3584" s="17" t="s">
        <v>3973</v>
      </c>
      <c r="H3584" s="17" t="str">
        <f t="shared" si="111"/>
        <v>株式会社ソーケイ</v>
      </c>
    </row>
    <row r="3585" spans="2:8">
      <c r="B3585" s="14">
        <v>3577</v>
      </c>
      <c r="C3585" s="15">
        <v>1475600662</v>
      </c>
      <c r="D3585" s="16" t="s">
        <v>3000</v>
      </c>
      <c r="E3585" s="17" t="s">
        <v>2504</v>
      </c>
      <c r="F3585" s="17" t="str">
        <f t="shared" si="110"/>
        <v>1475600662特定施設入居者生活介護</v>
      </c>
      <c r="G3585" s="17" t="s">
        <v>3974</v>
      </c>
      <c r="H3585" s="17" t="str">
        <f t="shared" si="111"/>
        <v>株式会社木下の介護</v>
      </c>
    </row>
    <row r="3586" spans="2:8">
      <c r="B3586" s="14">
        <v>3578</v>
      </c>
      <c r="C3586" s="15">
        <v>1475600696</v>
      </c>
      <c r="D3586" s="16" t="s">
        <v>3975</v>
      </c>
      <c r="E3586" s="17" t="s">
        <v>447</v>
      </c>
      <c r="F3586" s="17" t="str">
        <f t="shared" si="110"/>
        <v>1475600696居宅介護支援</v>
      </c>
      <c r="G3586" s="17" t="s">
        <v>3976</v>
      </c>
      <c r="H3586" s="17" t="str">
        <f t="shared" si="111"/>
        <v>有限会社　えみの里</v>
      </c>
    </row>
    <row r="3587" spans="2:8">
      <c r="B3587" s="14">
        <v>3579</v>
      </c>
      <c r="C3587" s="15">
        <v>1475600704</v>
      </c>
      <c r="D3587" s="16" t="s">
        <v>3977</v>
      </c>
      <c r="E3587" s="17" t="s">
        <v>2497</v>
      </c>
      <c r="F3587" s="17" t="str">
        <f t="shared" si="110"/>
        <v>1475600704地域密着型通所介護</v>
      </c>
      <c r="G3587" s="17" t="s">
        <v>3978</v>
      </c>
      <c r="H3587" s="17" t="str">
        <f t="shared" si="111"/>
        <v>有限会社　てくてく</v>
      </c>
    </row>
    <row r="3588" spans="2:8">
      <c r="B3588" s="14">
        <v>3580</v>
      </c>
      <c r="C3588" s="15">
        <v>1475600720</v>
      </c>
      <c r="D3588" s="16" t="s">
        <v>3975</v>
      </c>
      <c r="E3588" s="17" t="s">
        <v>2497</v>
      </c>
      <c r="F3588" s="17" t="str">
        <f t="shared" si="110"/>
        <v>1475600720地域密着型通所介護</v>
      </c>
      <c r="G3588" s="17" t="s">
        <v>3979</v>
      </c>
      <c r="H3588" s="17" t="str">
        <f t="shared" si="111"/>
        <v>有限会社　えみの里</v>
      </c>
    </row>
    <row r="3589" spans="2:8">
      <c r="B3589" s="14">
        <v>3581</v>
      </c>
      <c r="C3589" s="15">
        <v>1475600738</v>
      </c>
      <c r="D3589" s="16" t="s">
        <v>2354</v>
      </c>
      <c r="E3589" s="17" t="s">
        <v>2504</v>
      </c>
      <c r="F3589" s="17" t="str">
        <f t="shared" si="110"/>
        <v>1475600738特定施設入居者生活介護</v>
      </c>
      <c r="G3589" s="17" t="s">
        <v>3980</v>
      </c>
      <c r="H3589" s="17" t="str">
        <f t="shared" si="111"/>
        <v>ＳＯＭＰＯケア株式会社</v>
      </c>
    </row>
    <row r="3590" spans="2:8">
      <c r="B3590" s="14">
        <v>3582</v>
      </c>
      <c r="C3590" s="15">
        <v>1475600753</v>
      </c>
      <c r="D3590" s="16" t="s">
        <v>3981</v>
      </c>
      <c r="E3590" s="17" t="s">
        <v>447</v>
      </c>
      <c r="F3590" s="17" t="str">
        <f t="shared" si="110"/>
        <v>1475600753居宅介護支援</v>
      </c>
      <c r="G3590" s="17" t="s">
        <v>3982</v>
      </c>
      <c r="H3590" s="17" t="str">
        <f t="shared" si="111"/>
        <v>株式会社　スマイル・アイ・ケアプランサービス</v>
      </c>
    </row>
    <row r="3591" spans="2:8">
      <c r="B3591" s="14">
        <v>3583</v>
      </c>
      <c r="C3591" s="15">
        <v>1475600837</v>
      </c>
      <c r="D3591" s="16" t="s">
        <v>3070</v>
      </c>
      <c r="E3591" s="17" t="s">
        <v>2470</v>
      </c>
      <c r="F3591" s="17" t="str">
        <f t="shared" si="110"/>
        <v>1475600837通所介護</v>
      </c>
      <c r="G3591" s="17" t="s">
        <v>3983</v>
      </c>
      <c r="H3591" s="17" t="str">
        <f t="shared" si="111"/>
        <v>パナソニックエイジフリー株式会社</v>
      </c>
    </row>
    <row r="3592" spans="2:8">
      <c r="B3592" s="14">
        <v>3584</v>
      </c>
      <c r="C3592" s="15">
        <v>1475600886</v>
      </c>
      <c r="D3592" s="16" t="s">
        <v>3984</v>
      </c>
      <c r="E3592" s="17" t="s">
        <v>2433</v>
      </c>
      <c r="F3592" s="17" t="str">
        <f t="shared" si="110"/>
        <v>1475600886訪問介護</v>
      </c>
      <c r="G3592" s="17" t="s">
        <v>3985</v>
      </c>
      <c r="H3592" s="17" t="str">
        <f t="shared" si="111"/>
        <v>株式会社スマイル・アイ・ケアプランサービス</v>
      </c>
    </row>
    <row r="3593" spans="2:8">
      <c r="B3593" s="14">
        <v>3585</v>
      </c>
      <c r="C3593" s="15">
        <v>1475600902</v>
      </c>
      <c r="D3593" s="16" t="s">
        <v>2488</v>
      </c>
      <c r="E3593" s="17" t="s">
        <v>2470</v>
      </c>
      <c r="F3593" s="17" t="str">
        <f t="shared" si="110"/>
        <v>1475600902通所介護</v>
      </c>
      <c r="G3593" s="17" t="s">
        <v>3986</v>
      </c>
      <c r="H3593" s="17" t="str">
        <f t="shared" si="111"/>
        <v>株式会社　ニチイ学館</v>
      </c>
    </row>
    <row r="3594" spans="2:8">
      <c r="B3594" s="14">
        <v>3586</v>
      </c>
      <c r="C3594" s="15">
        <v>1475600902</v>
      </c>
      <c r="D3594" s="16" t="s">
        <v>2488</v>
      </c>
      <c r="E3594" s="17" t="s">
        <v>2433</v>
      </c>
      <c r="F3594" s="17" t="str">
        <f t="shared" ref="F3594:F3657" si="112">+C3594&amp;E3594</f>
        <v>1475600902訪問介護</v>
      </c>
      <c r="G3594" s="17" t="s">
        <v>3986</v>
      </c>
      <c r="H3594" s="17" t="str">
        <f t="shared" ref="H3594:H3657" si="113">D3594</f>
        <v>株式会社　ニチイ学館</v>
      </c>
    </row>
    <row r="3595" spans="2:8">
      <c r="B3595" s="14">
        <v>3587</v>
      </c>
      <c r="C3595" s="15">
        <v>1475600936</v>
      </c>
      <c r="D3595" s="16" t="s">
        <v>3987</v>
      </c>
      <c r="E3595" s="17" t="s">
        <v>2497</v>
      </c>
      <c r="F3595" s="17" t="str">
        <f t="shared" si="112"/>
        <v>1475600936地域密着型通所介護</v>
      </c>
      <c r="G3595" s="17" t="s">
        <v>3988</v>
      </c>
      <c r="H3595" s="17" t="str">
        <f t="shared" si="113"/>
        <v>有限会社トーイン商事</v>
      </c>
    </row>
    <row r="3596" spans="2:8">
      <c r="B3596" s="14">
        <v>3588</v>
      </c>
      <c r="C3596" s="15">
        <v>1475600944</v>
      </c>
      <c r="D3596" s="16" t="s">
        <v>3695</v>
      </c>
      <c r="E3596" s="17" t="s">
        <v>2433</v>
      </c>
      <c r="F3596" s="17" t="str">
        <f t="shared" si="112"/>
        <v>1475600944訪問介護</v>
      </c>
      <c r="G3596" s="17" t="s">
        <v>3989</v>
      </c>
      <c r="H3596" s="17" t="str">
        <f t="shared" si="113"/>
        <v>株式会社　日本ライフケア</v>
      </c>
    </row>
    <row r="3597" spans="2:8">
      <c r="B3597" s="14">
        <v>3589</v>
      </c>
      <c r="C3597" s="15">
        <v>1475600944</v>
      </c>
      <c r="D3597" s="16" t="s">
        <v>3695</v>
      </c>
      <c r="E3597" s="17" t="s">
        <v>2497</v>
      </c>
      <c r="F3597" s="17" t="str">
        <f t="shared" si="112"/>
        <v>1475600944地域密着型通所介護</v>
      </c>
      <c r="G3597" s="17" t="s">
        <v>3989</v>
      </c>
      <c r="H3597" s="17" t="str">
        <f t="shared" si="113"/>
        <v>株式会社　日本ライフケア</v>
      </c>
    </row>
    <row r="3598" spans="2:8">
      <c r="B3598" s="14">
        <v>3590</v>
      </c>
      <c r="C3598" s="15">
        <v>1475600969</v>
      </c>
      <c r="D3598" s="16" t="s">
        <v>170</v>
      </c>
      <c r="E3598" s="17" t="s">
        <v>447</v>
      </c>
      <c r="F3598" s="17" t="str">
        <f t="shared" si="112"/>
        <v>1475600969居宅介護支援</v>
      </c>
      <c r="G3598" s="17" t="s">
        <v>3990</v>
      </c>
      <c r="H3598" s="17" t="str">
        <f t="shared" si="113"/>
        <v>生活クラブ生活協同組合</v>
      </c>
    </row>
    <row r="3599" spans="2:8">
      <c r="B3599" s="14">
        <v>3591</v>
      </c>
      <c r="C3599" s="15">
        <v>1475600977</v>
      </c>
      <c r="D3599" s="16" t="s">
        <v>3068</v>
      </c>
      <c r="E3599" s="17" t="s">
        <v>2504</v>
      </c>
      <c r="F3599" s="17" t="str">
        <f t="shared" si="112"/>
        <v>1475600977特定施設入居者生活介護</v>
      </c>
      <c r="G3599" s="17" t="s">
        <v>3991</v>
      </c>
      <c r="H3599" s="17" t="str">
        <f t="shared" si="113"/>
        <v>株式会社ニチイケアパレス</v>
      </c>
    </row>
    <row r="3600" spans="2:8">
      <c r="B3600" s="14">
        <v>3592</v>
      </c>
      <c r="C3600" s="15">
        <v>1475600985</v>
      </c>
      <c r="D3600" s="16" t="s">
        <v>3068</v>
      </c>
      <c r="E3600" s="17" t="s">
        <v>2504</v>
      </c>
      <c r="F3600" s="17" t="str">
        <f t="shared" si="112"/>
        <v>1475600985特定施設入居者生活介護</v>
      </c>
      <c r="G3600" s="17" t="s">
        <v>3992</v>
      </c>
      <c r="H3600" s="17" t="str">
        <f t="shared" si="113"/>
        <v>株式会社ニチイケアパレス</v>
      </c>
    </row>
    <row r="3601" spans="2:8">
      <c r="B3601" s="14">
        <v>3593</v>
      </c>
      <c r="C3601" s="15">
        <v>1475600993</v>
      </c>
      <c r="D3601" s="16" t="s">
        <v>3993</v>
      </c>
      <c r="E3601" s="17" t="s">
        <v>447</v>
      </c>
      <c r="F3601" s="17" t="str">
        <f t="shared" si="112"/>
        <v>1475600993居宅介護支援</v>
      </c>
      <c r="G3601" s="17" t="s">
        <v>3994</v>
      </c>
      <c r="H3601" s="17" t="str">
        <f t="shared" si="113"/>
        <v>株式会社　ソーシャル</v>
      </c>
    </row>
    <row r="3602" spans="2:8">
      <c r="B3602" s="14">
        <v>3594</v>
      </c>
      <c r="C3602" s="15">
        <v>1475601033</v>
      </c>
      <c r="D3602" s="16" t="s">
        <v>3995</v>
      </c>
      <c r="E3602" s="17" t="s">
        <v>2479</v>
      </c>
      <c r="F3602" s="17" t="str">
        <f t="shared" si="112"/>
        <v>1475601033介護老人福祉施設</v>
      </c>
      <c r="G3602" s="17" t="s">
        <v>3996</v>
      </c>
      <c r="H3602" s="17" t="str">
        <f t="shared" si="113"/>
        <v>社会福祉法人　藤英会</v>
      </c>
    </row>
    <row r="3603" spans="2:8">
      <c r="B3603" s="14">
        <v>3595</v>
      </c>
      <c r="C3603" s="15">
        <v>1475601033</v>
      </c>
      <c r="D3603" s="16" t="s">
        <v>3995</v>
      </c>
      <c r="E3603" s="17" t="s">
        <v>2468</v>
      </c>
      <c r="F3603" s="17" t="str">
        <f t="shared" si="112"/>
        <v>1475601033短期入所生活介護</v>
      </c>
      <c r="G3603" s="17" t="s">
        <v>3996</v>
      </c>
      <c r="H3603" s="17" t="str">
        <f t="shared" si="113"/>
        <v>社会福祉法人　藤英会</v>
      </c>
    </row>
    <row r="3604" spans="2:8">
      <c r="B3604" s="14">
        <v>3596</v>
      </c>
      <c r="C3604" s="15">
        <v>1475601033</v>
      </c>
      <c r="D3604" s="16" t="s">
        <v>3995</v>
      </c>
      <c r="E3604" s="17" t="s">
        <v>2470</v>
      </c>
      <c r="F3604" s="17" t="str">
        <f t="shared" si="112"/>
        <v>1475601033通所介護</v>
      </c>
      <c r="G3604" s="17" t="s">
        <v>3996</v>
      </c>
      <c r="H3604" s="17" t="str">
        <f t="shared" si="113"/>
        <v>社会福祉法人　藤英会</v>
      </c>
    </row>
    <row r="3605" spans="2:8">
      <c r="B3605" s="14">
        <v>3597</v>
      </c>
      <c r="C3605" s="15">
        <v>1475601033</v>
      </c>
      <c r="D3605" s="16" t="s">
        <v>3995</v>
      </c>
      <c r="E3605" s="17" t="s">
        <v>447</v>
      </c>
      <c r="F3605" s="17" t="str">
        <f t="shared" si="112"/>
        <v>1475601033居宅介護支援</v>
      </c>
      <c r="G3605" s="17" t="s">
        <v>3996</v>
      </c>
      <c r="H3605" s="17" t="str">
        <f t="shared" si="113"/>
        <v>社会福祉法人　藤英会</v>
      </c>
    </row>
    <row r="3606" spans="2:8">
      <c r="B3606" s="14">
        <v>3598</v>
      </c>
      <c r="C3606" s="15">
        <v>1475601066</v>
      </c>
      <c r="D3606" s="16" t="s">
        <v>2517</v>
      </c>
      <c r="E3606" s="17" t="s">
        <v>447</v>
      </c>
      <c r="F3606" s="17" t="str">
        <f t="shared" si="112"/>
        <v>1475601066居宅介護支援</v>
      </c>
      <c r="G3606" s="17" t="s">
        <v>3997</v>
      </c>
      <c r="H3606" s="17" t="str">
        <f t="shared" si="113"/>
        <v>株式会社ユニマット　リタイアメント・コミュニティ</v>
      </c>
    </row>
    <row r="3607" spans="2:8">
      <c r="B3607" s="14">
        <v>3599</v>
      </c>
      <c r="C3607" s="15">
        <v>1475601082</v>
      </c>
      <c r="D3607" s="16" t="s">
        <v>3998</v>
      </c>
      <c r="E3607" s="17" t="s">
        <v>2470</v>
      </c>
      <c r="F3607" s="17" t="str">
        <f t="shared" si="112"/>
        <v>1475601082通所介護</v>
      </c>
      <c r="G3607" s="17" t="s">
        <v>3999</v>
      </c>
      <c r="H3607" s="17" t="str">
        <f t="shared" si="113"/>
        <v>株式会社しんゆり</v>
      </c>
    </row>
    <row r="3608" spans="2:8">
      <c r="B3608" s="14">
        <v>3600</v>
      </c>
      <c r="C3608" s="15">
        <v>1475601108</v>
      </c>
      <c r="D3608" s="16" t="s">
        <v>4000</v>
      </c>
      <c r="E3608" s="17" t="s">
        <v>2497</v>
      </c>
      <c r="F3608" s="17" t="str">
        <f t="shared" si="112"/>
        <v>1475601108地域密着型通所介護</v>
      </c>
      <c r="G3608" s="17" t="s">
        <v>4001</v>
      </c>
      <c r="H3608" s="17" t="str">
        <f t="shared" si="113"/>
        <v>株式会社さくらの丘</v>
      </c>
    </row>
    <row r="3609" spans="2:8">
      <c r="B3609" s="14">
        <v>3601</v>
      </c>
      <c r="C3609" s="15">
        <v>1475601124</v>
      </c>
      <c r="D3609" s="16" t="s">
        <v>4002</v>
      </c>
      <c r="E3609" s="17" t="s">
        <v>2433</v>
      </c>
      <c r="F3609" s="17" t="str">
        <f t="shared" si="112"/>
        <v>1475601124訪問介護</v>
      </c>
      <c r="G3609" s="17" t="s">
        <v>4003</v>
      </c>
      <c r="H3609" s="17" t="str">
        <f t="shared" si="113"/>
        <v>株式会社グリーンパレット</v>
      </c>
    </row>
    <row r="3610" spans="2:8">
      <c r="B3610" s="14">
        <v>3602</v>
      </c>
      <c r="C3610" s="15">
        <v>1475601124</v>
      </c>
      <c r="D3610" s="16" t="s">
        <v>4002</v>
      </c>
      <c r="E3610" s="17" t="s">
        <v>447</v>
      </c>
      <c r="F3610" s="17" t="str">
        <f t="shared" si="112"/>
        <v>1475601124居宅介護支援</v>
      </c>
      <c r="G3610" s="17" t="s">
        <v>4003</v>
      </c>
      <c r="H3610" s="17" t="str">
        <f t="shared" si="113"/>
        <v>株式会社グリーンパレット</v>
      </c>
    </row>
    <row r="3611" spans="2:8">
      <c r="B3611" s="14">
        <v>3603</v>
      </c>
      <c r="C3611" s="15">
        <v>1475601132</v>
      </c>
      <c r="D3611" s="16" t="s">
        <v>132</v>
      </c>
      <c r="E3611" s="17" t="s">
        <v>2479</v>
      </c>
      <c r="F3611" s="17" t="str">
        <f t="shared" si="112"/>
        <v>1475601132介護老人福祉施設</v>
      </c>
      <c r="G3611" s="17" t="s">
        <v>4004</v>
      </c>
      <c r="H3611" s="17" t="str">
        <f t="shared" si="113"/>
        <v>社会福祉法人　川崎市社会福祉事業団</v>
      </c>
    </row>
    <row r="3612" spans="2:8">
      <c r="B3612" s="14">
        <v>3604</v>
      </c>
      <c r="C3612" s="15">
        <v>1475601132</v>
      </c>
      <c r="D3612" s="16" t="s">
        <v>132</v>
      </c>
      <c r="E3612" s="17" t="s">
        <v>2468</v>
      </c>
      <c r="F3612" s="17" t="str">
        <f t="shared" si="112"/>
        <v>1475601132短期入所生活介護</v>
      </c>
      <c r="G3612" s="17" t="s">
        <v>4004</v>
      </c>
      <c r="H3612" s="17" t="str">
        <f t="shared" si="113"/>
        <v>社会福祉法人　川崎市社会福祉事業団</v>
      </c>
    </row>
    <row r="3613" spans="2:8">
      <c r="B3613" s="14">
        <v>3605</v>
      </c>
      <c r="C3613" s="15">
        <v>1475601140</v>
      </c>
      <c r="D3613" s="16" t="s">
        <v>132</v>
      </c>
      <c r="E3613" s="17" t="s">
        <v>2479</v>
      </c>
      <c r="F3613" s="17" t="str">
        <f t="shared" si="112"/>
        <v>1475601140介護老人福祉施設</v>
      </c>
      <c r="G3613" s="17" t="s">
        <v>4005</v>
      </c>
      <c r="H3613" s="17" t="str">
        <f t="shared" si="113"/>
        <v>社会福祉法人　川崎市社会福祉事業団</v>
      </c>
    </row>
    <row r="3614" spans="2:8">
      <c r="B3614" s="14">
        <v>3606</v>
      </c>
      <c r="C3614" s="15">
        <v>1475601140</v>
      </c>
      <c r="D3614" s="16" t="s">
        <v>132</v>
      </c>
      <c r="E3614" s="17" t="s">
        <v>2470</v>
      </c>
      <c r="F3614" s="17" t="str">
        <f t="shared" si="112"/>
        <v>1475601140通所介護</v>
      </c>
      <c r="G3614" s="17" t="s">
        <v>4005</v>
      </c>
      <c r="H3614" s="17" t="str">
        <f t="shared" si="113"/>
        <v>社会福祉法人　川崎市社会福祉事業団</v>
      </c>
    </row>
    <row r="3615" spans="2:8">
      <c r="B3615" s="14">
        <v>3607</v>
      </c>
      <c r="C3615" s="15">
        <v>1475601157</v>
      </c>
      <c r="D3615" s="16" t="s">
        <v>132</v>
      </c>
      <c r="E3615" s="17" t="s">
        <v>447</v>
      </c>
      <c r="F3615" s="17" t="str">
        <f t="shared" si="112"/>
        <v>1475601157居宅介護支援</v>
      </c>
      <c r="G3615" s="17" t="s">
        <v>4006</v>
      </c>
      <c r="H3615" s="17" t="str">
        <f t="shared" si="113"/>
        <v>社会福祉法人　川崎市社会福祉事業団</v>
      </c>
    </row>
    <row r="3616" spans="2:8">
      <c r="B3616" s="14">
        <v>3608</v>
      </c>
      <c r="C3616" s="15">
        <v>1475601165</v>
      </c>
      <c r="D3616" s="16" t="s">
        <v>132</v>
      </c>
      <c r="E3616" s="17" t="s">
        <v>2468</v>
      </c>
      <c r="F3616" s="17" t="str">
        <f t="shared" si="112"/>
        <v>1475601165短期入所生活介護</v>
      </c>
      <c r="G3616" s="17" t="s">
        <v>4007</v>
      </c>
      <c r="H3616" s="17" t="str">
        <f t="shared" si="113"/>
        <v>社会福祉法人　川崎市社会福祉事業団</v>
      </c>
    </row>
    <row r="3617" spans="2:8">
      <c r="B3617" s="14">
        <v>3609</v>
      </c>
      <c r="C3617" s="15">
        <v>1475601199</v>
      </c>
      <c r="D3617" s="16" t="s">
        <v>2402</v>
      </c>
      <c r="E3617" s="17" t="s">
        <v>2433</v>
      </c>
      <c r="F3617" s="17" t="str">
        <f t="shared" si="112"/>
        <v>1475601199訪問介護</v>
      </c>
      <c r="G3617" s="17" t="s">
        <v>4008</v>
      </c>
      <c r="H3617" s="17" t="str">
        <f t="shared" si="113"/>
        <v>セントケア神奈川株式会社</v>
      </c>
    </row>
    <row r="3618" spans="2:8">
      <c r="B3618" s="14">
        <v>3610</v>
      </c>
      <c r="C3618" s="15">
        <v>1475601215</v>
      </c>
      <c r="D3618" s="16" t="s">
        <v>4009</v>
      </c>
      <c r="E3618" s="17" t="s">
        <v>447</v>
      </c>
      <c r="F3618" s="17" t="str">
        <f t="shared" si="112"/>
        <v>1475601215居宅介護支援</v>
      </c>
      <c r="G3618" s="17" t="s">
        <v>4010</v>
      </c>
      <c r="H3618" s="17" t="str">
        <f t="shared" si="113"/>
        <v>合同会社輝</v>
      </c>
    </row>
    <row r="3619" spans="2:8">
      <c r="B3619" s="14">
        <v>3611</v>
      </c>
      <c r="C3619" s="15">
        <v>1475601231</v>
      </c>
      <c r="D3619" s="16" t="s">
        <v>785</v>
      </c>
      <c r="E3619" s="17" t="s">
        <v>2504</v>
      </c>
      <c r="F3619" s="17" t="str">
        <f t="shared" si="112"/>
        <v>1475601231特定施設入居者生活介護</v>
      </c>
      <c r="G3619" s="17" t="s">
        <v>4011</v>
      </c>
      <c r="H3619" s="17" t="str">
        <f t="shared" si="113"/>
        <v>医療法人社団　総生会</v>
      </c>
    </row>
    <row r="3620" spans="2:8">
      <c r="B3620" s="14">
        <v>3612</v>
      </c>
      <c r="C3620" s="15">
        <v>1475601249</v>
      </c>
      <c r="D3620" s="16" t="s">
        <v>4012</v>
      </c>
      <c r="E3620" s="17" t="s">
        <v>447</v>
      </c>
      <c r="F3620" s="17" t="str">
        <f t="shared" si="112"/>
        <v>1475601249居宅介護支援</v>
      </c>
      <c r="G3620" s="17" t="s">
        <v>4013</v>
      </c>
      <c r="H3620" s="17" t="str">
        <f t="shared" si="113"/>
        <v>株式会社ヒロコーポレーション</v>
      </c>
    </row>
    <row r="3621" spans="2:8">
      <c r="B3621" s="14">
        <v>3613</v>
      </c>
      <c r="C3621" s="15">
        <v>1475601256</v>
      </c>
      <c r="D3621" s="16" t="s">
        <v>785</v>
      </c>
      <c r="E3621" s="17" t="s">
        <v>447</v>
      </c>
      <c r="F3621" s="17" t="str">
        <f t="shared" si="112"/>
        <v>1475601256居宅介護支援</v>
      </c>
      <c r="G3621" s="17" t="s">
        <v>4014</v>
      </c>
      <c r="H3621" s="17" t="str">
        <f t="shared" si="113"/>
        <v>医療法人社団　総生会</v>
      </c>
    </row>
    <row r="3622" spans="2:8">
      <c r="B3622" s="14">
        <v>3614</v>
      </c>
      <c r="C3622" s="15">
        <v>1475601264</v>
      </c>
      <c r="D3622" s="16" t="s">
        <v>663</v>
      </c>
      <c r="E3622" s="17" t="s">
        <v>2470</v>
      </c>
      <c r="F3622" s="17" t="str">
        <f t="shared" si="112"/>
        <v>1475601264通所介護</v>
      </c>
      <c r="G3622" s="17" t="s">
        <v>4015</v>
      </c>
      <c r="H3622" s="17" t="str">
        <f t="shared" si="113"/>
        <v>医療法人社団伸和会</v>
      </c>
    </row>
    <row r="3623" spans="2:8">
      <c r="B3623" s="14">
        <v>3615</v>
      </c>
      <c r="C3623" s="15">
        <v>1475601322</v>
      </c>
      <c r="D3623" s="16" t="s">
        <v>2503</v>
      </c>
      <c r="E3623" s="17" t="s">
        <v>2504</v>
      </c>
      <c r="F3623" s="17" t="str">
        <f t="shared" si="112"/>
        <v>1475601322特定施設入居者生活介護</v>
      </c>
      <c r="G3623" s="17" t="s">
        <v>4016</v>
      </c>
      <c r="H3623" s="17" t="str">
        <f t="shared" si="113"/>
        <v>株式会社　ベネッセスタイルケア</v>
      </c>
    </row>
    <row r="3624" spans="2:8">
      <c r="B3624" s="14">
        <v>3616</v>
      </c>
      <c r="C3624" s="15">
        <v>1475601330</v>
      </c>
      <c r="D3624" s="16" t="s">
        <v>4017</v>
      </c>
      <c r="E3624" s="17" t="s">
        <v>2497</v>
      </c>
      <c r="F3624" s="17" t="str">
        <f t="shared" si="112"/>
        <v>1475601330地域密着型通所介護</v>
      </c>
      <c r="G3624" s="17" t="s">
        <v>4018</v>
      </c>
      <c r="H3624" s="17" t="str">
        <f t="shared" si="113"/>
        <v>社会福祉法人　葵友会</v>
      </c>
    </row>
    <row r="3625" spans="2:8">
      <c r="B3625" s="14">
        <v>3617</v>
      </c>
      <c r="C3625" s="15">
        <v>1475601348</v>
      </c>
      <c r="D3625" s="16" t="s">
        <v>2844</v>
      </c>
      <c r="E3625" s="17" t="s">
        <v>2433</v>
      </c>
      <c r="F3625" s="17" t="str">
        <f t="shared" si="112"/>
        <v>1475601348訪問介護</v>
      </c>
      <c r="G3625" s="17" t="s">
        <v>4019</v>
      </c>
      <c r="H3625" s="17" t="str">
        <f t="shared" si="113"/>
        <v>福祉クラブ生活協同組合</v>
      </c>
    </row>
    <row r="3626" spans="2:8">
      <c r="B3626" s="14">
        <v>3618</v>
      </c>
      <c r="C3626" s="15">
        <v>1475601363</v>
      </c>
      <c r="D3626" s="16" t="s">
        <v>4020</v>
      </c>
      <c r="E3626" s="17" t="s">
        <v>2497</v>
      </c>
      <c r="F3626" s="17" t="str">
        <f t="shared" si="112"/>
        <v>1475601363地域密着型通所介護</v>
      </c>
      <c r="G3626" s="17" t="s">
        <v>4021</v>
      </c>
      <c r="H3626" s="17" t="str">
        <f t="shared" si="113"/>
        <v>日本介護事業株式会社</v>
      </c>
    </row>
    <row r="3627" spans="2:8">
      <c r="B3627" s="14">
        <v>3619</v>
      </c>
      <c r="C3627" s="15">
        <v>1475601397</v>
      </c>
      <c r="D3627" s="16" t="s">
        <v>4022</v>
      </c>
      <c r="E3627" s="17" t="s">
        <v>447</v>
      </c>
      <c r="F3627" s="17" t="str">
        <f t="shared" si="112"/>
        <v>1475601397居宅介護支援</v>
      </c>
      <c r="G3627" s="17" t="s">
        <v>4023</v>
      </c>
      <c r="H3627" s="17" t="str">
        <f t="shared" si="113"/>
        <v>医療法人社団亮正会</v>
      </c>
    </row>
    <row r="3628" spans="2:8">
      <c r="B3628" s="14">
        <v>3620</v>
      </c>
      <c r="C3628" s="15">
        <v>1475601447</v>
      </c>
      <c r="D3628" s="16" t="s">
        <v>4024</v>
      </c>
      <c r="E3628" s="17" t="s">
        <v>447</v>
      </c>
      <c r="F3628" s="17" t="str">
        <f t="shared" si="112"/>
        <v>1475601447居宅介護支援</v>
      </c>
      <c r="G3628" s="17" t="s">
        <v>4025</v>
      </c>
      <c r="H3628" s="17" t="str">
        <f t="shared" si="113"/>
        <v>医療法人定玲会</v>
      </c>
    </row>
    <row r="3629" spans="2:8">
      <c r="B3629" s="14">
        <v>3621</v>
      </c>
      <c r="C3629" s="15">
        <v>1475601462</v>
      </c>
      <c r="D3629" s="16" t="s">
        <v>3754</v>
      </c>
      <c r="E3629" s="17" t="s">
        <v>2456</v>
      </c>
      <c r="F3629" s="17" t="str">
        <f t="shared" si="112"/>
        <v>1475601462福祉用具貸与・販売</v>
      </c>
      <c r="G3629" s="17" t="s">
        <v>4026</v>
      </c>
      <c r="H3629" s="17" t="str">
        <f t="shared" si="113"/>
        <v>ケイ・ホスピア株式会社</v>
      </c>
    </row>
    <row r="3630" spans="2:8">
      <c r="B3630" s="14">
        <v>3622</v>
      </c>
      <c r="C3630" s="15">
        <v>1475601470</v>
      </c>
      <c r="D3630" s="16" t="s">
        <v>4027</v>
      </c>
      <c r="E3630" s="17" t="s">
        <v>2497</v>
      </c>
      <c r="F3630" s="17" t="str">
        <f t="shared" si="112"/>
        <v>1475601470地域密着型通所介護</v>
      </c>
      <c r="G3630" s="17" t="s">
        <v>4028</v>
      </c>
      <c r="H3630" s="17" t="str">
        <f t="shared" si="113"/>
        <v>有限会社エムユー</v>
      </c>
    </row>
    <row r="3631" spans="2:8">
      <c r="B3631" s="14">
        <v>3623</v>
      </c>
      <c r="C3631" s="15">
        <v>1475601520</v>
      </c>
      <c r="D3631" s="16" t="s">
        <v>180</v>
      </c>
      <c r="E3631" s="17" t="s">
        <v>2433</v>
      </c>
      <c r="F3631" s="17" t="str">
        <f t="shared" si="112"/>
        <v>1475601520訪問介護</v>
      </c>
      <c r="G3631" s="17" t="s">
        <v>4029</v>
      </c>
      <c r="H3631" s="17" t="str">
        <f t="shared" si="113"/>
        <v>社会福祉法人一廣会</v>
      </c>
    </row>
    <row r="3632" spans="2:8">
      <c r="B3632" s="14">
        <v>3624</v>
      </c>
      <c r="C3632" s="15">
        <v>1475601553</v>
      </c>
      <c r="D3632" s="16" t="s">
        <v>4030</v>
      </c>
      <c r="E3632" s="17" t="s">
        <v>2470</v>
      </c>
      <c r="F3632" s="17" t="str">
        <f t="shared" si="112"/>
        <v>1475601553通所介護</v>
      </c>
      <c r="G3632" s="17" t="s">
        <v>4031</v>
      </c>
      <c r="H3632" s="17" t="str">
        <f t="shared" si="113"/>
        <v>株式会社グリーンアーク</v>
      </c>
    </row>
    <row r="3633" spans="2:8">
      <c r="B3633" s="14">
        <v>3625</v>
      </c>
      <c r="C3633" s="15">
        <v>1475601579</v>
      </c>
      <c r="D3633" s="16" t="s">
        <v>4032</v>
      </c>
      <c r="E3633" s="17" t="s">
        <v>2433</v>
      </c>
      <c r="F3633" s="17" t="str">
        <f t="shared" si="112"/>
        <v>1475601579訪問介護</v>
      </c>
      <c r="G3633" s="17" t="s">
        <v>4033</v>
      </c>
      <c r="H3633" s="17" t="str">
        <f t="shared" si="113"/>
        <v>グッドタイムリビング株式会社</v>
      </c>
    </row>
    <row r="3634" spans="2:8">
      <c r="B3634" s="14">
        <v>3626</v>
      </c>
      <c r="C3634" s="15">
        <v>1475601587</v>
      </c>
      <c r="D3634" s="16" t="s">
        <v>4032</v>
      </c>
      <c r="E3634" s="17" t="s">
        <v>447</v>
      </c>
      <c r="F3634" s="17" t="str">
        <f t="shared" si="112"/>
        <v>1475601587居宅介護支援</v>
      </c>
      <c r="G3634" s="17" t="s">
        <v>4034</v>
      </c>
      <c r="H3634" s="17" t="str">
        <f t="shared" si="113"/>
        <v>グッドタイムリビング株式会社</v>
      </c>
    </row>
    <row r="3635" spans="2:8">
      <c r="B3635" s="14">
        <v>3627</v>
      </c>
      <c r="C3635" s="15">
        <v>1475601595</v>
      </c>
      <c r="D3635" s="16" t="s">
        <v>182</v>
      </c>
      <c r="E3635" s="17" t="s">
        <v>2497</v>
      </c>
      <c r="F3635" s="17" t="str">
        <f t="shared" si="112"/>
        <v>1475601595地域密着型通所介護</v>
      </c>
      <c r="G3635" s="17" t="s">
        <v>4035</v>
      </c>
      <c r="H3635" s="17" t="str">
        <f t="shared" si="113"/>
        <v>社会福祉法人白山福祉会</v>
      </c>
    </row>
    <row r="3636" spans="2:8">
      <c r="B3636" s="14">
        <v>3628</v>
      </c>
      <c r="C3636" s="15">
        <v>1475601603</v>
      </c>
      <c r="D3636" s="16" t="s">
        <v>4036</v>
      </c>
      <c r="E3636" s="17" t="s">
        <v>2456</v>
      </c>
      <c r="F3636" s="17" t="str">
        <f t="shared" si="112"/>
        <v>1475601603福祉用具貸与・販売</v>
      </c>
      <c r="G3636" s="17" t="s">
        <v>4037</v>
      </c>
      <c r="H3636" s="17" t="str">
        <f t="shared" si="113"/>
        <v>ライフサプライ株式会社</v>
      </c>
    </row>
    <row r="3637" spans="2:8">
      <c r="B3637" s="14">
        <v>3629</v>
      </c>
      <c r="C3637" s="15">
        <v>1475601611</v>
      </c>
      <c r="D3637" s="16" t="s">
        <v>3617</v>
      </c>
      <c r="E3637" s="17" t="s">
        <v>2497</v>
      </c>
      <c r="F3637" s="17" t="str">
        <f t="shared" si="112"/>
        <v>1475601611地域密着型通所介護</v>
      </c>
      <c r="G3637" s="17" t="s">
        <v>4038</v>
      </c>
      <c r="H3637" s="17" t="str">
        <f t="shared" si="113"/>
        <v>株式会社Quest care</v>
      </c>
    </row>
    <row r="3638" spans="2:8">
      <c r="B3638" s="14">
        <v>3630</v>
      </c>
      <c r="C3638" s="15">
        <v>1475601629</v>
      </c>
      <c r="D3638" s="16" t="s">
        <v>4039</v>
      </c>
      <c r="E3638" s="17" t="s">
        <v>2479</v>
      </c>
      <c r="F3638" s="17" t="str">
        <f t="shared" si="112"/>
        <v>1475601629介護老人福祉施設</v>
      </c>
      <c r="G3638" s="17" t="s">
        <v>4040</v>
      </c>
      <c r="H3638" s="17" t="str">
        <f t="shared" si="113"/>
        <v>社会福祉法人　白山福祉会</v>
      </c>
    </row>
    <row r="3639" spans="2:8">
      <c r="B3639" s="14">
        <v>3631</v>
      </c>
      <c r="C3639" s="15">
        <v>1475601629</v>
      </c>
      <c r="D3639" s="16" t="s">
        <v>4039</v>
      </c>
      <c r="E3639" s="17" t="s">
        <v>2468</v>
      </c>
      <c r="F3639" s="17" t="str">
        <f t="shared" si="112"/>
        <v>1475601629短期入所生活介護</v>
      </c>
      <c r="G3639" s="17" t="s">
        <v>4040</v>
      </c>
      <c r="H3639" s="17" t="str">
        <f t="shared" si="113"/>
        <v>社会福祉法人　白山福祉会</v>
      </c>
    </row>
    <row r="3640" spans="2:8">
      <c r="B3640" s="14">
        <v>3632</v>
      </c>
      <c r="C3640" s="15">
        <v>1475601637</v>
      </c>
      <c r="D3640" s="16" t="s">
        <v>4039</v>
      </c>
      <c r="E3640" s="17" t="s">
        <v>2479</v>
      </c>
      <c r="F3640" s="17" t="str">
        <f t="shared" si="112"/>
        <v>1475601637介護老人福祉施設</v>
      </c>
      <c r="G3640" s="17" t="s">
        <v>4041</v>
      </c>
      <c r="H3640" s="17" t="str">
        <f t="shared" si="113"/>
        <v>社会福祉法人　白山福祉会</v>
      </c>
    </row>
    <row r="3641" spans="2:8">
      <c r="B3641" s="14">
        <v>3633</v>
      </c>
      <c r="C3641" s="15">
        <v>1475601637</v>
      </c>
      <c r="D3641" s="16" t="s">
        <v>4039</v>
      </c>
      <c r="E3641" s="17" t="s">
        <v>2468</v>
      </c>
      <c r="F3641" s="17" t="str">
        <f t="shared" si="112"/>
        <v>1475601637短期入所生活介護</v>
      </c>
      <c r="G3641" s="17" t="s">
        <v>4041</v>
      </c>
      <c r="H3641" s="17" t="str">
        <f t="shared" si="113"/>
        <v>社会福祉法人　白山福祉会</v>
      </c>
    </row>
    <row r="3642" spans="2:8">
      <c r="B3642" s="14">
        <v>3634</v>
      </c>
      <c r="C3642" s="15">
        <v>1475601645</v>
      </c>
      <c r="D3642" s="16" t="s">
        <v>4042</v>
      </c>
      <c r="E3642" s="17" t="s">
        <v>2433</v>
      </c>
      <c r="F3642" s="17" t="str">
        <f t="shared" si="112"/>
        <v>1475601645訪問介護</v>
      </c>
      <c r="G3642" s="17" t="s">
        <v>4043</v>
      </c>
      <c r="H3642" s="17" t="str">
        <f t="shared" si="113"/>
        <v>合同会社さゆり</v>
      </c>
    </row>
    <row r="3643" spans="2:8">
      <c r="B3643" s="14">
        <v>3635</v>
      </c>
      <c r="C3643" s="15">
        <v>1475601652</v>
      </c>
      <c r="D3643" s="16" t="s">
        <v>2350</v>
      </c>
      <c r="E3643" s="17" t="s">
        <v>2468</v>
      </c>
      <c r="F3643" s="17" t="str">
        <f t="shared" si="112"/>
        <v>1475601652短期入所生活介護</v>
      </c>
      <c r="G3643" s="17" t="s">
        <v>4044</v>
      </c>
      <c r="H3643" s="17" t="str">
        <f t="shared" si="113"/>
        <v>社会福祉法人美生会</v>
      </c>
    </row>
    <row r="3644" spans="2:8">
      <c r="B3644" s="14">
        <v>3636</v>
      </c>
      <c r="C3644" s="15">
        <v>1475601686</v>
      </c>
      <c r="D3644" s="16" t="s">
        <v>4045</v>
      </c>
      <c r="E3644" s="17" t="s">
        <v>2433</v>
      </c>
      <c r="F3644" s="17" t="str">
        <f t="shared" si="112"/>
        <v>1475601686訪問介護</v>
      </c>
      <c r="G3644" s="17" t="s">
        <v>4046</v>
      </c>
      <c r="H3644" s="17" t="str">
        <f t="shared" si="113"/>
        <v>合同会社白山ケアセンター</v>
      </c>
    </row>
    <row r="3645" spans="2:8">
      <c r="B3645" s="14">
        <v>3637</v>
      </c>
      <c r="C3645" s="15">
        <v>1475601694</v>
      </c>
      <c r="D3645" s="16" t="s">
        <v>2437</v>
      </c>
      <c r="E3645" s="17" t="s">
        <v>447</v>
      </c>
      <c r="F3645" s="17" t="str">
        <f t="shared" si="112"/>
        <v>1475601694居宅介護支援</v>
      </c>
      <c r="G3645" s="17" t="s">
        <v>4047</v>
      </c>
      <c r="H3645" s="17" t="str">
        <f t="shared" si="113"/>
        <v>株式会社リンデン</v>
      </c>
    </row>
    <row r="3646" spans="2:8">
      <c r="B3646" s="14">
        <v>3638</v>
      </c>
      <c r="C3646" s="15">
        <v>1475601702</v>
      </c>
      <c r="D3646" s="16" t="s">
        <v>2437</v>
      </c>
      <c r="E3646" s="17" t="s">
        <v>2433</v>
      </c>
      <c r="F3646" s="17" t="str">
        <f t="shared" si="112"/>
        <v>1475601702訪問介護</v>
      </c>
      <c r="G3646" s="17" t="s">
        <v>4048</v>
      </c>
      <c r="H3646" s="17" t="str">
        <f t="shared" si="113"/>
        <v>株式会社リンデン</v>
      </c>
    </row>
    <row r="3647" spans="2:8">
      <c r="B3647" s="14">
        <v>3639</v>
      </c>
      <c r="C3647" s="15">
        <v>1475601710</v>
      </c>
      <c r="D3647" s="16" t="s">
        <v>4049</v>
      </c>
      <c r="E3647" s="17" t="s">
        <v>2497</v>
      </c>
      <c r="F3647" s="17" t="str">
        <f t="shared" si="112"/>
        <v>1475601710地域密着型通所介護</v>
      </c>
      <c r="G3647" s="17" t="s">
        <v>4050</v>
      </c>
      <c r="H3647" s="17" t="str">
        <f t="shared" si="113"/>
        <v>株式会社white</v>
      </c>
    </row>
    <row r="3648" spans="2:8">
      <c r="B3648" s="14">
        <v>3640</v>
      </c>
      <c r="C3648" s="15">
        <v>1475601728</v>
      </c>
      <c r="D3648" s="16" t="s">
        <v>4051</v>
      </c>
      <c r="E3648" s="17" t="s">
        <v>2497</v>
      </c>
      <c r="F3648" s="17" t="str">
        <f t="shared" si="112"/>
        <v>1475601728地域密着型通所介護</v>
      </c>
      <c r="G3648" s="17" t="s">
        <v>4052</v>
      </c>
      <c r="H3648" s="17" t="str">
        <f t="shared" si="113"/>
        <v>株式会社ASFELL</v>
      </c>
    </row>
    <row r="3649" spans="2:8">
      <c r="B3649" s="14">
        <v>3641</v>
      </c>
      <c r="C3649" s="15">
        <v>1475601751</v>
      </c>
      <c r="D3649" s="16" t="s">
        <v>4053</v>
      </c>
      <c r="E3649" s="17" t="s">
        <v>2433</v>
      </c>
      <c r="F3649" s="17" t="str">
        <f t="shared" si="112"/>
        <v>1475601751訪問介護</v>
      </c>
      <c r="G3649" s="17" t="s">
        <v>4054</v>
      </c>
      <c r="H3649" s="17" t="str">
        <f t="shared" si="113"/>
        <v>株式会社エイプレイス</v>
      </c>
    </row>
    <row r="3650" spans="2:8">
      <c r="B3650" s="14">
        <v>3642</v>
      </c>
      <c r="C3650" s="15">
        <v>1475601769</v>
      </c>
      <c r="D3650" s="16" t="s">
        <v>3695</v>
      </c>
      <c r="E3650" s="17" t="s">
        <v>447</v>
      </c>
      <c r="F3650" s="17" t="str">
        <f t="shared" si="112"/>
        <v>1475601769居宅介護支援</v>
      </c>
      <c r="G3650" s="17" t="s">
        <v>4055</v>
      </c>
      <c r="H3650" s="17" t="str">
        <f t="shared" si="113"/>
        <v>株式会社　日本ライフケア</v>
      </c>
    </row>
    <row r="3651" spans="2:8">
      <c r="B3651" s="14">
        <v>3643</v>
      </c>
      <c r="C3651" s="15">
        <v>1475601785</v>
      </c>
      <c r="D3651" s="16" t="s">
        <v>3419</v>
      </c>
      <c r="E3651" s="17" t="s">
        <v>447</v>
      </c>
      <c r="F3651" s="17" t="str">
        <f t="shared" si="112"/>
        <v>1475601785居宅介護支援</v>
      </c>
      <c r="G3651" s="17" t="s">
        <v>4056</v>
      </c>
      <c r="H3651" s="17" t="str">
        <f t="shared" si="113"/>
        <v>ＨＩＴＯＷＡケアサービス株式会社</v>
      </c>
    </row>
    <row r="3652" spans="2:8">
      <c r="B3652" s="14">
        <v>3644</v>
      </c>
      <c r="C3652" s="15">
        <v>1475601793</v>
      </c>
      <c r="D3652" s="16" t="s">
        <v>3419</v>
      </c>
      <c r="E3652" s="17" t="s">
        <v>2433</v>
      </c>
      <c r="F3652" s="17" t="str">
        <f t="shared" si="112"/>
        <v>1475601793訪問介護</v>
      </c>
      <c r="G3652" s="17" t="s">
        <v>4057</v>
      </c>
      <c r="H3652" s="17" t="str">
        <f t="shared" si="113"/>
        <v>ＨＩＴＯＷＡケアサービス株式会社</v>
      </c>
    </row>
    <row r="3653" spans="2:8">
      <c r="B3653" s="14">
        <v>3645</v>
      </c>
      <c r="C3653" s="15">
        <v>1475601801</v>
      </c>
      <c r="D3653" s="16" t="s">
        <v>4058</v>
      </c>
      <c r="E3653" s="17" t="s">
        <v>2497</v>
      </c>
      <c r="F3653" s="17" t="str">
        <f t="shared" si="112"/>
        <v>1475601801地域密着型通所介護</v>
      </c>
      <c r="G3653" s="17" t="s">
        <v>4059</v>
      </c>
      <c r="H3653" s="17" t="str">
        <f t="shared" si="113"/>
        <v>株式会社　Quest care</v>
      </c>
    </row>
    <row r="3654" spans="2:8">
      <c r="B3654" s="14">
        <v>3646</v>
      </c>
      <c r="C3654" s="15">
        <v>1475601827</v>
      </c>
      <c r="D3654" s="16" t="s">
        <v>3934</v>
      </c>
      <c r="E3654" s="17" t="s">
        <v>2433</v>
      </c>
      <c r="F3654" s="17" t="str">
        <f t="shared" si="112"/>
        <v>1475601827訪問介護</v>
      </c>
      <c r="G3654" s="17" t="s">
        <v>4060</v>
      </c>
      <c r="H3654" s="17" t="str">
        <f t="shared" si="113"/>
        <v>社会福祉法人ハートフル記念会</v>
      </c>
    </row>
    <row r="3655" spans="2:8">
      <c r="B3655" s="14">
        <v>3647</v>
      </c>
      <c r="C3655" s="15">
        <v>1475601835</v>
      </c>
      <c r="D3655" s="16" t="s">
        <v>4061</v>
      </c>
      <c r="E3655" s="17" t="s">
        <v>447</v>
      </c>
      <c r="F3655" s="17" t="str">
        <f t="shared" si="112"/>
        <v>1475601835居宅介護支援</v>
      </c>
      <c r="G3655" s="17" t="s">
        <v>4062</v>
      </c>
      <c r="H3655" s="17" t="str">
        <f t="shared" si="113"/>
        <v>株式会社ケアサポート・ハーモニー</v>
      </c>
    </row>
    <row r="3656" spans="2:8">
      <c r="B3656" s="14">
        <v>3648</v>
      </c>
      <c r="C3656" s="15">
        <v>1475601850</v>
      </c>
      <c r="D3656" s="16" t="s">
        <v>4063</v>
      </c>
      <c r="E3656" s="17" t="s">
        <v>447</v>
      </c>
      <c r="F3656" s="17" t="str">
        <f t="shared" si="112"/>
        <v>1475601850居宅介護支援</v>
      </c>
      <c r="G3656" s="17" t="s">
        <v>4064</v>
      </c>
      <c r="H3656" s="17" t="str">
        <f t="shared" si="113"/>
        <v>合同会社たつのこ</v>
      </c>
    </row>
    <row r="3657" spans="2:8">
      <c r="B3657" s="14">
        <v>3649</v>
      </c>
      <c r="C3657" s="15">
        <v>1475601868</v>
      </c>
      <c r="D3657" s="16" t="s">
        <v>2925</v>
      </c>
      <c r="E3657" s="17" t="s">
        <v>2433</v>
      </c>
      <c r="F3657" s="17" t="str">
        <f t="shared" si="112"/>
        <v>1475601868訪問介護</v>
      </c>
      <c r="G3657" s="17" t="s">
        <v>4065</v>
      </c>
      <c r="H3657" s="17" t="str">
        <f t="shared" si="113"/>
        <v>株式会社ベネッセスタイルケア</v>
      </c>
    </row>
    <row r="3658" spans="2:8">
      <c r="B3658" s="14">
        <v>3650</v>
      </c>
      <c r="C3658" s="15">
        <v>1475601876</v>
      </c>
      <c r="D3658" s="16" t="s">
        <v>4066</v>
      </c>
      <c r="E3658" s="17" t="s">
        <v>2497</v>
      </c>
      <c r="F3658" s="17" t="str">
        <f t="shared" ref="F3658:F3721" si="114">+C3658&amp;E3658</f>
        <v>1475601876地域密着型通所介護</v>
      </c>
      <c r="G3658" s="17" t="s">
        <v>4067</v>
      </c>
      <c r="H3658" s="17" t="str">
        <f t="shared" ref="H3658:H3721" si="115">D3658</f>
        <v>株式会社 Quest care</v>
      </c>
    </row>
    <row r="3659" spans="2:8">
      <c r="B3659" s="14">
        <v>3651</v>
      </c>
      <c r="C3659" s="15">
        <v>1475601884</v>
      </c>
      <c r="D3659" s="16" t="s">
        <v>4068</v>
      </c>
      <c r="E3659" s="17" t="s">
        <v>2497</v>
      </c>
      <c r="F3659" s="17" t="str">
        <f t="shared" si="114"/>
        <v>1475601884地域密着型通所介護</v>
      </c>
      <c r="G3659" s="17" t="s">
        <v>4069</v>
      </c>
      <c r="H3659" s="17" t="str">
        <f t="shared" si="115"/>
        <v>合同会社ミノワプランニング</v>
      </c>
    </row>
    <row r="3660" spans="2:8">
      <c r="B3660" s="14">
        <v>3652</v>
      </c>
      <c r="C3660" s="15">
        <v>1475601892</v>
      </c>
      <c r="D3660" s="16" t="s">
        <v>4070</v>
      </c>
      <c r="E3660" s="17" t="s">
        <v>2479</v>
      </c>
      <c r="F3660" s="17" t="str">
        <f t="shared" si="114"/>
        <v>1475601892介護老人福祉施設</v>
      </c>
      <c r="G3660" s="17" t="s">
        <v>4071</v>
      </c>
      <c r="H3660" s="17" t="str">
        <f t="shared" si="115"/>
        <v>社会福祉法人　清昭会</v>
      </c>
    </row>
    <row r="3661" spans="2:8">
      <c r="B3661" s="14">
        <v>3653</v>
      </c>
      <c r="C3661" s="15">
        <v>1475601900</v>
      </c>
      <c r="D3661" s="16" t="s">
        <v>4072</v>
      </c>
      <c r="E3661" s="17" t="s">
        <v>2479</v>
      </c>
      <c r="F3661" s="17" t="str">
        <f t="shared" si="114"/>
        <v>1475601900介護老人福祉施設</v>
      </c>
      <c r="G3661" s="17" t="s">
        <v>4073</v>
      </c>
      <c r="H3661" s="17" t="str">
        <f t="shared" si="115"/>
        <v>社会福祉法人清昭会</v>
      </c>
    </row>
    <row r="3662" spans="2:8">
      <c r="B3662" s="14">
        <v>3654</v>
      </c>
      <c r="C3662" s="15">
        <v>1475601918</v>
      </c>
      <c r="D3662" s="16" t="s">
        <v>4070</v>
      </c>
      <c r="E3662" s="17" t="s">
        <v>2468</v>
      </c>
      <c r="F3662" s="17" t="str">
        <f t="shared" si="114"/>
        <v>1475601918短期入所生活介護</v>
      </c>
      <c r="G3662" s="17" t="s">
        <v>4074</v>
      </c>
      <c r="H3662" s="17" t="str">
        <f t="shared" si="115"/>
        <v>社会福祉法人　清昭会</v>
      </c>
    </row>
    <row r="3663" spans="2:8">
      <c r="B3663" s="14">
        <v>3655</v>
      </c>
      <c r="C3663" s="15">
        <v>1475601926</v>
      </c>
      <c r="D3663" s="16" t="s">
        <v>4075</v>
      </c>
      <c r="E3663" s="17" t="s">
        <v>2479</v>
      </c>
      <c r="F3663" s="17" t="str">
        <f t="shared" si="114"/>
        <v>1475601926介護老人福祉施設</v>
      </c>
      <c r="G3663" s="17" t="s">
        <v>4076</v>
      </c>
      <c r="H3663" s="17" t="str">
        <f t="shared" si="115"/>
        <v>社会福祉法人藤英会</v>
      </c>
    </row>
    <row r="3664" spans="2:8">
      <c r="B3664" s="14">
        <v>3656</v>
      </c>
      <c r="C3664" s="15">
        <v>1475601926</v>
      </c>
      <c r="D3664" s="16" t="s">
        <v>4075</v>
      </c>
      <c r="E3664" s="17" t="s">
        <v>2468</v>
      </c>
      <c r="F3664" s="17" t="str">
        <f t="shared" si="114"/>
        <v>1475601926短期入所生活介護</v>
      </c>
      <c r="G3664" s="17" t="s">
        <v>4076</v>
      </c>
      <c r="H3664" s="17" t="str">
        <f t="shared" si="115"/>
        <v>社会福祉法人藤英会</v>
      </c>
    </row>
    <row r="3665" spans="2:8">
      <c r="B3665" s="14">
        <v>3657</v>
      </c>
      <c r="C3665" s="15">
        <v>1475601934</v>
      </c>
      <c r="D3665" s="16" t="s">
        <v>2354</v>
      </c>
      <c r="E3665" s="17" t="s">
        <v>2504</v>
      </c>
      <c r="F3665" s="17" t="str">
        <f t="shared" si="114"/>
        <v>1475601934特定施設入居者生活介護</v>
      </c>
      <c r="G3665" s="17" t="s">
        <v>4077</v>
      </c>
      <c r="H3665" s="17" t="str">
        <f t="shared" si="115"/>
        <v>ＳＯＭＰＯケア株式会社</v>
      </c>
    </row>
    <row r="3666" spans="2:8">
      <c r="B3666" s="14">
        <v>3658</v>
      </c>
      <c r="C3666" s="15">
        <v>1475601959</v>
      </c>
      <c r="D3666" s="16" t="s">
        <v>3635</v>
      </c>
      <c r="E3666" s="17" t="s">
        <v>447</v>
      </c>
      <c r="F3666" s="17" t="str">
        <f t="shared" si="114"/>
        <v>1475601959居宅介護支援</v>
      </c>
      <c r="G3666" s="17" t="s">
        <v>4078</v>
      </c>
      <c r="H3666" s="17" t="str">
        <f t="shared" si="115"/>
        <v>株式会社結う縁</v>
      </c>
    </row>
    <row r="3667" spans="2:8">
      <c r="B3667" s="14">
        <v>3659</v>
      </c>
      <c r="C3667" s="15">
        <v>1475601967</v>
      </c>
      <c r="D3667" s="16" t="s">
        <v>3270</v>
      </c>
      <c r="E3667" s="17" t="s">
        <v>2433</v>
      </c>
      <c r="F3667" s="17" t="str">
        <f t="shared" si="114"/>
        <v>1475601967訪問介護</v>
      </c>
      <c r="G3667" s="17" t="s">
        <v>4079</v>
      </c>
      <c r="H3667" s="17" t="str">
        <f t="shared" si="115"/>
        <v>生活協同組合パルシステム神奈川</v>
      </c>
    </row>
    <row r="3668" spans="2:8">
      <c r="B3668" s="14">
        <v>3660</v>
      </c>
      <c r="C3668" s="15">
        <v>1475601967</v>
      </c>
      <c r="D3668" s="16" t="s">
        <v>3270</v>
      </c>
      <c r="E3668" s="17" t="s">
        <v>447</v>
      </c>
      <c r="F3668" s="17" t="str">
        <f t="shared" si="114"/>
        <v>1475601967居宅介護支援</v>
      </c>
      <c r="G3668" s="17" t="s">
        <v>4079</v>
      </c>
      <c r="H3668" s="17" t="str">
        <f t="shared" si="115"/>
        <v>生活協同組合パルシステム神奈川</v>
      </c>
    </row>
    <row r="3669" spans="2:8">
      <c r="B3669" s="14">
        <v>3661</v>
      </c>
      <c r="C3669" s="15">
        <v>1475601975</v>
      </c>
      <c r="D3669" s="16" t="s">
        <v>3183</v>
      </c>
      <c r="E3669" s="17" t="s">
        <v>2470</v>
      </c>
      <c r="F3669" s="17" t="str">
        <f t="shared" si="114"/>
        <v>1475601975通所介護</v>
      </c>
      <c r="G3669" s="17" t="s">
        <v>4080</v>
      </c>
      <c r="H3669" s="17" t="str">
        <f t="shared" si="115"/>
        <v>東急ウェルネス株式会社</v>
      </c>
    </row>
    <row r="3670" spans="2:8">
      <c r="B3670" s="14">
        <v>3662</v>
      </c>
      <c r="C3670" s="15">
        <v>1475601983</v>
      </c>
      <c r="D3670" s="16" t="s">
        <v>4081</v>
      </c>
      <c r="E3670" s="17" t="s">
        <v>2433</v>
      </c>
      <c r="F3670" s="17" t="str">
        <f t="shared" si="114"/>
        <v>1475601983訪問介護</v>
      </c>
      <c r="G3670" s="17" t="s">
        <v>4082</v>
      </c>
      <c r="H3670" s="17" t="str">
        <f t="shared" si="115"/>
        <v>メイライフ合同会社</v>
      </c>
    </row>
    <row r="3671" spans="2:8">
      <c r="B3671" s="14">
        <v>3663</v>
      </c>
      <c r="C3671" s="15">
        <v>1475602007</v>
      </c>
      <c r="D3671" s="16" t="s">
        <v>3000</v>
      </c>
      <c r="E3671" s="17" t="s">
        <v>2433</v>
      </c>
      <c r="F3671" s="17" t="str">
        <f t="shared" si="114"/>
        <v>1475602007訪問介護</v>
      </c>
      <c r="G3671" s="17" t="s">
        <v>4083</v>
      </c>
      <c r="H3671" s="17" t="str">
        <f t="shared" si="115"/>
        <v>株式会社木下の介護</v>
      </c>
    </row>
    <row r="3672" spans="2:8">
      <c r="B3672" s="14">
        <v>3664</v>
      </c>
      <c r="C3672" s="15">
        <v>1475602015</v>
      </c>
      <c r="D3672" s="16" t="s">
        <v>3000</v>
      </c>
      <c r="E3672" s="17" t="s">
        <v>447</v>
      </c>
      <c r="F3672" s="17" t="str">
        <f t="shared" si="114"/>
        <v>1475602015居宅介護支援</v>
      </c>
      <c r="G3672" s="17" t="s">
        <v>4083</v>
      </c>
      <c r="H3672" s="17" t="str">
        <f t="shared" si="115"/>
        <v>株式会社木下の介護</v>
      </c>
    </row>
    <row r="3673" spans="2:8">
      <c r="B3673" s="14">
        <v>3665</v>
      </c>
      <c r="C3673" s="15">
        <v>1475602031</v>
      </c>
      <c r="D3673" s="16" t="s">
        <v>3000</v>
      </c>
      <c r="E3673" s="17" t="s">
        <v>2504</v>
      </c>
      <c r="F3673" s="17" t="str">
        <f t="shared" si="114"/>
        <v>1475602031特定施設入居者生活介護</v>
      </c>
      <c r="G3673" s="17" t="s">
        <v>4084</v>
      </c>
      <c r="H3673" s="17" t="str">
        <f t="shared" si="115"/>
        <v>株式会社木下の介護</v>
      </c>
    </row>
    <row r="3674" spans="2:8">
      <c r="B3674" s="14">
        <v>3666</v>
      </c>
      <c r="C3674" s="15">
        <v>1475602049</v>
      </c>
      <c r="D3674" s="16" t="s">
        <v>3000</v>
      </c>
      <c r="E3674" s="17" t="s">
        <v>2470</v>
      </c>
      <c r="F3674" s="17" t="str">
        <f t="shared" si="114"/>
        <v>1475602049通所介護</v>
      </c>
      <c r="G3674" s="17" t="s">
        <v>4083</v>
      </c>
      <c r="H3674" s="17" t="str">
        <f t="shared" si="115"/>
        <v>株式会社木下の介護</v>
      </c>
    </row>
    <row r="3675" spans="2:8">
      <c r="B3675" s="14">
        <v>3667</v>
      </c>
      <c r="C3675" s="15">
        <v>1475602056</v>
      </c>
      <c r="D3675" s="16" t="s">
        <v>3635</v>
      </c>
      <c r="E3675" s="17" t="s">
        <v>2433</v>
      </c>
      <c r="F3675" s="17" t="str">
        <f t="shared" si="114"/>
        <v>1475602056訪問介護</v>
      </c>
      <c r="G3675" s="17" t="s">
        <v>4085</v>
      </c>
      <c r="H3675" s="17" t="str">
        <f t="shared" si="115"/>
        <v>株式会社結う縁</v>
      </c>
    </row>
    <row r="3676" spans="2:8">
      <c r="B3676" s="14">
        <v>3668</v>
      </c>
      <c r="C3676" s="15">
        <v>1475602064</v>
      </c>
      <c r="D3676" s="16" t="s">
        <v>3635</v>
      </c>
      <c r="E3676" s="17" t="s">
        <v>2470</v>
      </c>
      <c r="F3676" s="17" t="str">
        <f t="shared" si="114"/>
        <v>1475602064通所介護</v>
      </c>
      <c r="G3676" s="17" t="s">
        <v>4086</v>
      </c>
      <c r="H3676" s="17" t="str">
        <f t="shared" si="115"/>
        <v>株式会社結う縁</v>
      </c>
    </row>
    <row r="3677" spans="2:8">
      <c r="B3677" s="14">
        <v>3669</v>
      </c>
      <c r="C3677" s="15">
        <v>1475602072</v>
      </c>
      <c r="D3677" s="16" t="s">
        <v>2352</v>
      </c>
      <c r="E3677" s="17" t="s">
        <v>447</v>
      </c>
      <c r="F3677" s="17" t="str">
        <f t="shared" si="114"/>
        <v>1475602072居宅介護支援</v>
      </c>
      <c r="G3677" s="17" t="s">
        <v>4087</v>
      </c>
      <c r="H3677" s="17" t="str">
        <f t="shared" si="115"/>
        <v>医療法人新光会（社団）</v>
      </c>
    </row>
    <row r="3678" spans="2:8">
      <c r="B3678" s="14">
        <v>3670</v>
      </c>
      <c r="C3678" s="15">
        <v>1475602080</v>
      </c>
      <c r="D3678" s="16" t="s">
        <v>4088</v>
      </c>
      <c r="E3678" s="17" t="s">
        <v>2479</v>
      </c>
      <c r="F3678" s="17" t="str">
        <f t="shared" si="114"/>
        <v>1475602080介護老人福祉施設</v>
      </c>
      <c r="G3678" s="17" t="s">
        <v>4089</v>
      </c>
      <c r="H3678" s="17" t="str">
        <f t="shared" si="115"/>
        <v>社会福祉法人　育明会</v>
      </c>
    </row>
    <row r="3679" spans="2:8">
      <c r="B3679" s="14">
        <v>3671</v>
      </c>
      <c r="C3679" s="15">
        <v>1475602098</v>
      </c>
      <c r="D3679" s="16" t="s">
        <v>4088</v>
      </c>
      <c r="E3679" s="17" t="s">
        <v>2479</v>
      </c>
      <c r="F3679" s="17" t="str">
        <f t="shared" si="114"/>
        <v>1475602098介護老人福祉施設</v>
      </c>
      <c r="G3679" s="17" t="s">
        <v>4090</v>
      </c>
      <c r="H3679" s="17" t="str">
        <f t="shared" si="115"/>
        <v>社会福祉法人　育明会</v>
      </c>
    </row>
    <row r="3680" spans="2:8">
      <c r="B3680" s="14">
        <v>3672</v>
      </c>
      <c r="C3680" s="15">
        <v>1475602098</v>
      </c>
      <c r="D3680" s="16" t="s">
        <v>4088</v>
      </c>
      <c r="E3680" s="17" t="s">
        <v>2468</v>
      </c>
      <c r="F3680" s="17" t="str">
        <f t="shared" si="114"/>
        <v>1475602098短期入所生活介護</v>
      </c>
      <c r="G3680" s="17" t="s">
        <v>4090</v>
      </c>
      <c r="H3680" s="17" t="str">
        <f t="shared" si="115"/>
        <v>社会福祉法人　育明会</v>
      </c>
    </row>
    <row r="3681" spans="2:8">
      <c r="B3681" s="14">
        <v>3673</v>
      </c>
      <c r="C3681" s="15">
        <v>1475602106</v>
      </c>
      <c r="D3681" s="16" t="s">
        <v>4091</v>
      </c>
      <c r="E3681" s="17" t="s">
        <v>447</v>
      </c>
      <c r="F3681" s="17" t="str">
        <f t="shared" si="114"/>
        <v>1475602106居宅介護支援</v>
      </c>
      <c r="G3681" s="17" t="s">
        <v>4092</v>
      </c>
      <c r="H3681" s="17" t="str">
        <f t="shared" si="115"/>
        <v>株式会社おりーぶ</v>
      </c>
    </row>
    <row r="3682" spans="2:8">
      <c r="B3682" s="14">
        <v>3674</v>
      </c>
      <c r="C3682" s="15">
        <v>1475602114</v>
      </c>
      <c r="D3682" s="16" t="s">
        <v>4093</v>
      </c>
      <c r="E3682" s="17" t="s">
        <v>447</v>
      </c>
      <c r="F3682" s="17" t="str">
        <f t="shared" si="114"/>
        <v>1475602114居宅介護支援</v>
      </c>
      <c r="G3682" s="17" t="s">
        <v>4094</v>
      </c>
      <c r="H3682" s="17" t="str">
        <f t="shared" si="115"/>
        <v>合同会社友輪</v>
      </c>
    </row>
    <row r="3683" spans="2:8">
      <c r="B3683" s="14">
        <v>3675</v>
      </c>
      <c r="C3683" s="15">
        <v>1475602122</v>
      </c>
      <c r="D3683" s="16" t="s">
        <v>4095</v>
      </c>
      <c r="E3683" s="17" t="s">
        <v>2433</v>
      </c>
      <c r="F3683" s="17" t="str">
        <f t="shared" si="114"/>
        <v>1475602122訪問介護</v>
      </c>
      <c r="G3683" s="17" t="s">
        <v>4096</v>
      </c>
      <c r="H3683" s="17" t="str">
        <f t="shared" si="115"/>
        <v>株式会社ムツトライ</v>
      </c>
    </row>
    <row r="3684" spans="2:8">
      <c r="B3684" s="14">
        <v>3676</v>
      </c>
      <c r="C3684" s="15">
        <v>1475602155</v>
      </c>
      <c r="D3684" s="16" t="s">
        <v>4097</v>
      </c>
      <c r="E3684" s="17" t="s">
        <v>2433</v>
      </c>
      <c r="F3684" s="17" t="str">
        <f t="shared" si="114"/>
        <v>1475602155訪問介護</v>
      </c>
      <c r="G3684" s="17" t="s">
        <v>4098</v>
      </c>
      <c r="H3684" s="17" t="str">
        <f t="shared" si="115"/>
        <v>合同会社TSM</v>
      </c>
    </row>
    <row r="3685" spans="2:8">
      <c r="B3685" s="14">
        <v>3677</v>
      </c>
      <c r="C3685" s="15">
        <v>1475602163</v>
      </c>
      <c r="D3685" s="16" t="s">
        <v>4099</v>
      </c>
      <c r="E3685" s="17" t="s">
        <v>2433</v>
      </c>
      <c r="F3685" s="17" t="str">
        <f t="shared" si="114"/>
        <v>1475602163訪問介護</v>
      </c>
      <c r="G3685" s="17" t="s">
        <v>4100</v>
      </c>
      <c r="H3685" s="17" t="str">
        <f t="shared" si="115"/>
        <v>株式会社SOERUTE</v>
      </c>
    </row>
    <row r="3686" spans="2:8">
      <c r="B3686" s="14">
        <v>3678</v>
      </c>
      <c r="C3686" s="15">
        <v>1475602171</v>
      </c>
      <c r="D3686" s="16" t="s">
        <v>4097</v>
      </c>
      <c r="E3686" s="17" t="s">
        <v>447</v>
      </c>
      <c r="F3686" s="17" t="str">
        <f t="shared" si="114"/>
        <v>1475602171居宅介護支援</v>
      </c>
      <c r="G3686" s="17" t="s">
        <v>4101</v>
      </c>
      <c r="H3686" s="17" t="str">
        <f t="shared" si="115"/>
        <v>合同会社TSM</v>
      </c>
    </row>
    <row r="3687" spans="2:8">
      <c r="B3687" s="14">
        <v>3679</v>
      </c>
      <c r="C3687" s="15">
        <v>1475602189</v>
      </c>
      <c r="D3687" s="16" t="s">
        <v>2354</v>
      </c>
      <c r="E3687" s="17" t="s">
        <v>2433</v>
      </c>
      <c r="F3687" s="17" t="str">
        <f t="shared" si="114"/>
        <v>1475602189訪問介護</v>
      </c>
      <c r="G3687" s="17" t="s">
        <v>4102</v>
      </c>
      <c r="H3687" s="17" t="str">
        <f t="shared" si="115"/>
        <v>ＳＯＭＰＯケア株式会社</v>
      </c>
    </row>
    <row r="3688" spans="2:8">
      <c r="B3688" s="14">
        <v>3680</v>
      </c>
      <c r="C3688" s="15">
        <v>1475602197</v>
      </c>
      <c r="D3688" s="16" t="s">
        <v>2354</v>
      </c>
      <c r="E3688" s="17" t="s">
        <v>447</v>
      </c>
      <c r="F3688" s="17" t="str">
        <f t="shared" si="114"/>
        <v>1475602197居宅介護支援</v>
      </c>
      <c r="G3688" s="17" t="s">
        <v>4103</v>
      </c>
      <c r="H3688" s="17" t="str">
        <f t="shared" si="115"/>
        <v>ＳＯＭＰＯケア株式会社</v>
      </c>
    </row>
    <row r="3689" spans="2:8">
      <c r="B3689" s="14">
        <v>3681</v>
      </c>
      <c r="C3689" s="15">
        <v>1475602205</v>
      </c>
      <c r="D3689" s="16" t="s">
        <v>2354</v>
      </c>
      <c r="E3689" s="17" t="s">
        <v>2504</v>
      </c>
      <c r="F3689" s="17" t="str">
        <f t="shared" si="114"/>
        <v>1475602205特定施設入居者生活介護</v>
      </c>
      <c r="G3689" s="17" t="s">
        <v>4104</v>
      </c>
      <c r="H3689" s="17" t="str">
        <f t="shared" si="115"/>
        <v>ＳＯＭＰＯケア株式会社</v>
      </c>
    </row>
    <row r="3690" spans="2:8">
      <c r="B3690" s="14">
        <v>3682</v>
      </c>
      <c r="C3690" s="15">
        <v>1475602213</v>
      </c>
      <c r="D3690" s="16" t="s">
        <v>2354</v>
      </c>
      <c r="E3690" s="17" t="s">
        <v>2504</v>
      </c>
      <c r="F3690" s="17" t="str">
        <f t="shared" si="114"/>
        <v>1475602213特定施設入居者生活介護</v>
      </c>
      <c r="G3690" s="17" t="s">
        <v>4105</v>
      </c>
      <c r="H3690" s="17" t="str">
        <f t="shared" si="115"/>
        <v>ＳＯＭＰＯケア株式会社</v>
      </c>
    </row>
    <row r="3691" spans="2:8">
      <c r="B3691" s="14">
        <v>3683</v>
      </c>
      <c r="C3691" s="15">
        <v>1475602221</v>
      </c>
      <c r="D3691" s="16" t="s">
        <v>2771</v>
      </c>
      <c r="E3691" s="17" t="s">
        <v>2433</v>
      </c>
      <c r="F3691" s="17" t="str">
        <f t="shared" si="114"/>
        <v>1475602221訪問介護</v>
      </c>
      <c r="G3691" s="17" t="s">
        <v>4106</v>
      </c>
      <c r="H3691" s="17" t="str">
        <f t="shared" si="115"/>
        <v>株式会社学研ココファン</v>
      </c>
    </row>
    <row r="3692" spans="2:8">
      <c r="B3692" s="14">
        <v>3684</v>
      </c>
      <c r="C3692" s="15">
        <v>1475602239</v>
      </c>
      <c r="D3692" s="16" t="s">
        <v>4107</v>
      </c>
      <c r="E3692" s="17" t="s">
        <v>2433</v>
      </c>
      <c r="F3692" s="17" t="str">
        <f t="shared" si="114"/>
        <v>1475602239訪問介護</v>
      </c>
      <c r="G3692" s="17" t="s">
        <v>4108</v>
      </c>
      <c r="H3692" s="17" t="str">
        <f t="shared" si="115"/>
        <v>株式会社ふく</v>
      </c>
    </row>
    <row r="3693" spans="2:8">
      <c r="B3693" s="14">
        <v>3685</v>
      </c>
      <c r="C3693" s="15">
        <v>1475602247</v>
      </c>
      <c r="D3693" s="16" t="s">
        <v>2771</v>
      </c>
      <c r="E3693" s="17" t="s">
        <v>2470</v>
      </c>
      <c r="F3693" s="17" t="str">
        <f t="shared" si="114"/>
        <v>1475602247通所介護</v>
      </c>
      <c r="G3693" s="17" t="s">
        <v>4109</v>
      </c>
      <c r="H3693" s="17" t="str">
        <f t="shared" si="115"/>
        <v>株式会社学研ココファン</v>
      </c>
    </row>
    <row r="3694" spans="2:8">
      <c r="B3694" s="14">
        <v>3686</v>
      </c>
      <c r="C3694" s="15">
        <v>1475602254</v>
      </c>
      <c r="D3694" s="16" t="s">
        <v>2449</v>
      </c>
      <c r="E3694" s="17" t="s">
        <v>447</v>
      </c>
      <c r="F3694" s="17" t="str">
        <f t="shared" si="114"/>
        <v>1475602254居宅介護支援</v>
      </c>
      <c r="G3694" s="17" t="s">
        <v>4110</v>
      </c>
      <c r="H3694" s="17" t="str">
        <f t="shared" si="115"/>
        <v>株式会社ＳＯＥＲＵＴＥ</v>
      </c>
    </row>
    <row r="3695" spans="2:8">
      <c r="B3695" s="14">
        <v>3687</v>
      </c>
      <c r="C3695" s="15">
        <v>1475602262</v>
      </c>
      <c r="D3695" s="16" t="s">
        <v>836</v>
      </c>
      <c r="E3695" s="17" t="s">
        <v>2433</v>
      </c>
      <c r="F3695" s="17" t="str">
        <f t="shared" si="114"/>
        <v>1475602262訪問介護</v>
      </c>
      <c r="G3695" s="17" t="s">
        <v>4111</v>
      </c>
      <c r="H3695" s="17" t="str">
        <f t="shared" si="115"/>
        <v>医療法人社団ユニメディコ</v>
      </c>
    </row>
    <row r="3696" spans="2:8">
      <c r="B3696" s="14">
        <v>3688</v>
      </c>
      <c r="C3696" s="15">
        <v>1475602288</v>
      </c>
      <c r="D3696" s="16" t="s">
        <v>4112</v>
      </c>
      <c r="E3696" s="17" t="s">
        <v>447</v>
      </c>
      <c r="F3696" s="17" t="str">
        <f t="shared" si="114"/>
        <v>1475602288居宅介護支援</v>
      </c>
      <c r="G3696" s="17" t="s">
        <v>4113</v>
      </c>
      <c r="H3696" s="17" t="str">
        <f t="shared" si="115"/>
        <v>医療法人社団晃進会</v>
      </c>
    </row>
    <row r="3697" spans="2:8">
      <c r="B3697" s="14">
        <v>3689</v>
      </c>
      <c r="C3697" s="15">
        <v>1475602296</v>
      </c>
      <c r="D3697" s="16" t="s">
        <v>2795</v>
      </c>
      <c r="E3697" s="17" t="s">
        <v>2433</v>
      </c>
      <c r="F3697" s="17" t="str">
        <f t="shared" si="114"/>
        <v>1475602296訪問介護</v>
      </c>
      <c r="G3697" s="17" t="s">
        <v>4114</v>
      </c>
      <c r="H3697" s="17" t="str">
        <f t="shared" si="115"/>
        <v>株式会社ニチイ学館</v>
      </c>
    </row>
    <row r="3698" spans="2:8">
      <c r="B3698" s="14">
        <v>3690</v>
      </c>
      <c r="C3698" s="15">
        <v>1475602304</v>
      </c>
      <c r="D3698" s="16" t="s">
        <v>2451</v>
      </c>
      <c r="E3698" s="17" t="s">
        <v>2433</v>
      </c>
      <c r="F3698" s="17" t="str">
        <f t="shared" si="114"/>
        <v>1475602304訪問介護</v>
      </c>
      <c r="G3698" s="17" t="s">
        <v>4115</v>
      </c>
      <c r="H3698" s="17" t="str">
        <f t="shared" si="115"/>
        <v>株式会社プレスト・ケア</v>
      </c>
    </row>
    <row r="3699" spans="2:8">
      <c r="B3699" s="14">
        <v>3691</v>
      </c>
      <c r="C3699" s="15">
        <v>1475602312</v>
      </c>
      <c r="D3699" s="16" t="s">
        <v>2451</v>
      </c>
      <c r="E3699" s="17" t="s">
        <v>447</v>
      </c>
      <c r="F3699" s="17" t="str">
        <f t="shared" si="114"/>
        <v>1475602312居宅介護支援</v>
      </c>
      <c r="G3699" s="17" t="s">
        <v>4116</v>
      </c>
      <c r="H3699" s="17" t="str">
        <f t="shared" si="115"/>
        <v>株式会社プレスト・ケア</v>
      </c>
    </row>
    <row r="3700" spans="2:8">
      <c r="B3700" s="14">
        <v>3692</v>
      </c>
      <c r="C3700" s="15">
        <v>1475602320</v>
      </c>
      <c r="D3700" s="16" t="s">
        <v>4117</v>
      </c>
      <c r="E3700" s="17" t="s">
        <v>2456</v>
      </c>
      <c r="F3700" s="17" t="str">
        <f t="shared" si="114"/>
        <v>1475602320福祉用具貸与・販売</v>
      </c>
      <c r="G3700" s="17" t="s">
        <v>4118</v>
      </c>
      <c r="H3700" s="17" t="str">
        <f t="shared" si="115"/>
        <v>株式会社けやきパートナー</v>
      </c>
    </row>
    <row r="3701" spans="2:8">
      <c r="B3701" s="14">
        <v>3693</v>
      </c>
      <c r="C3701" s="15">
        <v>1475602338</v>
      </c>
      <c r="D3701" s="16" t="s">
        <v>4119</v>
      </c>
      <c r="E3701" s="17" t="s">
        <v>447</v>
      </c>
      <c r="F3701" s="17" t="str">
        <f t="shared" si="114"/>
        <v>1475602338居宅介護支援</v>
      </c>
      <c r="G3701" s="17" t="s">
        <v>4120</v>
      </c>
      <c r="H3701" s="17" t="str">
        <f t="shared" si="115"/>
        <v>合同会社蒼</v>
      </c>
    </row>
    <row r="3702" spans="2:8">
      <c r="B3702" s="14">
        <v>3694</v>
      </c>
      <c r="C3702" s="15">
        <v>1475602346</v>
      </c>
      <c r="D3702" s="16" t="s">
        <v>4121</v>
      </c>
      <c r="E3702" s="17" t="s">
        <v>2433</v>
      </c>
      <c r="F3702" s="17" t="str">
        <f t="shared" si="114"/>
        <v>1475602346訪問介護</v>
      </c>
      <c r="G3702" s="17" t="s">
        <v>4122</v>
      </c>
      <c r="H3702" s="17" t="str">
        <f t="shared" si="115"/>
        <v>株式会社T＆T</v>
      </c>
    </row>
    <row r="3703" spans="2:8">
      <c r="B3703" s="14">
        <v>3695</v>
      </c>
      <c r="C3703" s="15">
        <v>1475602353</v>
      </c>
      <c r="D3703" s="16" t="s">
        <v>2798</v>
      </c>
      <c r="E3703" s="17" t="s">
        <v>2504</v>
      </c>
      <c r="F3703" s="17" t="str">
        <f t="shared" si="114"/>
        <v>1475602353特定施設入居者生活介護</v>
      </c>
      <c r="G3703" s="17" t="s">
        <v>4123</v>
      </c>
      <c r="H3703" s="17" t="str">
        <f t="shared" si="115"/>
        <v>株式会社ベストライフ神奈川</v>
      </c>
    </row>
    <row r="3704" spans="2:8">
      <c r="B3704" s="14">
        <v>3696</v>
      </c>
      <c r="C3704" s="15">
        <v>1475602361</v>
      </c>
      <c r="D3704" s="16" t="s">
        <v>2798</v>
      </c>
      <c r="E3704" s="17" t="s">
        <v>2504</v>
      </c>
      <c r="F3704" s="17" t="str">
        <f t="shared" si="114"/>
        <v>1475602361特定施設入居者生活介護</v>
      </c>
      <c r="G3704" s="17" t="s">
        <v>4124</v>
      </c>
      <c r="H3704" s="17" t="str">
        <f t="shared" si="115"/>
        <v>株式会社ベストライフ神奈川</v>
      </c>
    </row>
    <row r="3705" spans="2:8">
      <c r="B3705" s="14">
        <v>3697</v>
      </c>
      <c r="C3705" s="15">
        <v>1475602379</v>
      </c>
      <c r="D3705" s="16" t="s">
        <v>2798</v>
      </c>
      <c r="E3705" s="17" t="s">
        <v>2504</v>
      </c>
      <c r="F3705" s="17" t="str">
        <f t="shared" si="114"/>
        <v>1475602379特定施設入居者生活介護</v>
      </c>
      <c r="G3705" s="17" t="s">
        <v>4125</v>
      </c>
      <c r="H3705" s="17" t="str">
        <f t="shared" si="115"/>
        <v>株式会社ベストライフ神奈川</v>
      </c>
    </row>
    <row r="3706" spans="2:8">
      <c r="B3706" s="14">
        <v>3698</v>
      </c>
      <c r="C3706" s="15">
        <v>1475602395</v>
      </c>
      <c r="D3706" s="16" t="s">
        <v>2800</v>
      </c>
      <c r="E3706" s="17" t="s">
        <v>2433</v>
      </c>
      <c r="F3706" s="17" t="str">
        <f t="shared" si="114"/>
        <v>1475602395訪問介護</v>
      </c>
      <c r="G3706" s="17" t="s">
        <v>4126</v>
      </c>
      <c r="H3706" s="17" t="str">
        <f t="shared" si="115"/>
        <v>株式会社ツクイ</v>
      </c>
    </row>
    <row r="3707" spans="2:8">
      <c r="B3707" s="14">
        <v>3699</v>
      </c>
      <c r="C3707" s="15">
        <v>1475602395</v>
      </c>
      <c r="D3707" s="16" t="s">
        <v>2800</v>
      </c>
      <c r="E3707" s="17" t="s">
        <v>447</v>
      </c>
      <c r="F3707" s="17" t="str">
        <f t="shared" si="114"/>
        <v>1475602395居宅介護支援</v>
      </c>
      <c r="G3707" s="17" t="s">
        <v>4126</v>
      </c>
      <c r="H3707" s="17" t="str">
        <f t="shared" si="115"/>
        <v>株式会社ツクイ</v>
      </c>
    </row>
    <row r="3708" spans="2:8">
      <c r="B3708" s="14">
        <v>3700</v>
      </c>
      <c r="C3708" s="15">
        <v>1475602403</v>
      </c>
      <c r="D3708" s="16" t="s">
        <v>2800</v>
      </c>
      <c r="E3708" s="17" t="s">
        <v>2470</v>
      </c>
      <c r="F3708" s="17" t="str">
        <f t="shared" si="114"/>
        <v>1475602403通所介護</v>
      </c>
      <c r="G3708" s="17" t="s">
        <v>4127</v>
      </c>
      <c r="H3708" s="17" t="str">
        <f t="shared" si="115"/>
        <v>株式会社ツクイ</v>
      </c>
    </row>
    <row r="3709" spans="2:8">
      <c r="B3709" s="14">
        <v>3701</v>
      </c>
      <c r="C3709" s="15">
        <v>1475602403</v>
      </c>
      <c r="D3709" s="16" t="s">
        <v>2800</v>
      </c>
      <c r="E3709" s="17" t="s">
        <v>2575</v>
      </c>
      <c r="F3709" s="17" t="str">
        <f t="shared" si="114"/>
        <v>1475602403訪問入浴介護</v>
      </c>
      <c r="G3709" s="17" t="s">
        <v>4127</v>
      </c>
      <c r="H3709" s="17" t="str">
        <f t="shared" si="115"/>
        <v>株式会社ツクイ</v>
      </c>
    </row>
    <row r="3710" spans="2:8">
      <c r="B3710" s="14">
        <v>3702</v>
      </c>
      <c r="C3710" s="15">
        <v>1475602403</v>
      </c>
      <c r="D3710" s="16" t="s">
        <v>2800</v>
      </c>
      <c r="E3710" s="17" t="s">
        <v>447</v>
      </c>
      <c r="F3710" s="17" t="str">
        <f t="shared" si="114"/>
        <v>1475602403居宅介護支援</v>
      </c>
      <c r="G3710" s="17" t="s">
        <v>4127</v>
      </c>
      <c r="H3710" s="17" t="str">
        <f t="shared" si="115"/>
        <v>株式会社ツクイ</v>
      </c>
    </row>
    <row r="3711" spans="2:8">
      <c r="B3711" s="14">
        <v>3703</v>
      </c>
      <c r="C3711" s="15">
        <v>1475602411</v>
      </c>
      <c r="D3711" s="16" t="s">
        <v>2800</v>
      </c>
      <c r="E3711" s="17" t="s">
        <v>2433</v>
      </c>
      <c r="F3711" s="17" t="str">
        <f t="shared" si="114"/>
        <v>1475602411訪問介護</v>
      </c>
      <c r="G3711" s="17" t="s">
        <v>4128</v>
      </c>
      <c r="H3711" s="17" t="str">
        <f t="shared" si="115"/>
        <v>株式会社ツクイ</v>
      </c>
    </row>
    <row r="3712" spans="2:8">
      <c r="B3712" s="14">
        <v>3704</v>
      </c>
      <c r="C3712" s="15">
        <v>1475602429</v>
      </c>
      <c r="D3712" s="16" t="s">
        <v>2800</v>
      </c>
      <c r="E3712" s="17" t="s">
        <v>2470</v>
      </c>
      <c r="F3712" s="17" t="str">
        <f t="shared" si="114"/>
        <v>1475602429通所介護</v>
      </c>
      <c r="G3712" s="17" t="s">
        <v>4129</v>
      </c>
      <c r="H3712" s="17" t="str">
        <f t="shared" si="115"/>
        <v>株式会社ツクイ</v>
      </c>
    </row>
    <row r="3713" spans="2:8">
      <c r="B3713" s="14">
        <v>3705</v>
      </c>
      <c r="C3713" s="15">
        <v>1475602437</v>
      </c>
      <c r="D3713" s="16" t="s">
        <v>2350</v>
      </c>
      <c r="E3713" s="17" t="s">
        <v>447</v>
      </c>
      <c r="F3713" s="17" t="str">
        <f t="shared" si="114"/>
        <v>1475602437居宅介護支援</v>
      </c>
      <c r="G3713" s="17" t="s">
        <v>4130</v>
      </c>
      <c r="H3713" s="17" t="str">
        <f t="shared" si="115"/>
        <v>社会福祉法人美生会</v>
      </c>
    </row>
    <row r="3714" spans="2:8">
      <c r="B3714" s="14">
        <v>3706</v>
      </c>
      <c r="C3714" s="15">
        <v>1475602445</v>
      </c>
      <c r="D3714" s="16" t="s">
        <v>4131</v>
      </c>
      <c r="E3714" s="17" t="s">
        <v>2433</v>
      </c>
      <c r="F3714" s="17" t="str">
        <f t="shared" si="114"/>
        <v>1475602445訪問介護</v>
      </c>
      <c r="G3714" s="17" t="s">
        <v>4132</v>
      </c>
      <c r="H3714" s="17" t="str">
        <f t="shared" si="115"/>
        <v>株式会社大新企業</v>
      </c>
    </row>
    <row r="3715" spans="2:8">
      <c r="B3715" s="14">
        <v>3707</v>
      </c>
      <c r="C3715" s="15">
        <v>1475602452</v>
      </c>
      <c r="D3715" s="16" t="s">
        <v>3023</v>
      </c>
      <c r="E3715" s="17" t="s">
        <v>2433</v>
      </c>
      <c r="F3715" s="17" t="str">
        <f t="shared" si="114"/>
        <v>1475602452訪問介護</v>
      </c>
      <c r="G3715" s="17" t="s">
        <v>4133</v>
      </c>
      <c r="H3715" s="17" t="str">
        <f t="shared" si="115"/>
        <v>株式会社川島コーポレーション</v>
      </c>
    </row>
    <row r="3716" spans="2:8">
      <c r="B3716" s="14">
        <v>3708</v>
      </c>
      <c r="C3716" s="15">
        <v>1475602460</v>
      </c>
      <c r="D3716" s="16" t="s">
        <v>4134</v>
      </c>
      <c r="E3716" s="17" t="s">
        <v>447</v>
      </c>
      <c r="F3716" s="17" t="str">
        <f t="shared" si="114"/>
        <v>1475602460居宅介護支援</v>
      </c>
      <c r="G3716" s="17" t="s">
        <v>4135</v>
      </c>
      <c r="H3716" s="17" t="str">
        <f t="shared" si="115"/>
        <v>ソフトリハ株式会社</v>
      </c>
    </row>
    <row r="3717" spans="2:8">
      <c r="B3717" s="14">
        <v>3709</v>
      </c>
      <c r="C3717" s="15">
        <v>1475602478</v>
      </c>
      <c r="D3717" s="16" t="s">
        <v>3023</v>
      </c>
      <c r="E3717" s="17" t="s">
        <v>447</v>
      </c>
      <c r="F3717" s="17" t="str">
        <f t="shared" si="114"/>
        <v>1475602478居宅介護支援</v>
      </c>
      <c r="G3717" s="17" t="s">
        <v>4136</v>
      </c>
      <c r="H3717" s="17" t="str">
        <f t="shared" si="115"/>
        <v>株式会社川島コーポレーション</v>
      </c>
    </row>
    <row r="3718" spans="2:8">
      <c r="B3718" s="14">
        <v>3710</v>
      </c>
      <c r="C3718" s="15">
        <v>1475602486</v>
      </c>
      <c r="D3718" s="16" t="s">
        <v>182</v>
      </c>
      <c r="E3718" s="17" t="s">
        <v>447</v>
      </c>
      <c r="F3718" s="17" t="str">
        <f t="shared" si="114"/>
        <v>1475602486居宅介護支援</v>
      </c>
      <c r="G3718" s="17" t="s">
        <v>4137</v>
      </c>
      <c r="H3718" s="17" t="str">
        <f t="shared" si="115"/>
        <v>社会福祉法人白山福祉会</v>
      </c>
    </row>
    <row r="3719" spans="2:8">
      <c r="B3719" s="14">
        <v>3711</v>
      </c>
      <c r="C3719" s="15">
        <v>1475602494</v>
      </c>
      <c r="D3719" s="16" t="s">
        <v>4138</v>
      </c>
      <c r="E3719" s="17" t="s">
        <v>447</v>
      </c>
      <c r="F3719" s="17" t="str">
        <f t="shared" si="114"/>
        <v>1475602494居宅介護支援</v>
      </c>
      <c r="G3719" s="17" t="s">
        <v>4139</v>
      </c>
      <c r="H3719" s="17" t="str">
        <f t="shared" si="115"/>
        <v>合同会社樹樹</v>
      </c>
    </row>
    <row r="3720" spans="2:8">
      <c r="B3720" s="14">
        <v>3712</v>
      </c>
      <c r="C3720" s="15">
        <v>1475602502</v>
      </c>
      <c r="D3720" s="16" t="s">
        <v>836</v>
      </c>
      <c r="E3720" s="17" t="s">
        <v>447</v>
      </c>
      <c r="F3720" s="17" t="str">
        <f t="shared" si="114"/>
        <v>1475602502居宅介護支援</v>
      </c>
      <c r="G3720" s="17" t="s">
        <v>4140</v>
      </c>
      <c r="H3720" s="17" t="str">
        <f t="shared" si="115"/>
        <v>医療法人社団ユニメディコ</v>
      </c>
    </row>
    <row r="3721" spans="2:8">
      <c r="B3721" s="14">
        <v>3713</v>
      </c>
      <c r="C3721" s="15">
        <v>1485000085</v>
      </c>
      <c r="D3721" s="16" t="s">
        <v>4141</v>
      </c>
      <c r="E3721" s="17" t="s">
        <v>447</v>
      </c>
      <c r="F3721" s="17" t="str">
        <f t="shared" si="114"/>
        <v>1485000085居宅介護支援</v>
      </c>
      <c r="G3721" s="17" t="s">
        <v>4142</v>
      </c>
      <c r="H3721" s="17" t="str">
        <f t="shared" si="115"/>
        <v>よしかわ接骨院</v>
      </c>
    </row>
    <row r="3722" spans="2:8">
      <c r="B3722" s="14">
        <v>3714</v>
      </c>
      <c r="C3722" s="15">
        <v>1485000085</v>
      </c>
      <c r="D3722" s="16" t="s">
        <v>4141</v>
      </c>
      <c r="E3722" s="17" t="s">
        <v>2433</v>
      </c>
      <c r="F3722" s="17" t="str">
        <f t="shared" ref="F3722:F3785" si="116">+C3722&amp;E3722</f>
        <v>1485000085訪問介護</v>
      </c>
      <c r="G3722" s="17" t="s">
        <v>4142</v>
      </c>
      <c r="H3722" s="17" t="str">
        <f t="shared" ref="H3722:H3785" si="117">D3722</f>
        <v>よしかわ接骨院</v>
      </c>
    </row>
    <row r="3723" spans="2:8">
      <c r="B3723" s="14">
        <v>3715</v>
      </c>
      <c r="C3723" s="15">
        <v>1485200107</v>
      </c>
      <c r="D3723" s="16" t="s">
        <v>4143</v>
      </c>
      <c r="E3723" s="17" t="s">
        <v>447</v>
      </c>
      <c r="F3723" s="17" t="str">
        <f t="shared" si="116"/>
        <v>1485200107居宅介護支援</v>
      </c>
      <c r="G3723" s="17" t="s">
        <v>4143</v>
      </c>
      <c r="H3723" s="17" t="str">
        <f t="shared" si="117"/>
        <v>栗山接骨院</v>
      </c>
    </row>
    <row r="3724" spans="2:8">
      <c r="B3724" s="14">
        <v>3716</v>
      </c>
      <c r="C3724" s="15">
        <v>1485200123</v>
      </c>
      <c r="D3724" s="16" t="s">
        <v>4144</v>
      </c>
      <c r="E3724" s="17" t="s">
        <v>447</v>
      </c>
      <c r="F3724" s="17" t="str">
        <f t="shared" si="116"/>
        <v>1485200123居宅介護支援</v>
      </c>
      <c r="G3724" s="17" t="s">
        <v>4144</v>
      </c>
      <c r="H3724" s="17" t="str">
        <f t="shared" si="117"/>
        <v>下小田中接骨院</v>
      </c>
    </row>
    <row r="3725" spans="2:8">
      <c r="B3725" s="14">
        <v>3717</v>
      </c>
      <c r="C3725" s="15">
        <v>1485200131</v>
      </c>
      <c r="D3725" s="16" t="s">
        <v>4145</v>
      </c>
      <c r="E3725" s="17" t="s">
        <v>447</v>
      </c>
      <c r="F3725" s="17" t="str">
        <f t="shared" si="116"/>
        <v>1485200131居宅介護支援</v>
      </c>
      <c r="G3725" s="17" t="s">
        <v>4146</v>
      </c>
      <c r="H3725" s="17" t="str">
        <f t="shared" si="117"/>
        <v>飯山接骨院</v>
      </c>
    </row>
    <row r="3726" spans="2:8">
      <c r="B3726" s="14">
        <v>3718</v>
      </c>
      <c r="C3726" s="15">
        <v>1485300022</v>
      </c>
      <c r="D3726" s="16" t="s">
        <v>4147</v>
      </c>
      <c r="E3726" s="17" t="s">
        <v>2433</v>
      </c>
      <c r="F3726" s="17" t="str">
        <f t="shared" si="116"/>
        <v>1485300022訪問介護</v>
      </c>
      <c r="G3726" s="17" t="s">
        <v>4148</v>
      </c>
      <c r="H3726" s="17" t="str">
        <f t="shared" si="117"/>
        <v>ボランティアグループ　野うさぎ</v>
      </c>
    </row>
    <row r="3727" spans="2:8">
      <c r="B3727" s="14">
        <v>3719</v>
      </c>
      <c r="C3727" s="15">
        <v>1485300048</v>
      </c>
      <c r="D3727" s="16" t="s">
        <v>4149</v>
      </c>
      <c r="E3727" s="17" t="s">
        <v>447</v>
      </c>
      <c r="F3727" s="17" t="str">
        <f t="shared" si="116"/>
        <v>1485300048居宅介護支援</v>
      </c>
      <c r="G3727" s="17" t="s">
        <v>4150</v>
      </c>
      <c r="H3727" s="17" t="str">
        <f t="shared" si="117"/>
        <v>二子接骨院</v>
      </c>
    </row>
    <row r="3728" spans="2:8">
      <c r="B3728" s="14">
        <v>3720</v>
      </c>
      <c r="C3728" s="15">
        <v>1485400061</v>
      </c>
      <c r="D3728" s="16" t="s">
        <v>4151</v>
      </c>
      <c r="E3728" s="17" t="s">
        <v>447</v>
      </c>
      <c r="F3728" s="17" t="str">
        <f t="shared" si="116"/>
        <v>1485400061居宅介護支援</v>
      </c>
      <c r="G3728" s="17" t="s">
        <v>4152</v>
      </c>
      <c r="H3728" s="17" t="str">
        <f t="shared" si="117"/>
        <v>車接骨院</v>
      </c>
    </row>
    <row r="3729" spans="2:8">
      <c r="B3729" s="14">
        <v>3721</v>
      </c>
      <c r="C3729" s="15">
        <v>1485400087</v>
      </c>
      <c r="D3729" s="16" t="s">
        <v>4153</v>
      </c>
      <c r="E3729" s="17" t="s">
        <v>447</v>
      </c>
      <c r="F3729" s="17" t="str">
        <f t="shared" si="116"/>
        <v>1485400087居宅介護支援</v>
      </c>
      <c r="G3729" s="17" t="s">
        <v>4154</v>
      </c>
      <c r="H3729" s="17" t="str">
        <f t="shared" si="117"/>
        <v>医王接骨院</v>
      </c>
    </row>
    <row r="3730" spans="2:8">
      <c r="B3730" s="14">
        <v>3722</v>
      </c>
      <c r="C3730" s="15">
        <v>1485500084</v>
      </c>
      <c r="D3730" s="16" t="s">
        <v>4022</v>
      </c>
      <c r="E3730" s="17" t="s">
        <v>2468</v>
      </c>
      <c r="F3730" s="17" t="str">
        <f t="shared" si="116"/>
        <v>1485500084短期入所生活介護</v>
      </c>
      <c r="G3730" s="17" t="s">
        <v>4155</v>
      </c>
      <c r="H3730" s="17" t="str">
        <f t="shared" si="117"/>
        <v>医療法人社団亮正会</v>
      </c>
    </row>
    <row r="3731" spans="2:8">
      <c r="B3731" s="14">
        <v>3723</v>
      </c>
      <c r="C3731" s="15">
        <v>1485500100</v>
      </c>
      <c r="D3731" s="16" t="s">
        <v>4156</v>
      </c>
      <c r="E3731" s="17" t="s">
        <v>447</v>
      </c>
      <c r="F3731" s="17" t="str">
        <f t="shared" si="116"/>
        <v>1485500100居宅介護支援</v>
      </c>
      <c r="G3731" s="17" t="s">
        <v>4156</v>
      </c>
      <c r="H3731" s="17" t="str">
        <f t="shared" si="117"/>
        <v>鷺沼接骨院</v>
      </c>
    </row>
    <row r="3732" spans="2:8">
      <c r="B3732" s="14">
        <v>3724</v>
      </c>
      <c r="C3732" s="15">
        <v>1495000026</v>
      </c>
      <c r="D3732" s="16" t="s">
        <v>4157</v>
      </c>
      <c r="E3732" s="17" t="s">
        <v>3049</v>
      </c>
      <c r="F3732" s="17" t="str">
        <f t="shared" si="116"/>
        <v>1495000026認知症対応型通所介護</v>
      </c>
      <c r="G3732" s="17" t="s">
        <v>4158</v>
      </c>
      <c r="H3732" s="17" t="str">
        <f t="shared" si="117"/>
        <v>株式会社ライズ・インターナショナル</v>
      </c>
    </row>
    <row r="3733" spans="2:8">
      <c r="B3733" s="14">
        <v>3725</v>
      </c>
      <c r="C3733" s="15">
        <v>1495000067</v>
      </c>
      <c r="D3733" s="16" t="s">
        <v>107</v>
      </c>
      <c r="E3733" s="17" t="s">
        <v>4159</v>
      </c>
      <c r="F3733" s="17" t="str">
        <f t="shared" si="116"/>
        <v>1495000067小規模多機能型居宅介護</v>
      </c>
      <c r="G3733" s="17" t="s">
        <v>4160</v>
      </c>
      <c r="H3733" s="17" t="str">
        <f t="shared" si="117"/>
        <v>社会福祉法人　馬島福祉会</v>
      </c>
    </row>
    <row r="3734" spans="2:8">
      <c r="B3734" s="14">
        <v>3726</v>
      </c>
      <c r="C3734" s="15">
        <v>1495000075</v>
      </c>
      <c r="D3734" s="16" t="s">
        <v>2570</v>
      </c>
      <c r="E3734" s="17" t="s">
        <v>2513</v>
      </c>
      <c r="F3734" s="17" t="str">
        <f t="shared" si="116"/>
        <v>1495000075認知症対応型共同生活介護</v>
      </c>
      <c r="G3734" s="17" t="s">
        <v>4161</v>
      </c>
      <c r="H3734" s="17" t="str">
        <f t="shared" si="117"/>
        <v>株式会社ティーシーエス</v>
      </c>
    </row>
    <row r="3735" spans="2:8">
      <c r="B3735" s="14">
        <v>3727</v>
      </c>
      <c r="C3735" s="15">
        <v>1495000091</v>
      </c>
      <c r="D3735" s="16" t="s">
        <v>4162</v>
      </c>
      <c r="E3735" s="17" t="s">
        <v>2513</v>
      </c>
      <c r="F3735" s="17" t="str">
        <f t="shared" si="116"/>
        <v>1495000091認知症対応型共同生活介護</v>
      </c>
      <c r="G3735" s="17" t="s">
        <v>4163</v>
      </c>
      <c r="H3735" s="17" t="str">
        <f t="shared" si="117"/>
        <v>有限会社　エー・イー・エス</v>
      </c>
    </row>
    <row r="3736" spans="2:8">
      <c r="B3736" s="14">
        <v>3728</v>
      </c>
      <c r="C3736" s="15">
        <v>1495000158</v>
      </c>
      <c r="D3736" s="16" t="s">
        <v>2570</v>
      </c>
      <c r="E3736" s="17" t="s">
        <v>3049</v>
      </c>
      <c r="F3736" s="17" t="str">
        <f t="shared" si="116"/>
        <v>1495000158認知症対応型通所介護</v>
      </c>
      <c r="G3736" s="17" t="s">
        <v>2571</v>
      </c>
      <c r="H3736" s="17" t="str">
        <f t="shared" si="117"/>
        <v>株式会社ティーシーエス</v>
      </c>
    </row>
    <row r="3737" spans="2:8">
      <c r="B3737" s="14">
        <v>3729</v>
      </c>
      <c r="C3737" s="15">
        <v>1495000174</v>
      </c>
      <c r="D3737" s="16" t="s">
        <v>2278</v>
      </c>
      <c r="E3737" s="17" t="s">
        <v>2513</v>
      </c>
      <c r="F3737" s="17" t="str">
        <f t="shared" si="116"/>
        <v>1495000174認知症対応型共同生活介護</v>
      </c>
      <c r="G3737" s="17" t="s">
        <v>4164</v>
      </c>
      <c r="H3737" s="17" t="str">
        <f t="shared" si="117"/>
        <v>医療法人啓和会</v>
      </c>
    </row>
    <row r="3738" spans="2:8">
      <c r="B3738" s="14">
        <v>3730</v>
      </c>
      <c r="C3738" s="15">
        <v>1495000182</v>
      </c>
      <c r="D3738" s="16" t="s">
        <v>4165</v>
      </c>
      <c r="E3738" s="17" t="s">
        <v>2513</v>
      </c>
      <c r="F3738" s="17" t="str">
        <f t="shared" si="116"/>
        <v>1495000182認知症対応型共同生活介護</v>
      </c>
      <c r="G3738" s="17" t="s">
        <v>4166</v>
      </c>
      <c r="H3738" s="17" t="str">
        <f t="shared" si="117"/>
        <v>医療法人社団　長啓会</v>
      </c>
    </row>
    <row r="3739" spans="2:8">
      <c r="B3739" s="14">
        <v>3731</v>
      </c>
      <c r="C3739" s="15">
        <v>1495000190</v>
      </c>
      <c r="D3739" s="16" t="s">
        <v>2524</v>
      </c>
      <c r="E3739" s="17" t="s">
        <v>3049</v>
      </c>
      <c r="F3739" s="17" t="str">
        <f t="shared" si="116"/>
        <v>1495000190認知症対応型通所介護</v>
      </c>
      <c r="G3739" s="17" t="s">
        <v>4167</v>
      </c>
      <c r="H3739" s="17" t="str">
        <f t="shared" si="117"/>
        <v>有限会社　保険バンク</v>
      </c>
    </row>
    <row r="3740" spans="2:8">
      <c r="B3740" s="14">
        <v>3732</v>
      </c>
      <c r="C3740" s="15">
        <v>1495000216</v>
      </c>
      <c r="D3740" s="16" t="s">
        <v>2278</v>
      </c>
      <c r="E3740" s="17" t="s">
        <v>2513</v>
      </c>
      <c r="F3740" s="17" t="str">
        <f t="shared" si="116"/>
        <v>1495000216認知症対応型共同生活介護</v>
      </c>
      <c r="G3740" s="17" t="s">
        <v>4168</v>
      </c>
      <c r="H3740" s="17" t="str">
        <f t="shared" si="117"/>
        <v>医療法人啓和会</v>
      </c>
    </row>
    <row r="3741" spans="2:8">
      <c r="B3741" s="14">
        <v>3733</v>
      </c>
      <c r="C3741" s="15">
        <v>1495000240</v>
      </c>
      <c r="D3741" s="16" t="s">
        <v>2278</v>
      </c>
      <c r="E3741" s="17" t="s">
        <v>4159</v>
      </c>
      <c r="F3741" s="17" t="str">
        <f t="shared" si="116"/>
        <v>1495000240小規模多機能型居宅介護</v>
      </c>
      <c r="G3741" s="17" t="s">
        <v>4169</v>
      </c>
      <c r="H3741" s="17" t="str">
        <f t="shared" si="117"/>
        <v>医療法人啓和会</v>
      </c>
    </row>
    <row r="3742" spans="2:8">
      <c r="B3742" s="14">
        <v>3734</v>
      </c>
      <c r="C3742" s="15">
        <v>1495000265</v>
      </c>
      <c r="D3742" s="16" t="s">
        <v>2637</v>
      </c>
      <c r="E3742" s="17" t="s">
        <v>3049</v>
      </c>
      <c r="F3742" s="17" t="str">
        <f t="shared" si="116"/>
        <v>1495000265認知症対応型通所介護</v>
      </c>
      <c r="G3742" s="17" t="s">
        <v>2500</v>
      </c>
      <c r="H3742" s="17" t="str">
        <f t="shared" si="117"/>
        <v>社会福祉法人青丘社</v>
      </c>
    </row>
    <row r="3743" spans="2:8">
      <c r="B3743" s="14">
        <v>3735</v>
      </c>
      <c r="C3743" s="15">
        <v>1495000273</v>
      </c>
      <c r="D3743" s="16" t="s">
        <v>4170</v>
      </c>
      <c r="E3743" s="17" t="s">
        <v>2513</v>
      </c>
      <c r="F3743" s="17" t="str">
        <f t="shared" si="116"/>
        <v>1495000273認知症対応型共同生活介護</v>
      </c>
      <c r="G3743" s="17" t="s">
        <v>4171</v>
      </c>
      <c r="H3743" s="17" t="str">
        <f t="shared" si="117"/>
        <v>医療法人社団長啓会</v>
      </c>
    </row>
    <row r="3744" spans="2:8">
      <c r="B3744" s="14">
        <v>3736</v>
      </c>
      <c r="C3744" s="15">
        <v>1495000281</v>
      </c>
      <c r="D3744" s="16" t="s">
        <v>4172</v>
      </c>
      <c r="E3744" s="17" t="s">
        <v>2513</v>
      </c>
      <c r="F3744" s="17" t="str">
        <f t="shared" si="116"/>
        <v>1495000281認知症対応型共同生活介護</v>
      </c>
      <c r="G3744" s="17" t="s">
        <v>4173</v>
      </c>
      <c r="H3744" s="17" t="str">
        <f t="shared" si="117"/>
        <v>株式会社シルバーウッド</v>
      </c>
    </row>
    <row r="3745" spans="2:8">
      <c r="B3745" s="14">
        <v>3737</v>
      </c>
      <c r="C3745" s="15">
        <v>1495000299</v>
      </c>
      <c r="D3745" s="16" t="s">
        <v>2278</v>
      </c>
      <c r="E3745" s="17" t="s">
        <v>3049</v>
      </c>
      <c r="F3745" s="17" t="str">
        <f t="shared" si="116"/>
        <v>1495000299認知症対応型通所介護</v>
      </c>
      <c r="G3745" s="17" t="s">
        <v>4174</v>
      </c>
      <c r="H3745" s="17" t="str">
        <f t="shared" si="117"/>
        <v>医療法人啓和会</v>
      </c>
    </row>
    <row r="3746" spans="2:8">
      <c r="B3746" s="14">
        <v>3738</v>
      </c>
      <c r="C3746" s="15">
        <v>1495000307</v>
      </c>
      <c r="D3746" s="16" t="s">
        <v>4157</v>
      </c>
      <c r="E3746" s="17" t="s">
        <v>3049</v>
      </c>
      <c r="F3746" s="17" t="str">
        <f t="shared" si="116"/>
        <v>1495000307認知症対応型通所介護</v>
      </c>
      <c r="G3746" s="17" t="s">
        <v>4175</v>
      </c>
      <c r="H3746" s="17" t="str">
        <f t="shared" si="117"/>
        <v>株式会社ライズ・インターナショナル</v>
      </c>
    </row>
    <row r="3747" spans="2:8">
      <c r="B3747" s="14">
        <v>3739</v>
      </c>
      <c r="C3747" s="15">
        <v>1495000315</v>
      </c>
      <c r="D3747" s="16" t="s">
        <v>2278</v>
      </c>
      <c r="E3747" s="17" t="s">
        <v>2513</v>
      </c>
      <c r="F3747" s="17" t="str">
        <f t="shared" si="116"/>
        <v>1495000315認知症対応型共同生活介護</v>
      </c>
      <c r="G3747" s="17" t="s">
        <v>4176</v>
      </c>
      <c r="H3747" s="17" t="str">
        <f t="shared" si="117"/>
        <v>医療法人啓和会</v>
      </c>
    </row>
    <row r="3748" spans="2:8">
      <c r="B3748" s="14">
        <v>3740</v>
      </c>
      <c r="C3748" s="15">
        <v>1495000323</v>
      </c>
      <c r="D3748" s="16" t="s">
        <v>2278</v>
      </c>
      <c r="E3748" s="17" t="s">
        <v>4159</v>
      </c>
      <c r="F3748" s="17" t="str">
        <f t="shared" si="116"/>
        <v>1495000323小規模多機能型居宅介護</v>
      </c>
      <c r="G3748" s="17" t="s">
        <v>4177</v>
      </c>
      <c r="H3748" s="17" t="str">
        <f t="shared" si="117"/>
        <v>医療法人啓和会</v>
      </c>
    </row>
    <row r="3749" spans="2:8">
      <c r="B3749" s="14">
        <v>3741</v>
      </c>
      <c r="C3749" s="15">
        <v>1495000331</v>
      </c>
      <c r="D3749" s="16" t="s">
        <v>2278</v>
      </c>
      <c r="E3749" s="17" t="s">
        <v>3049</v>
      </c>
      <c r="F3749" s="17" t="str">
        <f t="shared" si="116"/>
        <v>1495000331認知症対応型通所介護</v>
      </c>
      <c r="G3749" s="17" t="s">
        <v>4178</v>
      </c>
      <c r="H3749" s="17" t="str">
        <f t="shared" si="117"/>
        <v>医療法人啓和会</v>
      </c>
    </row>
    <row r="3750" spans="2:8">
      <c r="B3750" s="14">
        <v>3742</v>
      </c>
      <c r="C3750" s="15">
        <v>1495000364</v>
      </c>
      <c r="D3750" s="16" t="s">
        <v>2278</v>
      </c>
      <c r="E3750" s="17" t="s">
        <v>4179</v>
      </c>
      <c r="F3750" s="17" t="str">
        <f t="shared" si="116"/>
        <v>1495000364定期巡回・随時対応型訪問介護看護</v>
      </c>
      <c r="G3750" s="17" t="s">
        <v>2511</v>
      </c>
      <c r="H3750" s="17" t="str">
        <f t="shared" si="117"/>
        <v>医療法人啓和会</v>
      </c>
    </row>
    <row r="3751" spans="2:8">
      <c r="B3751" s="14">
        <v>3743</v>
      </c>
      <c r="C3751" s="15">
        <v>1495000364</v>
      </c>
      <c r="D3751" s="16" t="s">
        <v>2278</v>
      </c>
      <c r="E3751" s="17" t="s">
        <v>4180</v>
      </c>
      <c r="F3751" s="17" t="str">
        <f t="shared" si="116"/>
        <v>1495000364夜間対応型訪問介護</v>
      </c>
      <c r="G3751" s="17" t="s">
        <v>2511</v>
      </c>
      <c r="H3751" s="17" t="str">
        <f t="shared" si="117"/>
        <v>医療法人啓和会</v>
      </c>
    </row>
    <row r="3752" spans="2:8">
      <c r="B3752" s="14">
        <v>3744</v>
      </c>
      <c r="C3752" s="15">
        <v>1495000398</v>
      </c>
      <c r="D3752" s="16" t="s">
        <v>4181</v>
      </c>
      <c r="E3752" s="17" t="s">
        <v>2513</v>
      </c>
      <c r="F3752" s="17" t="str">
        <f t="shared" si="116"/>
        <v>1495000398認知症対応型共同生活介護</v>
      </c>
      <c r="G3752" s="17" t="s">
        <v>4182</v>
      </c>
      <c r="H3752" s="17" t="str">
        <f t="shared" si="117"/>
        <v>株式会社ケア</v>
      </c>
    </row>
    <row r="3753" spans="2:8">
      <c r="B3753" s="14">
        <v>3745</v>
      </c>
      <c r="C3753" s="15">
        <v>1495000414</v>
      </c>
      <c r="D3753" s="16" t="s">
        <v>2278</v>
      </c>
      <c r="E3753" s="17" t="s">
        <v>2513</v>
      </c>
      <c r="F3753" s="17" t="str">
        <f t="shared" si="116"/>
        <v>1495000414認知症対応型共同生活介護</v>
      </c>
      <c r="G3753" s="17" t="s">
        <v>4183</v>
      </c>
      <c r="H3753" s="17" t="str">
        <f t="shared" si="117"/>
        <v>医療法人啓和会</v>
      </c>
    </row>
    <row r="3754" spans="2:8">
      <c r="B3754" s="14">
        <v>3746</v>
      </c>
      <c r="C3754" s="15">
        <v>1495000455</v>
      </c>
      <c r="D3754" s="16" t="s">
        <v>4184</v>
      </c>
      <c r="E3754" s="17" t="s">
        <v>3049</v>
      </c>
      <c r="F3754" s="17" t="str">
        <f t="shared" si="116"/>
        <v>1495000455認知症対応型通所介護</v>
      </c>
      <c r="G3754" s="17" t="s">
        <v>4185</v>
      </c>
      <c r="H3754" s="17" t="str">
        <f t="shared" si="117"/>
        <v>株式会社ふるさと</v>
      </c>
    </row>
    <row r="3755" spans="2:8">
      <c r="B3755" s="14">
        <v>3747</v>
      </c>
      <c r="C3755" s="15">
        <v>1495000463</v>
      </c>
      <c r="D3755" s="16" t="s">
        <v>4184</v>
      </c>
      <c r="E3755" s="17" t="s">
        <v>3049</v>
      </c>
      <c r="F3755" s="17" t="str">
        <f t="shared" si="116"/>
        <v>1495000463認知症対応型通所介護</v>
      </c>
      <c r="G3755" s="17" t="s">
        <v>4186</v>
      </c>
      <c r="H3755" s="17" t="str">
        <f t="shared" si="117"/>
        <v>株式会社ふるさと</v>
      </c>
    </row>
    <row r="3756" spans="2:8">
      <c r="B3756" s="14">
        <v>3748</v>
      </c>
      <c r="C3756" s="15">
        <v>1495000471</v>
      </c>
      <c r="D3756" s="16" t="s">
        <v>4184</v>
      </c>
      <c r="E3756" s="17" t="s">
        <v>3049</v>
      </c>
      <c r="F3756" s="17" t="str">
        <f t="shared" si="116"/>
        <v>1495000471認知症対応型通所介護</v>
      </c>
      <c r="G3756" s="17" t="s">
        <v>4187</v>
      </c>
      <c r="H3756" s="17" t="str">
        <f t="shared" si="117"/>
        <v>株式会社ふるさと</v>
      </c>
    </row>
    <row r="3757" spans="2:8">
      <c r="B3757" s="14">
        <v>3749</v>
      </c>
      <c r="C3757" s="15">
        <v>1495000489</v>
      </c>
      <c r="D3757" s="16" t="s">
        <v>4184</v>
      </c>
      <c r="E3757" s="17" t="s">
        <v>3049</v>
      </c>
      <c r="F3757" s="17" t="str">
        <f t="shared" si="116"/>
        <v>1495000489認知症対応型通所介護</v>
      </c>
      <c r="G3757" s="17" t="s">
        <v>4188</v>
      </c>
      <c r="H3757" s="17" t="str">
        <f t="shared" si="117"/>
        <v>株式会社ふるさと</v>
      </c>
    </row>
    <row r="3758" spans="2:8">
      <c r="B3758" s="14">
        <v>3750</v>
      </c>
      <c r="C3758" s="15">
        <v>1495000497</v>
      </c>
      <c r="D3758" s="16" t="s">
        <v>4184</v>
      </c>
      <c r="E3758" s="17" t="s">
        <v>3049</v>
      </c>
      <c r="F3758" s="17" t="str">
        <f t="shared" si="116"/>
        <v>1495000497認知症対応型通所介護</v>
      </c>
      <c r="G3758" s="17" t="s">
        <v>4189</v>
      </c>
      <c r="H3758" s="17" t="str">
        <f t="shared" si="117"/>
        <v>株式会社ふるさと</v>
      </c>
    </row>
    <row r="3759" spans="2:8">
      <c r="B3759" s="14">
        <v>3751</v>
      </c>
      <c r="C3759" s="15">
        <v>1495000505</v>
      </c>
      <c r="D3759" s="16" t="s">
        <v>2725</v>
      </c>
      <c r="E3759" s="17" t="s">
        <v>2497</v>
      </c>
      <c r="F3759" s="17" t="str">
        <f t="shared" si="116"/>
        <v>1495000505地域密着型通所介護</v>
      </c>
      <c r="G3759" s="17" t="s">
        <v>4190</v>
      </c>
      <c r="H3759" s="17" t="str">
        <f t="shared" si="117"/>
        <v>株式会社エヌヱスビーケアプランセンター</v>
      </c>
    </row>
    <row r="3760" spans="2:8">
      <c r="B3760" s="14">
        <v>3752</v>
      </c>
      <c r="C3760" s="15">
        <v>1495000513</v>
      </c>
      <c r="D3760" s="16" t="s">
        <v>2641</v>
      </c>
      <c r="E3760" s="17" t="s">
        <v>2497</v>
      </c>
      <c r="F3760" s="17" t="str">
        <f t="shared" si="116"/>
        <v>1495000513地域密着型通所介護</v>
      </c>
      <c r="G3760" s="17" t="s">
        <v>4191</v>
      </c>
      <c r="H3760" s="17" t="str">
        <f t="shared" si="117"/>
        <v>ジャパン・ヒューマニクス株式会社</v>
      </c>
    </row>
    <row r="3761" spans="2:8">
      <c r="B3761" s="14">
        <v>3753</v>
      </c>
      <c r="C3761" s="15">
        <v>1495000521</v>
      </c>
      <c r="D3761" s="16" t="s">
        <v>4181</v>
      </c>
      <c r="E3761" s="17" t="s">
        <v>2513</v>
      </c>
      <c r="F3761" s="17" t="str">
        <f t="shared" si="116"/>
        <v>1495000521認知症対応型共同生活介護</v>
      </c>
      <c r="G3761" s="17" t="s">
        <v>4192</v>
      </c>
      <c r="H3761" s="17" t="str">
        <f t="shared" si="117"/>
        <v>株式会社ケア</v>
      </c>
    </row>
    <row r="3762" spans="2:8">
      <c r="B3762" s="14">
        <v>3754</v>
      </c>
      <c r="C3762" s="15">
        <v>1495000547</v>
      </c>
      <c r="D3762" s="16" t="s">
        <v>4193</v>
      </c>
      <c r="E3762" s="17" t="s">
        <v>2513</v>
      </c>
      <c r="F3762" s="17" t="str">
        <f t="shared" si="116"/>
        <v>1495000547認知症対応型共同生活介護</v>
      </c>
      <c r="G3762" s="17" t="s">
        <v>4194</v>
      </c>
      <c r="H3762" s="17" t="str">
        <f t="shared" si="117"/>
        <v>株式会社たちばなベスト</v>
      </c>
    </row>
    <row r="3763" spans="2:8">
      <c r="B3763" s="14">
        <v>3755</v>
      </c>
      <c r="C3763" s="15">
        <v>1495000554</v>
      </c>
      <c r="D3763" s="16" t="s">
        <v>4193</v>
      </c>
      <c r="E3763" s="17" t="s">
        <v>4159</v>
      </c>
      <c r="F3763" s="17" t="str">
        <f t="shared" si="116"/>
        <v>1495000554小規模多機能型居宅介護</v>
      </c>
      <c r="G3763" s="17" t="s">
        <v>4195</v>
      </c>
      <c r="H3763" s="17" t="str">
        <f t="shared" si="117"/>
        <v>株式会社たちばなベスト</v>
      </c>
    </row>
    <row r="3764" spans="2:8">
      <c r="B3764" s="14">
        <v>3756</v>
      </c>
      <c r="C3764" s="15">
        <v>1495000562</v>
      </c>
      <c r="D3764" s="16" t="s">
        <v>4196</v>
      </c>
      <c r="E3764" s="17" t="s">
        <v>2497</v>
      </c>
      <c r="F3764" s="17" t="str">
        <f t="shared" si="116"/>
        <v>1495000562地域密着型通所介護</v>
      </c>
      <c r="G3764" s="17" t="s">
        <v>4197</v>
      </c>
      <c r="H3764" s="17" t="str">
        <f t="shared" si="117"/>
        <v>株式会社旭日</v>
      </c>
    </row>
    <row r="3765" spans="2:8">
      <c r="B3765" s="14">
        <v>3757</v>
      </c>
      <c r="C3765" s="15">
        <v>1495000570</v>
      </c>
      <c r="D3765" s="16" t="s">
        <v>3029</v>
      </c>
      <c r="E3765" s="17" t="s">
        <v>4159</v>
      </c>
      <c r="F3765" s="17" t="str">
        <f t="shared" si="116"/>
        <v>1495000570小規模多機能型居宅介護</v>
      </c>
      <c r="G3765" s="17" t="s">
        <v>4198</v>
      </c>
      <c r="H3765" s="17" t="str">
        <f t="shared" si="117"/>
        <v>株式会社日本アメニティライフ協会</v>
      </c>
    </row>
    <row r="3766" spans="2:8">
      <c r="B3766" s="14">
        <v>3758</v>
      </c>
      <c r="C3766" s="15">
        <v>1495000588</v>
      </c>
      <c r="D3766" s="16" t="s">
        <v>2286</v>
      </c>
      <c r="E3766" s="17" t="s">
        <v>2497</v>
      </c>
      <c r="F3766" s="17" t="str">
        <f t="shared" si="116"/>
        <v>1495000588地域密着型通所介護</v>
      </c>
      <c r="G3766" s="17" t="s">
        <v>2287</v>
      </c>
      <c r="H3766" s="17" t="str">
        <f t="shared" si="117"/>
        <v>有限会社太陽</v>
      </c>
    </row>
    <row r="3767" spans="2:8">
      <c r="B3767" s="14">
        <v>3759</v>
      </c>
      <c r="C3767" s="15">
        <v>1495000596</v>
      </c>
      <c r="D3767" s="16" t="s">
        <v>2286</v>
      </c>
      <c r="E3767" s="17" t="s">
        <v>2497</v>
      </c>
      <c r="F3767" s="17" t="str">
        <f t="shared" si="116"/>
        <v>1495000596地域密着型通所介護</v>
      </c>
      <c r="G3767" s="17" t="s">
        <v>4199</v>
      </c>
      <c r="H3767" s="17" t="str">
        <f t="shared" si="117"/>
        <v>有限会社太陽</v>
      </c>
    </row>
    <row r="3768" spans="2:8">
      <c r="B3768" s="14">
        <v>3760</v>
      </c>
      <c r="C3768" s="15">
        <v>1495000604</v>
      </c>
      <c r="D3768" s="16" t="s">
        <v>3029</v>
      </c>
      <c r="E3768" s="17" t="s">
        <v>2513</v>
      </c>
      <c r="F3768" s="17" t="str">
        <f t="shared" si="116"/>
        <v>1495000604認知症対応型共同生活介護</v>
      </c>
      <c r="G3768" s="17" t="s">
        <v>4200</v>
      </c>
      <c r="H3768" s="17" t="str">
        <f t="shared" si="117"/>
        <v>株式会社日本アメニティライフ協会</v>
      </c>
    </row>
    <row r="3769" spans="2:8">
      <c r="B3769" s="14">
        <v>3761</v>
      </c>
      <c r="C3769" s="15">
        <v>1495000612</v>
      </c>
      <c r="D3769" s="16" t="s">
        <v>4201</v>
      </c>
      <c r="E3769" s="17" t="s">
        <v>2497</v>
      </c>
      <c r="F3769" s="17" t="str">
        <f t="shared" si="116"/>
        <v>1495000612地域密着型通所介護</v>
      </c>
      <c r="G3769" s="17" t="s">
        <v>4202</v>
      </c>
      <c r="H3769" s="17" t="str">
        <f t="shared" si="117"/>
        <v>医療法人誠医会</v>
      </c>
    </row>
    <row r="3770" spans="2:8">
      <c r="B3770" s="14">
        <v>3762</v>
      </c>
      <c r="C3770" s="15">
        <v>1495000620</v>
      </c>
      <c r="D3770" s="16" t="s">
        <v>2354</v>
      </c>
      <c r="E3770" s="17" t="s">
        <v>4179</v>
      </c>
      <c r="F3770" s="17" t="str">
        <f t="shared" si="116"/>
        <v>1495000620定期巡回・随時対応型訪問介護看護</v>
      </c>
      <c r="G3770" s="17" t="s">
        <v>4203</v>
      </c>
      <c r="H3770" s="17" t="str">
        <f t="shared" si="117"/>
        <v>ＳＯＭＰＯケア株式会社</v>
      </c>
    </row>
    <row r="3771" spans="2:8">
      <c r="B3771" s="14">
        <v>3763</v>
      </c>
      <c r="C3771" s="15">
        <v>1495000638</v>
      </c>
      <c r="D3771" s="16" t="s">
        <v>2354</v>
      </c>
      <c r="E3771" s="17" t="s">
        <v>4180</v>
      </c>
      <c r="F3771" s="17" t="str">
        <f t="shared" si="116"/>
        <v>1495000638夜間対応型訪問介護</v>
      </c>
      <c r="G3771" s="17" t="s">
        <v>4204</v>
      </c>
      <c r="H3771" s="17" t="str">
        <f t="shared" si="117"/>
        <v>ＳＯＭＰＯケア株式会社</v>
      </c>
    </row>
    <row r="3772" spans="2:8">
      <c r="B3772" s="14">
        <v>3764</v>
      </c>
      <c r="C3772" s="15">
        <v>1495000646</v>
      </c>
      <c r="D3772" s="16" t="s">
        <v>2354</v>
      </c>
      <c r="E3772" s="17" t="s">
        <v>4179</v>
      </c>
      <c r="F3772" s="17" t="str">
        <f t="shared" si="116"/>
        <v>1495000646定期巡回・随時対応型訪問介護看護</v>
      </c>
      <c r="G3772" s="17" t="s">
        <v>4205</v>
      </c>
      <c r="H3772" s="17" t="str">
        <f t="shared" si="117"/>
        <v>ＳＯＭＰＯケア株式会社</v>
      </c>
    </row>
    <row r="3773" spans="2:8">
      <c r="B3773" s="14">
        <v>3765</v>
      </c>
      <c r="C3773" s="15">
        <v>1495000653</v>
      </c>
      <c r="D3773" s="16" t="s">
        <v>4206</v>
      </c>
      <c r="E3773" s="17" t="s">
        <v>2513</v>
      </c>
      <c r="F3773" s="17" t="str">
        <f t="shared" si="116"/>
        <v>1495000653認知症対応型共同生活介護</v>
      </c>
      <c r="G3773" s="17" t="s">
        <v>4207</v>
      </c>
      <c r="H3773" s="17" t="str">
        <f t="shared" si="117"/>
        <v>株式会社　ケア</v>
      </c>
    </row>
    <row r="3774" spans="2:8">
      <c r="B3774" s="14">
        <v>3766</v>
      </c>
      <c r="C3774" s="15">
        <v>1495000661</v>
      </c>
      <c r="D3774" s="16" t="s">
        <v>2719</v>
      </c>
      <c r="E3774" s="17" t="s">
        <v>2513</v>
      </c>
      <c r="F3774" s="17" t="str">
        <f t="shared" si="116"/>
        <v>1495000661認知症対応型共同生活介護</v>
      </c>
      <c r="G3774" s="17" t="s">
        <v>4208</v>
      </c>
      <c r="H3774" s="17" t="str">
        <f t="shared" si="117"/>
        <v>株式会社わい・わい</v>
      </c>
    </row>
    <row r="3775" spans="2:8">
      <c r="B3775" s="14">
        <v>3767</v>
      </c>
      <c r="C3775" s="15">
        <v>1495000679</v>
      </c>
      <c r="D3775" s="16" t="s">
        <v>4209</v>
      </c>
      <c r="E3775" s="17" t="s">
        <v>2497</v>
      </c>
      <c r="F3775" s="17" t="str">
        <f t="shared" si="116"/>
        <v>1495000679地域密着型通所介護</v>
      </c>
      <c r="G3775" s="17" t="s">
        <v>4210</v>
      </c>
      <c r="H3775" s="17" t="str">
        <f t="shared" si="117"/>
        <v>株式会社泰信企画</v>
      </c>
    </row>
    <row r="3776" spans="2:8">
      <c r="B3776" s="14">
        <v>3768</v>
      </c>
      <c r="C3776" s="15">
        <v>1495000687</v>
      </c>
      <c r="D3776" s="16" t="s">
        <v>4211</v>
      </c>
      <c r="E3776" s="17" t="s">
        <v>2497</v>
      </c>
      <c r="F3776" s="17" t="str">
        <f t="shared" si="116"/>
        <v>1495000687地域密着型通所介護</v>
      </c>
      <c r="G3776" s="17" t="s">
        <v>4212</v>
      </c>
      <c r="H3776" s="17" t="str">
        <f t="shared" si="117"/>
        <v>株式会社H・R・C</v>
      </c>
    </row>
    <row r="3777" spans="2:8">
      <c r="B3777" s="14">
        <v>3769</v>
      </c>
      <c r="C3777" s="15">
        <v>1495000695</v>
      </c>
      <c r="D3777" s="16" t="s">
        <v>4213</v>
      </c>
      <c r="E3777" s="17" t="s">
        <v>2513</v>
      </c>
      <c r="F3777" s="17" t="str">
        <f t="shared" si="116"/>
        <v>1495000695認知症対応型共同生活介護</v>
      </c>
      <c r="G3777" s="17" t="s">
        <v>4214</v>
      </c>
      <c r="H3777" s="17" t="str">
        <f t="shared" si="117"/>
        <v>株式会社リビングプラットフォームケア</v>
      </c>
    </row>
    <row r="3778" spans="2:8">
      <c r="B3778" s="14">
        <v>3770</v>
      </c>
      <c r="C3778" s="15">
        <v>1495000703</v>
      </c>
      <c r="D3778" s="16" t="s">
        <v>1383</v>
      </c>
      <c r="E3778" s="17" t="s">
        <v>4215</v>
      </c>
      <c r="F3778" s="17" t="str">
        <f t="shared" si="116"/>
        <v>1495000703複合型サービス（看護小規模多機能型居宅介護）</v>
      </c>
      <c r="G3778" s="17" t="s">
        <v>4216</v>
      </c>
      <c r="H3778" s="17" t="str">
        <f t="shared" si="117"/>
        <v>社会福祉法人三篠会</v>
      </c>
    </row>
    <row r="3779" spans="2:8">
      <c r="B3779" s="14">
        <v>3771</v>
      </c>
      <c r="C3779" s="15">
        <v>1495000711</v>
      </c>
      <c r="D3779" s="16" t="s">
        <v>1383</v>
      </c>
      <c r="E3779" s="17" t="s">
        <v>4179</v>
      </c>
      <c r="F3779" s="17" t="str">
        <f t="shared" si="116"/>
        <v>1495000711定期巡回・随時対応型訪問介護看護</v>
      </c>
      <c r="G3779" s="17" t="s">
        <v>4217</v>
      </c>
      <c r="H3779" s="17" t="str">
        <f t="shared" si="117"/>
        <v>社会福祉法人三篠会</v>
      </c>
    </row>
    <row r="3780" spans="2:8">
      <c r="B3780" s="14">
        <v>3772</v>
      </c>
      <c r="C3780" s="15">
        <v>1495000729</v>
      </c>
      <c r="D3780" s="16" t="s">
        <v>121</v>
      </c>
      <c r="E3780" s="17" t="s">
        <v>3049</v>
      </c>
      <c r="F3780" s="17" t="str">
        <f t="shared" si="116"/>
        <v>1495000729認知症対応型通所介護</v>
      </c>
      <c r="G3780" s="17" t="s">
        <v>4218</v>
      </c>
      <c r="H3780" s="17" t="str">
        <f t="shared" si="117"/>
        <v>医療法人　啓和会</v>
      </c>
    </row>
    <row r="3781" spans="2:8">
      <c r="B3781" s="14">
        <v>3773</v>
      </c>
      <c r="C3781" s="15">
        <v>1495000737</v>
      </c>
      <c r="D3781" s="16" t="s">
        <v>2278</v>
      </c>
      <c r="E3781" s="17" t="s">
        <v>2513</v>
      </c>
      <c r="F3781" s="17" t="str">
        <f t="shared" si="116"/>
        <v>1495000737認知症対応型共同生活介護</v>
      </c>
      <c r="G3781" s="17" t="s">
        <v>4219</v>
      </c>
      <c r="H3781" s="17" t="str">
        <f t="shared" si="117"/>
        <v>医療法人啓和会</v>
      </c>
    </row>
    <row r="3782" spans="2:8">
      <c r="B3782" s="14">
        <v>3774</v>
      </c>
      <c r="C3782" s="15">
        <v>1495000745</v>
      </c>
      <c r="D3782" s="16" t="s">
        <v>2945</v>
      </c>
      <c r="E3782" s="17" t="s">
        <v>2513</v>
      </c>
      <c r="F3782" s="17" t="str">
        <f t="shared" si="116"/>
        <v>1495000745認知症対応型共同生活介護</v>
      </c>
      <c r="G3782" s="17" t="s">
        <v>4220</v>
      </c>
      <c r="H3782" s="17" t="str">
        <f t="shared" si="117"/>
        <v>スターツケアサービス株式会社</v>
      </c>
    </row>
    <row r="3783" spans="2:8">
      <c r="B3783" s="14">
        <v>3775</v>
      </c>
      <c r="C3783" s="15">
        <v>1495000752</v>
      </c>
      <c r="D3783" s="16" t="s">
        <v>3029</v>
      </c>
      <c r="E3783" s="17" t="s">
        <v>2513</v>
      </c>
      <c r="F3783" s="17" t="str">
        <f t="shared" si="116"/>
        <v>1495000752認知症対応型共同生活介護</v>
      </c>
      <c r="G3783" s="17" t="s">
        <v>4221</v>
      </c>
      <c r="H3783" s="17" t="str">
        <f t="shared" si="117"/>
        <v>株式会社日本アメニティライフ協会</v>
      </c>
    </row>
    <row r="3784" spans="2:8">
      <c r="B3784" s="14">
        <v>3776</v>
      </c>
      <c r="C3784" s="15">
        <v>1495100040</v>
      </c>
      <c r="D3784" s="16" t="s">
        <v>4222</v>
      </c>
      <c r="E3784" s="17" t="s">
        <v>4159</v>
      </c>
      <c r="F3784" s="17" t="str">
        <f t="shared" si="116"/>
        <v>1495100040小規模多機能型居宅介護</v>
      </c>
      <c r="G3784" s="17" t="s">
        <v>4223</v>
      </c>
      <c r="H3784" s="17" t="str">
        <f t="shared" si="117"/>
        <v>特定非営利活動法人　楽</v>
      </c>
    </row>
    <row r="3785" spans="2:8">
      <c r="B3785" s="14">
        <v>3777</v>
      </c>
      <c r="C3785" s="15">
        <v>1495100057</v>
      </c>
      <c r="D3785" s="16" t="s">
        <v>4224</v>
      </c>
      <c r="E3785" s="17" t="s">
        <v>2513</v>
      </c>
      <c r="F3785" s="17" t="str">
        <f t="shared" si="116"/>
        <v>1495100057認知症対応型共同生活介護</v>
      </c>
      <c r="G3785" s="17" t="s">
        <v>4225</v>
      </c>
      <c r="H3785" s="17" t="str">
        <f t="shared" si="117"/>
        <v>株式会社　ヘルシーサービス</v>
      </c>
    </row>
    <row r="3786" spans="2:8">
      <c r="B3786" s="14">
        <v>3778</v>
      </c>
      <c r="C3786" s="15">
        <v>1495100081</v>
      </c>
      <c r="D3786" s="16" t="s">
        <v>107</v>
      </c>
      <c r="E3786" s="17" t="s">
        <v>2513</v>
      </c>
      <c r="F3786" s="17" t="str">
        <f t="shared" ref="F3786:F3849" si="118">+C3786&amp;E3786</f>
        <v>1495100081認知症対応型共同生活介護</v>
      </c>
      <c r="G3786" s="17" t="s">
        <v>4226</v>
      </c>
      <c r="H3786" s="17" t="str">
        <f t="shared" ref="H3786:H3849" si="119">D3786</f>
        <v>社会福祉法人　馬島福祉会</v>
      </c>
    </row>
    <row r="3787" spans="2:8">
      <c r="B3787" s="14">
        <v>3779</v>
      </c>
      <c r="C3787" s="15">
        <v>1495100099</v>
      </c>
      <c r="D3787" s="16" t="s">
        <v>107</v>
      </c>
      <c r="E3787" s="17" t="s">
        <v>4159</v>
      </c>
      <c r="F3787" s="17" t="str">
        <f t="shared" si="118"/>
        <v>1495100099小規模多機能型居宅介護</v>
      </c>
      <c r="G3787" s="17" t="s">
        <v>4227</v>
      </c>
      <c r="H3787" s="17" t="str">
        <f t="shared" si="119"/>
        <v>社会福祉法人　馬島福祉会</v>
      </c>
    </row>
    <row r="3788" spans="2:8">
      <c r="B3788" s="14">
        <v>3780</v>
      </c>
      <c r="C3788" s="15">
        <v>1495100131</v>
      </c>
      <c r="D3788" s="16" t="s">
        <v>2488</v>
      </c>
      <c r="E3788" s="17" t="s">
        <v>2513</v>
      </c>
      <c r="F3788" s="17" t="str">
        <f t="shared" si="118"/>
        <v>1495100131認知症対応型共同生活介護</v>
      </c>
      <c r="G3788" s="17" t="s">
        <v>4228</v>
      </c>
      <c r="H3788" s="17" t="str">
        <f t="shared" si="119"/>
        <v>株式会社　ニチイ学館</v>
      </c>
    </row>
    <row r="3789" spans="2:8">
      <c r="B3789" s="14">
        <v>3781</v>
      </c>
      <c r="C3789" s="15">
        <v>1495100131</v>
      </c>
      <c r="D3789" s="16" t="s">
        <v>2488</v>
      </c>
      <c r="E3789" s="17" t="s">
        <v>3049</v>
      </c>
      <c r="F3789" s="17" t="str">
        <f t="shared" si="118"/>
        <v>1495100131認知症対応型通所介護</v>
      </c>
      <c r="G3789" s="17" t="s">
        <v>4228</v>
      </c>
      <c r="H3789" s="17" t="str">
        <f t="shared" si="119"/>
        <v>株式会社　ニチイ学館</v>
      </c>
    </row>
    <row r="3790" spans="2:8">
      <c r="B3790" s="14">
        <v>3782</v>
      </c>
      <c r="C3790" s="15">
        <v>1495100164</v>
      </c>
      <c r="D3790" s="16" t="s">
        <v>4229</v>
      </c>
      <c r="E3790" s="17" t="s">
        <v>2513</v>
      </c>
      <c r="F3790" s="17" t="str">
        <f t="shared" si="118"/>
        <v>1495100164認知症対応型共同生活介護</v>
      </c>
      <c r="G3790" s="17" t="s">
        <v>4230</v>
      </c>
      <c r="H3790" s="17" t="str">
        <f t="shared" si="119"/>
        <v>医療法人社団　誠淳会</v>
      </c>
    </row>
    <row r="3791" spans="2:8">
      <c r="B3791" s="14">
        <v>3783</v>
      </c>
      <c r="C3791" s="15">
        <v>1495100172</v>
      </c>
      <c r="D3791" s="16" t="s">
        <v>4170</v>
      </c>
      <c r="E3791" s="17" t="s">
        <v>2513</v>
      </c>
      <c r="F3791" s="17" t="str">
        <f t="shared" si="118"/>
        <v>1495100172認知症対応型共同生活介護</v>
      </c>
      <c r="G3791" s="17" t="s">
        <v>4231</v>
      </c>
      <c r="H3791" s="17" t="str">
        <f t="shared" si="119"/>
        <v>医療法人社団長啓会</v>
      </c>
    </row>
    <row r="3792" spans="2:8">
      <c r="B3792" s="14">
        <v>3784</v>
      </c>
      <c r="C3792" s="15">
        <v>1495100180</v>
      </c>
      <c r="D3792" s="16" t="s">
        <v>2517</v>
      </c>
      <c r="E3792" s="17" t="s">
        <v>2513</v>
      </c>
      <c r="F3792" s="17" t="str">
        <f t="shared" si="118"/>
        <v>1495100180認知症対応型共同生活介護</v>
      </c>
      <c r="G3792" s="17" t="s">
        <v>2922</v>
      </c>
      <c r="H3792" s="17" t="str">
        <f t="shared" si="119"/>
        <v>株式会社ユニマット　リタイアメント・コミュニティ</v>
      </c>
    </row>
    <row r="3793" spans="2:8">
      <c r="B3793" s="14">
        <v>3785</v>
      </c>
      <c r="C3793" s="15">
        <v>1495100198</v>
      </c>
      <c r="D3793" s="16" t="s">
        <v>3934</v>
      </c>
      <c r="E3793" s="17" t="s">
        <v>2513</v>
      </c>
      <c r="F3793" s="17" t="str">
        <f t="shared" si="118"/>
        <v>1495100198認知症対応型共同生活介護</v>
      </c>
      <c r="G3793" s="17" t="s">
        <v>4232</v>
      </c>
      <c r="H3793" s="17" t="str">
        <f t="shared" si="119"/>
        <v>社会福祉法人ハートフル記念会</v>
      </c>
    </row>
    <row r="3794" spans="2:8">
      <c r="B3794" s="14">
        <v>3786</v>
      </c>
      <c r="C3794" s="15">
        <v>1495100206</v>
      </c>
      <c r="D3794" s="16" t="s">
        <v>3757</v>
      </c>
      <c r="E3794" s="17" t="s">
        <v>4159</v>
      </c>
      <c r="F3794" s="17" t="str">
        <f t="shared" si="118"/>
        <v>1495100206小規模多機能型居宅介護</v>
      </c>
      <c r="G3794" s="17" t="s">
        <v>4233</v>
      </c>
      <c r="H3794" s="17" t="str">
        <f t="shared" si="119"/>
        <v>社会福祉法人　伸こう福祉会</v>
      </c>
    </row>
    <row r="3795" spans="2:8">
      <c r="B3795" s="14">
        <v>3787</v>
      </c>
      <c r="C3795" s="15">
        <v>1495100214</v>
      </c>
      <c r="D3795" s="16" t="s">
        <v>1383</v>
      </c>
      <c r="E3795" s="17" t="s">
        <v>2486</v>
      </c>
      <c r="F3795" s="17" t="str">
        <f t="shared" si="118"/>
        <v>1495100214地域密着型介護老人福祉施設入所者生活介護</v>
      </c>
      <c r="G3795" s="17" t="s">
        <v>4234</v>
      </c>
      <c r="H3795" s="17" t="str">
        <f t="shared" si="119"/>
        <v>社会福祉法人三篠会</v>
      </c>
    </row>
    <row r="3796" spans="2:8">
      <c r="B3796" s="14">
        <v>3788</v>
      </c>
      <c r="C3796" s="15">
        <v>1495100222</v>
      </c>
      <c r="D3796" s="16" t="s">
        <v>3029</v>
      </c>
      <c r="E3796" s="17" t="s">
        <v>4159</v>
      </c>
      <c r="F3796" s="17" t="str">
        <f t="shared" si="118"/>
        <v>1495100222小規模多機能型居宅介護</v>
      </c>
      <c r="G3796" s="17" t="s">
        <v>4235</v>
      </c>
      <c r="H3796" s="17" t="str">
        <f t="shared" si="119"/>
        <v>株式会社日本アメニティライフ協会</v>
      </c>
    </row>
    <row r="3797" spans="2:8">
      <c r="B3797" s="14">
        <v>3789</v>
      </c>
      <c r="C3797" s="15">
        <v>1495100230</v>
      </c>
      <c r="D3797" s="16" t="s">
        <v>3029</v>
      </c>
      <c r="E3797" s="17" t="s">
        <v>2513</v>
      </c>
      <c r="F3797" s="17" t="str">
        <f t="shared" si="118"/>
        <v>1495100230認知症対応型共同生活介護</v>
      </c>
      <c r="G3797" s="17" t="s">
        <v>4236</v>
      </c>
      <c r="H3797" s="17" t="str">
        <f t="shared" si="119"/>
        <v>株式会社日本アメニティライフ協会</v>
      </c>
    </row>
    <row r="3798" spans="2:8">
      <c r="B3798" s="14">
        <v>3790</v>
      </c>
      <c r="C3798" s="15">
        <v>1495100248</v>
      </c>
      <c r="D3798" s="16" t="s">
        <v>4237</v>
      </c>
      <c r="E3798" s="17" t="s">
        <v>3049</v>
      </c>
      <c r="F3798" s="17" t="str">
        <f t="shared" si="118"/>
        <v>1495100248認知症対応型通所介護</v>
      </c>
      <c r="G3798" s="17" t="s">
        <v>4238</v>
      </c>
      <c r="H3798" s="17" t="str">
        <f t="shared" si="119"/>
        <v>有限会社イワ</v>
      </c>
    </row>
    <row r="3799" spans="2:8">
      <c r="B3799" s="14">
        <v>3791</v>
      </c>
      <c r="C3799" s="15">
        <v>1495100255</v>
      </c>
      <c r="D3799" s="16" t="s">
        <v>2795</v>
      </c>
      <c r="E3799" s="17" t="s">
        <v>4159</v>
      </c>
      <c r="F3799" s="17" t="str">
        <f t="shared" si="118"/>
        <v>1495100255小規模多機能型居宅介護</v>
      </c>
      <c r="G3799" s="17" t="s">
        <v>4239</v>
      </c>
      <c r="H3799" s="17" t="str">
        <f t="shared" si="119"/>
        <v>株式会社ニチイ学館</v>
      </c>
    </row>
    <row r="3800" spans="2:8">
      <c r="B3800" s="14">
        <v>3792</v>
      </c>
      <c r="C3800" s="15">
        <v>1495100255</v>
      </c>
      <c r="D3800" s="16" t="s">
        <v>2795</v>
      </c>
      <c r="E3800" s="17" t="s">
        <v>2513</v>
      </c>
      <c r="F3800" s="17" t="str">
        <f t="shared" si="118"/>
        <v>1495100255認知症対応型共同生活介護</v>
      </c>
      <c r="G3800" s="17" t="s">
        <v>4239</v>
      </c>
      <c r="H3800" s="17" t="str">
        <f t="shared" si="119"/>
        <v>株式会社ニチイ学館</v>
      </c>
    </row>
    <row r="3801" spans="2:8">
      <c r="B3801" s="14">
        <v>3793</v>
      </c>
      <c r="C3801" s="15">
        <v>1495100263</v>
      </c>
      <c r="D3801" s="16" t="s">
        <v>2278</v>
      </c>
      <c r="E3801" s="17" t="s">
        <v>3049</v>
      </c>
      <c r="F3801" s="17" t="str">
        <f t="shared" si="118"/>
        <v>1495100263認知症対応型通所介護</v>
      </c>
      <c r="G3801" s="17" t="s">
        <v>4240</v>
      </c>
      <c r="H3801" s="17" t="str">
        <f t="shared" si="119"/>
        <v>医療法人啓和会</v>
      </c>
    </row>
    <row r="3802" spans="2:8">
      <c r="B3802" s="14">
        <v>3794</v>
      </c>
      <c r="C3802" s="15">
        <v>1495100271</v>
      </c>
      <c r="D3802" s="16" t="s">
        <v>2839</v>
      </c>
      <c r="E3802" s="17" t="s">
        <v>4179</v>
      </c>
      <c r="F3802" s="17" t="str">
        <f t="shared" si="118"/>
        <v>1495100271定期巡回・随時対応型訪問介護看護</v>
      </c>
      <c r="G3802" s="17" t="s">
        <v>2840</v>
      </c>
      <c r="H3802" s="17" t="str">
        <f t="shared" si="119"/>
        <v>株式会社フルライフ</v>
      </c>
    </row>
    <row r="3803" spans="2:8">
      <c r="B3803" s="14">
        <v>3795</v>
      </c>
      <c r="C3803" s="15">
        <v>1495100271</v>
      </c>
      <c r="D3803" s="16" t="s">
        <v>2839</v>
      </c>
      <c r="E3803" s="17" t="s">
        <v>4180</v>
      </c>
      <c r="F3803" s="17" t="str">
        <f t="shared" si="118"/>
        <v>1495100271夜間対応型訪問介護</v>
      </c>
      <c r="G3803" s="17" t="s">
        <v>2840</v>
      </c>
      <c r="H3803" s="17" t="str">
        <f t="shared" si="119"/>
        <v>株式会社フルライフ</v>
      </c>
    </row>
    <row r="3804" spans="2:8">
      <c r="B3804" s="14">
        <v>3796</v>
      </c>
      <c r="C3804" s="15">
        <v>1495100289</v>
      </c>
      <c r="D3804" s="16" t="s">
        <v>2278</v>
      </c>
      <c r="E3804" s="17" t="s">
        <v>2513</v>
      </c>
      <c r="F3804" s="17" t="str">
        <f t="shared" si="118"/>
        <v>1495100289認知症対応型共同生活介護</v>
      </c>
      <c r="G3804" s="17" t="s">
        <v>4241</v>
      </c>
      <c r="H3804" s="17" t="str">
        <f t="shared" si="119"/>
        <v>医療法人啓和会</v>
      </c>
    </row>
    <row r="3805" spans="2:8">
      <c r="B3805" s="14">
        <v>3797</v>
      </c>
      <c r="C3805" s="15">
        <v>1495100297</v>
      </c>
      <c r="D3805" s="16" t="s">
        <v>2278</v>
      </c>
      <c r="E3805" s="17" t="s">
        <v>4159</v>
      </c>
      <c r="F3805" s="17" t="str">
        <f t="shared" si="118"/>
        <v>1495100297小規模多機能型居宅介護</v>
      </c>
      <c r="G3805" s="17" t="s">
        <v>4242</v>
      </c>
      <c r="H3805" s="17" t="str">
        <f t="shared" si="119"/>
        <v>医療法人啓和会</v>
      </c>
    </row>
    <row r="3806" spans="2:8">
      <c r="B3806" s="14">
        <v>3798</v>
      </c>
      <c r="C3806" s="15">
        <v>1495100321</v>
      </c>
      <c r="D3806" s="16" t="s">
        <v>4184</v>
      </c>
      <c r="E3806" s="17" t="s">
        <v>3049</v>
      </c>
      <c r="F3806" s="17" t="str">
        <f t="shared" si="118"/>
        <v>1495100321認知症対応型通所介護</v>
      </c>
      <c r="G3806" s="17" t="s">
        <v>4243</v>
      </c>
      <c r="H3806" s="17" t="str">
        <f t="shared" si="119"/>
        <v>株式会社ふるさと</v>
      </c>
    </row>
    <row r="3807" spans="2:8">
      <c r="B3807" s="14">
        <v>3799</v>
      </c>
      <c r="C3807" s="15">
        <v>1495100339</v>
      </c>
      <c r="D3807" s="16" t="s">
        <v>4184</v>
      </c>
      <c r="E3807" s="17" t="s">
        <v>3049</v>
      </c>
      <c r="F3807" s="17" t="str">
        <f t="shared" si="118"/>
        <v>1495100339認知症対応型通所介護</v>
      </c>
      <c r="G3807" s="17" t="s">
        <v>4244</v>
      </c>
      <c r="H3807" s="17" t="str">
        <f t="shared" si="119"/>
        <v>株式会社ふるさと</v>
      </c>
    </row>
    <row r="3808" spans="2:8">
      <c r="B3808" s="14">
        <v>3800</v>
      </c>
      <c r="C3808" s="15">
        <v>1495100347</v>
      </c>
      <c r="D3808" s="16" t="s">
        <v>4184</v>
      </c>
      <c r="E3808" s="17" t="s">
        <v>3049</v>
      </c>
      <c r="F3808" s="17" t="str">
        <f t="shared" si="118"/>
        <v>1495100347認知症対応型通所介護</v>
      </c>
      <c r="G3808" s="17" t="s">
        <v>4245</v>
      </c>
      <c r="H3808" s="17" t="str">
        <f t="shared" si="119"/>
        <v>株式会社ふるさと</v>
      </c>
    </row>
    <row r="3809" spans="2:8">
      <c r="B3809" s="14">
        <v>3801</v>
      </c>
      <c r="C3809" s="15">
        <v>1495100354</v>
      </c>
      <c r="D3809" s="16" t="s">
        <v>4246</v>
      </c>
      <c r="E3809" s="17" t="s">
        <v>2497</v>
      </c>
      <c r="F3809" s="17" t="str">
        <f t="shared" si="118"/>
        <v>1495100354地域密着型通所介護</v>
      </c>
      <c r="G3809" s="17" t="s">
        <v>4247</v>
      </c>
      <c r="H3809" s="17" t="str">
        <f t="shared" si="119"/>
        <v>株式会社ケアギビング</v>
      </c>
    </row>
    <row r="3810" spans="2:8">
      <c r="B3810" s="14">
        <v>3802</v>
      </c>
      <c r="C3810" s="15">
        <v>1495100362</v>
      </c>
      <c r="D3810" s="16" t="s">
        <v>3667</v>
      </c>
      <c r="E3810" s="17" t="s">
        <v>2513</v>
      </c>
      <c r="F3810" s="17" t="str">
        <f t="shared" si="118"/>
        <v>1495100362認知症対応型共同生活介護</v>
      </c>
      <c r="G3810" s="17" t="s">
        <v>4248</v>
      </c>
      <c r="H3810" s="17" t="str">
        <f t="shared" si="119"/>
        <v>株式会社生活科学運営</v>
      </c>
    </row>
    <row r="3811" spans="2:8">
      <c r="B3811" s="14">
        <v>3803</v>
      </c>
      <c r="C3811" s="15">
        <v>1495100370</v>
      </c>
      <c r="D3811" s="16" t="s">
        <v>2354</v>
      </c>
      <c r="E3811" s="17" t="s">
        <v>4179</v>
      </c>
      <c r="F3811" s="17" t="str">
        <f t="shared" si="118"/>
        <v>1495100370定期巡回・随時対応型訪問介護看護</v>
      </c>
      <c r="G3811" s="17" t="s">
        <v>4249</v>
      </c>
      <c r="H3811" s="17" t="str">
        <f t="shared" si="119"/>
        <v>ＳＯＭＰＯケア株式会社</v>
      </c>
    </row>
    <row r="3812" spans="2:8">
      <c r="B3812" s="14">
        <v>3804</v>
      </c>
      <c r="C3812" s="15">
        <v>1495100388</v>
      </c>
      <c r="D3812" s="16" t="s">
        <v>2354</v>
      </c>
      <c r="E3812" s="17" t="s">
        <v>4179</v>
      </c>
      <c r="F3812" s="17" t="str">
        <f t="shared" si="118"/>
        <v>1495100388定期巡回・随時対応型訪問介護看護</v>
      </c>
      <c r="G3812" s="17" t="s">
        <v>4250</v>
      </c>
      <c r="H3812" s="17" t="str">
        <f t="shared" si="119"/>
        <v>ＳＯＭＰＯケア株式会社</v>
      </c>
    </row>
    <row r="3813" spans="2:8">
      <c r="B3813" s="14">
        <v>3805</v>
      </c>
      <c r="C3813" s="15">
        <v>1495100396</v>
      </c>
      <c r="D3813" s="16" t="s">
        <v>4251</v>
      </c>
      <c r="E3813" s="17" t="s">
        <v>2497</v>
      </c>
      <c r="F3813" s="17" t="str">
        <f t="shared" si="118"/>
        <v>1495100396地域密着型通所介護</v>
      </c>
      <c r="G3813" s="17" t="s">
        <v>4252</v>
      </c>
      <c r="H3813" s="17" t="str">
        <f t="shared" si="119"/>
        <v>株式会社Ｈａｍａ直</v>
      </c>
    </row>
    <row r="3814" spans="2:8">
      <c r="B3814" s="14">
        <v>3806</v>
      </c>
      <c r="C3814" s="15">
        <v>1495100412</v>
      </c>
      <c r="D3814" s="16" t="s">
        <v>2992</v>
      </c>
      <c r="E3814" s="17" t="s">
        <v>4215</v>
      </c>
      <c r="F3814" s="17" t="str">
        <f t="shared" si="118"/>
        <v>1495100412複合型サービス（看護小規模多機能型居宅介護）</v>
      </c>
      <c r="G3814" s="17" t="s">
        <v>4253</v>
      </c>
      <c r="H3814" s="17" t="str">
        <f t="shared" si="119"/>
        <v>株式会社エヌアールイーサービス</v>
      </c>
    </row>
    <row r="3815" spans="2:8">
      <c r="B3815" s="14">
        <v>3807</v>
      </c>
      <c r="C3815" s="15">
        <v>1495100438</v>
      </c>
      <c r="D3815" s="16" t="s">
        <v>2286</v>
      </c>
      <c r="E3815" s="17" t="s">
        <v>2513</v>
      </c>
      <c r="F3815" s="17" t="str">
        <f t="shared" si="118"/>
        <v>1495100438認知症対応型共同生活介護</v>
      </c>
      <c r="G3815" s="17" t="s">
        <v>4254</v>
      </c>
      <c r="H3815" s="17" t="str">
        <f t="shared" si="119"/>
        <v>有限会社太陽</v>
      </c>
    </row>
    <row r="3816" spans="2:8">
      <c r="B3816" s="14">
        <v>3808</v>
      </c>
      <c r="C3816" s="15">
        <v>1495100446</v>
      </c>
      <c r="D3816" s="16" t="s">
        <v>4255</v>
      </c>
      <c r="E3816" s="17" t="s">
        <v>2497</v>
      </c>
      <c r="F3816" s="17" t="str">
        <f t="shared" si="118"/>
        <v>1495100446地域密着型通所介護</v>
      </c>
      <c r="G3816" s="17" t="s">
        <v>4256</v>
      </c>
      <c r="H3816" s="17" t="str">
        <f t="shared" si="119"/>
        <v>株式会社コンティーユ</v>
      </c>
    </row>
    <row r="3817" spans="2:8">
      <c r="B3817" s="14">
        <v>3809</v>
      </c>
      <c r="C3817" s="15">
        <v>1495100453</v>
      </c>
      <c r="D3817" s="16" t="s">
        <v>1591</v>
      </c>
      <c r="E3817" s="17" t="s">
        <v>4159</v>
      </c>
      <c r="F3817" s="17" t="str">
        <f t="shared" si="118"/>
        <v>1495100453小規模多機能型居宅介護</v>
      </c>
      <c r="G3817" s="17" t="s">
        <v>4257</v>
      </c>
      <c r="H3817" s="17" t="str">
        <f t="shared" si="119"/>
        <v>株式会社はれコーポレーション</v>
      </c>
    </row>
    <row r="3818" spans="2:8">
      <c r="B3818" s="14">
        <v>3810</v>
      </c>
      <c r="C3818" s="15">
        <v>1495100461</v>
      </c>
      <c r="D3818" s="16" t="s">
        <v>4258</v>
      </c>
      <c r="E3818" s="17" t="s">
        <v>2497</v>
      </c>
      <c r="F3818" s="17" t="str">
        <f t="shared" si="118"/>
        <v>1495100461地域密着型通所介護</v>
      </c>
      <c r="G3818" s="17" t="s">
        <v>4259</v>
      </c>
      <c r="H3818" s="17" t="str">
        <f t="shared" si="119"/>
        <v>ウォーターワンデイサービス株式会社</v>
      </c>
    </row>
    <row r="3819" spans="2:8">
      <c r="B3819" s="14">
        <v>3811</v>
      </c>
      <c r="C3819" s="15">
        <v>1495100479</v>
      </c>
      <c r="D3819" s="16" t="s">
        <v>4260</v>
      </c>
      <c r="E3819" s="17" t="s">
        <v>2497</v>
      </c>
      <c r="F3819" s="17" t="str">
        <f t="shared" si="118"/>
        <v>1495100479地域密着型通所介護</v>
      </c>
      <c r="G3819" s="17" t="s">
        <v>4261</v>
      </c>
      <c r="H3819" s="17" t="str">
        <f t="shared" si="119"/>
        <v>合同会社ｎｅｗ－ｗａ</v>
      </c>
    </row>
    <row r="3820" spans="2:8">
      <c r="B3820" s="14">
        <v>3812</v>
      </c>
      <c r="C3820" s="15">
        <v>1495200048</v>
      </c>
      <c r="D3820" s="16" t="s">
        <v>4262</v>
      </c>
      <c r="E3820" s="17" t="s">
        <v>2513</v>
      </c>
      <c r="F3820" s="17" t="str">
        <f t="shared" si="118"/>
        <v>1495200048認知症対応型共同生活介護</v>
      </c>
      <c r="G3820" s="17" t="s">
        <v>4263</v>
      </c>
      <c r="H3820" s="17" t="str">
        <f t="shared" si="119"/>
        <v>社会福祉法人　ばなな会</v>
      </c>
    </row>
    <row r="3821" spans="2:8">
      <c r="B3821" s="14">
        <v>3813</v>
      </c>
      <c r="C3821" s="15">
        <v>1495200071</v>
      </c>
      <c r="D3821" s="16" t="s">
        <v>2488</v>
      </c>
      <c r="E3821" s="17" t="s">
        <v>2513</v>
      </c>
      <c r="F3821" s="17" t="str">
        <f t="shared" si="118"/>
        <v>1495200071認知症対応型共同生活介護</v>
      </c>
      <c r="G3821" s="17" t="s">
        <v>4264</v>
      </c>
      <c r="H3821" s="17" t="str">
        <f t="shared" si="119"/>
        <v>株式会社　ニチイ学館</v>
      </c>
    </row>
    <row r="3822" spans="2:8">
      <c r="B3822" s="14">
        <v>3814</v>
      </c>
      <c r="C3822" s="15">
        <v>1495200071</v>
      </c>
      <c r="D3822" s="16" t="s">
        <v>2488</v>
      </c>
      <c r="E3822" s="17" t="s">
        <v>3049</v>
      </c>
      <c r="F3822" s="17" t="str">
        <f t="shared" si="118"/>
        <v>1495200071認知症対応型通所介護</v>
      </c>
      <c r="G3822" s="17" t="s">
        <v>4264</v>
      </c>
      <c r="H3822" s="17" t="str">
        <f t="shared" si="119"/>
        <v>株式会社　ニチイ学館</v>
      </c>
    </row>
    <row r="3823" spans="2:8">
      <c r="B3823" s="14">
        <v>3815</v>
      </c>
      <c r="C3823" s="15">
        <v>1495200089</v>
      </c>
      <c r="D3823" s="16" t="s">
        <v>3093</v>
      </c>
      <c r="E3823" s="17" t="s">
        <v>2513</v>
      </c>
      <c r="F3823" s="17" t="str">
        <f t="shared" si="118"/>
        <v>1495200089認知症対応型共同生活介護</v>
      </c>
      <c r="G3823" s="17" t="s">
        <v>4265</v>
      </c>
      <c r="H3823" s="17" t="str">
        <f t="shared" si="119"/>
        <v>特定非営利活動法人　のぞみ</v>
      </c>
    </row>
    <row r="3824" spans="2:8">
      <c r="B3824" s="14">
        <v>3816</v>
      </c>
      <c r="C3824" s="15">
        <v>1495200089</v>
      </c>
      <c r="D3824" s="16" t="s">
        <v>3093</v>
      </c>
      <c r="E3824" s="17" t="s">
        <v>3049</v>
      </c>
      <c r="F3824" s="17" t="str">
        <f t="shared" si="118"/>
        <v>1495200089認知症対応型通所介護</v>
      </c>
      <c r="G3824" s="17" t="s">
        <v>4265</v>
      </c>
      <c r="H3824" s="17" t="str">
        <f t="shared" si="119"/>
        <v>特定非営利活動法人　のぞみ</v>
      </c>
    </row>
    <row r="3825" spans="2:8">
      <c r="B3825" s="14">
        <v>3817</v>
      </c>
      <c r="C3825" s="15">
        <v>1495200105</v>
      </c>
      <c r="D3825" s="16" t="s">
        <v>138</v>
      </c>
      <c r="E3825" s="17" t="s">
        <v>2486</v>
      </c>
      <c r="F3825" s="17" t="str">
        <f t="shared" si="118"/>
        <v>1495200105地域密着型介護老人福祉施設入所者生活介護</v>
      </c>
      <c r="G3825" s="17" t="s">
        <v>3147</v>
      </c>
      <c r="H3825" s="17" t="str">
        <f t="shared" si="119"/>
        <v>社会福祉法人春日会</v>
      </c>
    </row>
    <row r="3826" spans="2:8">
      <c r="B3826" s="14">
        <v>3818</v>
      </c>
      <c r="C3826" s="15">
        <v>1495200121</v>
      </c>
      <c r="D3826" s="16" t="s">
        <v>2360</v>
      </c>
      <c r="E3826" s="17" t="s">
        <v>4159</v>
      </c>
      <c r="F3826" s="17" t="str">
        <f t="shared" si="118"/>
        <v>1495200121小規模多機能型居宅介護</v>
      </c>
      <c r="G3826" s="17" t="s">
        <v>4266</v>
      </c>
      <c r="H3826" s="17" t="str">
        <f t="shared" si="119"/>
        <v>株式会社　日本アメニティライフ協会</v>
      </c>
    </row>
    <row r="3827" spans="2:8">
      <c r="B3827" s="14">
        <v>3819</v>
      </c>
      <c r="C3827" s="15">
        <v>1495200139</v>
      </c>
      <c r="D3827" s="16" t="s">
        <v>3152</v>
      </c>
      <c r="E3827" s="17" t="s">
        <v>4179</v>
      </c>
      <c r="F3827" s="17" t="str">
        <f t="shared" si="118"/>
        <v>1495200139定期巡回・随時対応型訪問介護看護</v>
      </c>
      <c r="G3827" s="17" t="s">
        <v>3153</v>
      </c>
      <c r="H3827" s="17" t="str">
        <f t="shared" si="119"/>
        <v>株式会社　フルライフ</v>
      </c>
    </row>
    <row r="3828" spans="2:8">
      <c r="B3828" s="14">
        <v>3820</v>
      </c>
      <c r="C3828" s="15">
        <v>1495200139</v>
      </c>
      <c r="D3828" s="16" t="s">
        <v>3152</v>
      </c>
      <c r="E3828" s="17" t="s">
        <v>4180</v>
      </c>
      <c r="F3828" s="17" t="str">
        <f t="shared" si="118"/>
        <v>1495200139夜間対応型訪問介護</v>
      </c>
      <c r="G3828" s="17" t="s">
        <v>3153</v>
      </c>
      <c r="H3828" s="17" t="str">
        <f t="shared" si="119"/>
        <v>株式会社　フルライフ</v>
      </c>
    </row>
    <row r="3829" spans="2:8">
      <c r="B3829" s="14">
        <v>3821</v>
      </c>
      <c r="C3829" s="15">
        <v>1495200147</v>
      </c>
      <c r="D3829" s="16" t="s">
        <v>2360</v>
      </c>
      <c r="E3829" s="17" t="s">
        <v>2513</v>
      </c>
      <c r="F3829" s="17" t="str">
        <f t="shared" si="118"/>
        <v>1495200147認知症対応型共同生活介護</v>
      </c>
      <c r="G3829" s="17" t="s">
        <v>4267</v>
      </c>
      <c r="H3829" s="17" t="str">
        <f t="shared" si="119"/>
        <v>株式会社　日本アメニティライフ協会</v>
      </c>
    </row>
    <row r="3830" spans="2:8">
      <c r="B3830" s="14">
        <v>3822</v>
      </c>
      <c r="C3830" s="15">
        <v>1495200154</v>
      </c>
      <c r="D3830" s="16" t="s">
        <v>138</v>
      </c>
      <c r="E3830" s="17" t="s">
        <v>2486</v>
      </c>
      <c r="F3830" s="17" t="str">
        <f t="shared" si="118"/>
        <v>1495200154地域密着型介護老人福祉施設入所者生活介護</v>
      </c>
      <c r="G3830" s="17" t="s">
        <v>3156</v>
      </c>
      <c r="H3830" s="17" t="str">
        <f t="shared" si="119"/>
        <v>社会福祉法人春日会</v>
      </c>
    </row>
    <row r="3831" spans="2:8">
      <c r="B3831" s="14">
        <v>3823</v>
      </c>
      <c r="C3831" s="15">
        <v>1495200162</v>
      </c>
      <c r="D3831" s="16" t="s">
        <v>2693</v>
      </c>
      <c r="E3831" s="17" t="s">
        <v>2513</v>
      </c>
      <c r="F3831" s="17" t="str">
        <f t="shared" si="118"/>
        <v>1495200162認知症対応型共同生活介護</v>
      </c>
      <c r="G3831" s="17" t="s">
        <v>4268</v>
      </c>
      <c r="H3831" s="17" t="str">
        <f t="shared" si="119"/>
        <v>株式会社ケア２１</v>
      </c>
    </row>
    <row r="3832" spans="2:8">
      <c r="B3832" s="14">
        <v>3824</v>
      </c>
      <c r="C3832" s="15">
        <v>1495200170</v>
      </c>
      <c r="D3832" s="16" t="s">
        <v>2360</v>
      </c>
      <c r="E3832" s="17" t="s">
        <v>4159</v>
      </c>
      <c r="F3832" s="17" t="str">
        <f t="shared" si="118"/>
        <v>1495200170小規模多機能型居宅介護</v>
      </c>
      <c r="G3832" s="17" t="s">
        <v>4269</v>
      </c>
      <c r="H3832" s="17" t="str">
        <f t="shared" si="119"/>
        <v>株式会社　日本アメニティライフ協会</v>
      </c>
    </row>
    <row r="3833" spans="2:8">
      <c r="B3833" s="14">
        <v>3825</v>
      </c>
      <c r="C3833" s="15">
        <v>1495200170</v>
      </c>
      <c r="D3833" s="16" t="s">
        <v>2360</v>
      </c>
      <c r="E3833" s="17" t="s">
        <v>2513</v>
      </c>
      <c r="F3833" s="17" t="str">
        <f t="shared" si="118"/>
        <v>1495200170認知症対応型共同生活介護</v>
      </c>
      <c r="G3833" s="17" t="s">
        <v>4269</v>
      </c>
      <c r="H3833" s="17" t="str">
        <f t="shared" si="119"/>
        <v>株式会社　日本アメニティライフ協会</v>
      </c>
    </row>
    <row r="3834" spans="2:8">
      <c r="B3834" s="14">
        <v>3826</v>
      </c>
      <c r="C3834" s="15">
        <v>1495200188</v>
      </c>
      <c r="D3834" s="16" t="s">
        <v>4270</v>
      </c>
      <c r="E3834" s="17" t="s">
        <v>2513</v>
      </c>
      <c r="F3834" s="17" t="str">
        <f t="shared" si="118"/>
        <v>1495200188認知症対応型共同生活介護</v>
      </c>
      <c r="G3834" s="17" t="s">
        <v>4271</v>
      </c>
      <c r="H3834" s="17" t="str">
        <f t="shared" si="119"/>
        <v>メディカル・ケア・サービス株式会社</v>
      </c>
    </row>
    <row r="3835" spans="2:8">
      <c r="B3835" s="14">
        <v>3827</v>
      </c>
      <c r="C3835" s="15">
        <v>1495200220</v>
      </c>
      <c r="D3835" s="16" t="s">
        <v>2526</v>
      </c>
      <c r="E3835" s="17" t="s">
        <v>2513</v>
      </c>
      <c r="F3835" s="17" t="str">
        <f t="shared" si="118"/>
        <v>1495200220認知症対応型共同生活介護</v>
      </c>
      <c r="G3835" s="17" t="s">
        <v>4272</v>
      </c>
      <c r="H3835" s="17" t="str">
        <f t="shared" si="119"/>
        <v>株式会社　アイ・ディ・エス</v>
      </c>
    </row>
    <row r="3836" spans="2:8">
      <c r="B3836" s="14">
        <v>3828</v>
      </c>
      <c r="C3836" s="15">
        <v>1495200220</v>
      </c>
      <c r="D3836" s="16" t="s">
        <v>2526</v>
      </c>
      <c r="E3836" s="17" t="s">
        <v>3049</v>
      </c>
      <c r="F3836" s="17" t="str">
        <f t="shared" si="118"/>
        <v>1495200220認知症対応型通所介護</v>
      </c>
      <c r="G3836" s="17" t="s">
        <v>4272</v>
      </c>
      <c r="H3836" s="17" t="str">
        <f t="shared" si="119"/>
        <v>株式会社　アイ・ディ・エス</v>
      </c>
    </row>
    <row r="3837" spans="2:8">
      <c r="B3837" s="14">
        <v>3829</v>
      </c>
      <c r="C3837" s="15">
        <v>1495200246</v>
      </c>
      <c r="D3837" s="16" t="s">
        <v>4273</v>
      </c>
      <c r="E3837" s="17" t="s">
        <v>2513</v>
      </c>
      <c r="F3837" s="17" t="str">
        <f t="shared" si="118"/>
        <v>1495200246認知症対応型共同生活介護</v>
      </c>
      <c r="G3837" s="17" t="s">
        <v>4274</v>
      </c>
      <c r="H3837" s="17" t="str">
        <f t="shared" si="119"/>
        <v>社会福祉法人ばなな会</v>
      </c>
    </row>
    <row r="3838" spans="2:8">
      <c r="B3838" s="14">
        <v>3830</v>
      </c>
      <c r="C3838" s="15">
        <v>1495200246</v>
      </c>
      <c r="D3838" s="16" t="s">
        <v>4273</v>
      </c>
      <c r="E3838" s="17" t="s">
        <v>3049</v>
      </c>
      <c r="F3838" s="17" t="str">
        <f t="shared" si="118"/>
        <v>1495200246認知症対応型通所介護</v>
      </c>
      <c r="G3838" s="17" t="s">
        <v>4274</v>
      </c>
      <c r="H3838" s="17" t="str">
        <f t="shared" si="119"/>
        <v>社会福祉法人ばなな会</v>
      </c>
    </row>
    <row r="3839" spans="2:8">
      <c r="B3839" s="14">
        <v>3831</v>
      </c>
      <c r="C3839" s="15">
        <v>1495200279</v>
      </c>
      <c r="D3839" s="16" t="s">
        <v>111</v>
      </c>
      <c r="E3839" s="17" t="s">
        <v>4215</v>
      </c>
      <c r="F3839" s="17" t="str">
        <f t="shared" si="118"/>
        <v>1495200279複合型サービス（看護小規模多機能型居宅介護）</v>
      </c>
      <c r="G3839" s="17" t="s">
        <v>4275</v>
      </c>
      <c r="H3839" s="17" t="str">
        <f t="shared" si="119"/>
        <v>川崎医療生活協同組合</v>
      </c>
    </row>
    <row r="3840" spans="2:8">
      <c r="B3840" s="14">
        <v>3832</v>
      </c>
      <c r="C3840" s="15">
        <v>1495200287</v>
      </c>
      <c r="D3840" s="16" t="s">
        <v>3107</v>
      </c>
      <c r="E3840" s="17" t="s">
        <v>3049</v>
      </c>
      <c r="F3840" s="17" t="str">
        <f t="shared" si="118"/>
        <v>1495200287認知症対応型通所介護</v>
      </c>
      <c r="G3840" s="17" t="s">
        <v>4276</v>
      </c>
      <c r="H3840" s="17" t="str">
        <f t="shared" si="119"/>
        <v>株式会社　日本ライフデザイン</v>
      </c>
    </row>
    <row r="3841" spans="2:8">
      <c r="B3841" s="14">
        <v>3833</v>
      </c>
      <c r="C3841" s="15">
        <v>1495200295</v>
      </c>
      <c r="D3841" s="16" t="s">
        <v>4184</v>
      </c>
      <c r="E3841" s="17" t="s">
        <v>3049</v>
      </c>
      <c r="F3841" s="17" t="str">
        <f t="shared" si="118"/>
        <v>1495200295認知症対応型通所介護</v>
      </c>
      <c r="G3841" s="17" t="s">
        <v>4277</v>
      </c>
      <c r="H3841" s="17" t="str">
        <f t="shared" si="119"/>
        <v>株式会社ふるさと</v>
      </c>
    </row>
    <row r="3842" spans="2:8">
      <c r="B3842" s="14">
        <v>3834</v>
      </c>
      <c r="C3842" s="15">
        <v>1495200303</v>
      </c>
      <c r="D3842" s="16" t="s">
        <v>4184</v>
      </c>
      <c r="E3842" s="17" t="s">
        <v>3049</v>
      </c>
      <c r="F3842" s="17" t="str">
        <f t="shared" si="118"/>
        <v>1495200303認知症対応型通所介護</v>
      </c>
      <c r="G3842" s="17" t="s">
        <v>4278</v>
      </c>
      <c r="H3842" s="17" t="str">
        <f t="shared" si="119"/>
        <v>株式会社ふるさと</v>
      </c>
    </row>
    <row r="3843" spans="2:8">
      <c r="B3843" s="14">
        <v>3835</v>
      </c>
      <c r="C3843" s="15">
        <v>1495200311</v>
      </c>
      <c r="D3843" s="16" t="s">
        <v>4184</v>
      </c>
      <c r="E3843" s="17" t="s">
        <v>3049</v>
      </c>
      <c r="F3843" s="17" t="str">
        <f t="shared" si="118"/>
        <v>1495200311認知症対応型通所介護</v>
      </c>
      <c r="G3843" s="17" t="s">
        <v>4279</v>
      </c>
      <c r="H3843" s="17" t="str">
        <f t="shared" si="119"/>
        <v>株式会社ふるさと</v>
      </c>
    </row>
    <row r="3844" spans="2:8">
      <c r="B3844" s="14">
        <v>3836</v>
      </c>
      <c r="C3844" s="15">
        <v>1495200337</v>
      </c>
      <c r="D3844" s="16" t="s">
        <v>4280</v>
      </c>
      <c r="E3844" s="17" t="s">
        <v>2497</v>
      </c>
      <c r="F3844" s="17" t="str">
        <f t="shared" si="118"/>
        <v>1495200337地域密着型通所介護</v>
      </c>
      <c r="G3844" s="17" t="s">
        <v>4281</v>
      </c>
      <c r="H3844" s="17" t="str">
        <f t="shared" si="119"/>
        <v>株式会社T.A.N.I</v>
      </c>
    </row>
    <row r="3845" spans="2:8">
      <c r="B3845" s="14">
        <v>3837</v>
      </c>
      <c r="C3845" s="15">
        <v>1495200360</v>
      </c>
      <c r="D3845" s="16" t="s">
        <v>3070</v>
      </c>
      <c r="E3845" s="17" t="s">
        <v>4159</v>
      </c>
      <c r="F3845" s="17" t="str">
        <f t="shared" si="118"/>
        <v>1495200360小規模多機能型居宅介護</v>
      </c>
      <c r="G3845" s="17" t="s">
        <v>4282</v>
      </c>
      <c r="H3845" s="17" t="str">
        <f t="shared" si="119"/>
        <v>パナソニックエイジフリー株式会社</v>
      </c>
    </row>
    <row r="3846" spans="2:8">
      <c r="B3846" s="14">
        <v>3838</v>
      </c>
      <c r="C3846" s="15">
        <v>1495200378</v>
      </c>
      <c r="D3846" s="16" t="s">
        <v>4283</v>
      </c>
      <c r="E3846" s="17" t="s">
        <v>2513</v>
      </c>
      <c r="F3846" s="17" t="str">
        <f t="shared" si="118"/>
        <v>1495200378認知症対応型共同生活介護</v>
      </c>
      <c r="G3846" s="17" t="s">
        <v>4284</v>
      </c>
      <c r="H3846" s="17" t="str">
        <f t="shared" si="119"/>
        <v>株式会社アルカディアコーポレーション</v>
      </c>
    </row>
    <row r="3847" spans="2:8">
      <c r="B3847" s="14">
        <v>3839</v>
      </c>
      <c r="C3847" s="15">
        <v>1495200378</v>
      </c>
      <c r="D3847" s="16" t="s">
        <v>4283</v>
      </c>
      <c r="E3847" s="17" t="s">
        <v>3049</v>
      </c>
      <c r="F3847" s="17" t="str">
        <f t="shared" si="118"/>
        <v>1495200378認知症対応型通所介護</v>
      </c>
      <c r="G3847" s="17" t="s">
        <v>4284</v>
      </c>
      <c r="H3847" s="17" t="str">
        <f t="shared" si="119"/>
        <v>株式会社アルカディアコーポレーション</v>
      </c>
    </row>
    <row r="3848" spans="2:8">
      <c r="B3848" s="14">
        <v>3840</v>
      </c>
      <c r="C3848" s="15">
        <v>1495200394</v>
      </c>
      <c r="D3848" s="16" t="s">
        <v>2581</v>
      </c>
      <c r="E3848" s="17" t="s">
        <v>2497</v>
      </c>
      <c r="F3848" s="17" t="str">
        <f t="shared" si="118"/>
        <v>1495200394地域密着型通所介護</v>
      </c>
      <c r="G3848" s="17" t="s">
        <v>4285</v>
      </c>
      <c r="H3848" s="17" t="str">
        <f t="shared" si="119"/>
        <v>アースサポート株式会社</v>
      </c>
    </row>
    <row r="3849" spans="2:8">
      <c r="B3849" s="14">
        <v>3841</v>
      </c>
      <c r="C3849" s="15">
        <v>1495200402</v>
      </c>
      <c r="D3849" s="16" t="s">
        <v>2354</v>
      </c>
      <c r="E3849" s="17" t="s">
        <v>4179</v>
      </c>
      <c r="F3849" s="17" t="str">
        <f t="shared" si="118"/>
        <v>1495200402定期巡回・随時対応型訪問介護看護</v>
      </c>
      <c r="G3849" s="17" t="s">
        <v>4286</v>
      </c>
      <c r="H3849" s="17" t="str">
        <f t="shared" si="119"/>
        <v>ＳＯＭＰＯケア株式会社</v>
      </c>
    </row>
    <row r="3850" spans="2:8">
      <c r="B3850" s="14">
        <v>3842</v>
      </c>
      <c r="C3850" s="15">
        <v>1495200428</v>
      </c>
      <c r="D3850" s="16" t="s">
        <v>4287</v>
      </c>
      <c r="E3850" s="17" t="s">
        <v>2497</v>
      </c>
      <c r="F3850" s="17" t="str">
        <f t="shared" ref="F3850:F3913" si="120">+C3850&amp;E3850</f>
        <v>1495200428地域密着型通所介護</v>
      </c>
      <c r="G3850" s="17" t="s">
        <v>4288</v>
      </c>
      <c r="H3850" s="17" t="str">
        <f t="shared" ref="H3850:H3913" si="121">D3850</f>
        <v>特定非営利活動法人ワーカーズ・コレクティブぱんじぃ</v>
      </c>
    </row>
    <row r="3851" spans="2:8">
      <c r="B3851" s="14">
        <v>3843</v>
      </c>
      <c r="C3851" s="15">
        <v>1495200436</v>
      </c>
      <c r="D3851" s="16" t="s">
        <v>3212</v>
      </c>
      <c r="E3851" s="17" t="s">
        <v>2497</v>
      </c>
      <c r="F3851" s="17" t="str">
        <f t="shared" si="120"/>
        <v>1495200436地域密着型通所介護</v>
      </c>
      <c r="G3851" s="17" t="s">
        <v>4289</v>
      </c>
      <c r="H3851" s="17" t="str">
        <f t="shared" si="121"/>
        <v>株式会社アップル介護サービス</v>
      </c>
    </row>
    <row r="3852" spans="2:8">
      <c r="B3852" s="14">
        <v>3844</v>
      </c>
      <c r="C3852" s="15">
        <v>1495200444</v>
      </c>
      <c r="D3852" s="16" t="s">
        <v>3029</v>
      </c>
      <c r="E3852" s="17" t="s">
        <v>2513</v>
      </c>
      <c r="F3852" s="17" t="str">
        <f t="shared" si="120"/>
        <v>1495200444認知症対応型共同生活介護</v>
      </c>
      <c r="G3852" s="17" t="s">
        <v>4290</v>
      </c>
      <c r="H3852" s="17" t="str">
        <f t="shared" si="121"/>
        <v>株式会社日本アメニティライフ協会</v>
      </c>
    </row>
    <row r="3853" spans="2:8">
      <c r="B3853" s="14">
        <v>3845</v>
      </c>
      <c r="C3853" s="15">
        <v>1495200451</v>
      </c>
      <c r="D3853" s="16" t="s">
        <v>182</v>
      </c>
      <c r="E3853" s="17" t="s">
        <v>4179</v>
      </c>
      <c r="F3853" s="17" t="str">
        <f t="shared" si="120"/>
        <v>1495200451定期巡回・随時対応型訪問介護看護</v>
      </c>
      <c r="G3853" s="17" t="s">
        <v>4291</v>
      </c>
      <c r="H3853" s="17" t="str">
        <f t="shared" si="121"/>
        <v>社会福祉法人白山福祉会</v>
      </c>
    </row>
    <row r="3854" spans="2:8">
      <c r="B3854" s="14">
        <v>3846</v>
      </c>
      <c r="C3854" s="15">
        <v>1495200469</v>
      </c>
      <c r="D3854" s="16" t="s">
        <v>4292</v>
      </c>
      <c r="E3854" s="17" t="s">
        <v>2497</v>
      </c>
      <c r="F3854" s="17" t="str">
        <f t="shared" si="120"/>
        <v>1495200469地域密着型通所介護</v>
      </c>
      <c r="G3854" s="17" t="s">
        <v>4293</v>
      </c>
      <c r="H3854" s="17" t="str">
        <f t="shared" si="121"/>
        <v>Life-iz株式会社</v>
      </c>
    </row>
    <row r="3855" spans="2:8">
      <c r="B3855" s="14">
        <v>3847</v>
      </c>
      <c r="C3855" s="15">
        <v>1495200477</v>
      </c>
      <c r="D3855" s="16" t="s">
        <v>2800</v>
      </c>
      <c r="E3855" s="17" t="s">
        <v>4159</v>
      </c>
      <c r="F3855" s="17" t="str">
        <f t="shared" si="120"/>
        <v>1495200477小規模多機能型居宅介護</v>
      </c>
      <c r="G3855" s="17" t="s">
        <v>4294</v>
      </c>
      <c r="H3855" s="17" t="str">
        <f t="shared" si="121"/>
        <v>株式会社ツクイ</v>
      </c>
    </row>
    <row r="3856" spans="2:8">
      <c r="B3856" s="14">
        <v>3848</v>
      </c>
      <c r="C3856" s="15">
        <v>1495200477</v>
      </c>
      <c r="D3856" s="16" t="s">
        <v>2800</v>
      </c>
      <c r="E3856" s="17" t="s">
        <v>2513</v>
      </c>
      <c r="F3856" s="17" t="str">
        <f t="shared" si="120"/>
        <v>1495200477認知症対応型共同生活介護</v>
      </c>
      <c r="G3856" s="17" t="s">
        <v>4294</v>
      </c>
      <c r="H3856" s="17" t="str">
        <f t="shared" si="121"/>
        <v>株式会社ツクイ</v>
      </c>
    </row>
    <row r="3857" spans="2:8">
      <c r="B3857" s="14">
        <v>3849</v>
      </c>
      <c r="C3857" s="15">
        <v>1495200485</v>
      </c>
      <c r="D3857" s="16" t="s">
        <v>3220</v>
      </c>
      <c r="E3857" s="17" t="s">
        <v>2497</v>
      </c>
      <c r="F3857" s="17" t="str">
        <f t="shared" si="120"/>
        <v>1495200485地域密着型通所介護</v>
      </c>
      <c r="G3857" s="17" t="s">
        <v>4295</v>
      </c>
      <c r="H3857" s="17" t="str">
        <f t="shared" si="121"/>
        <v>株式会社青空</v>
      </c>
    </row>
    <row r="3858" spans="2:8">
      <c r="B3858" s="14">
        <v>3850</v>
      </c>
      <c r="C3858" s="15">
        <v>1495200493</v>
      </c>
      <c r="D3858" s="16" t="s">
        <v>3247</v>
      </c>
      <c r="E3858" s="17" t="s">
        <v>2497</v>
      </c>
      <c r="F3858" s="17" t="str">
        <f t="shared" si="120"/>
        <v>1495200493地域密着型通所介護</v>
      </c>
      <c r="G3858" s="17" t="s">
        <v>4296</v>
      </c>
      <c r="H3858" s="17" t="str">
        <f t="shared" si="121"/>
        <v>株式会社喫茶去</v>
      </c>
    </row>
    <row r="3859" spans="2:8">
      <c r="B3859" s="14">
        <v>3851</v>
      </c>
      <c r="C3859" s="15">
        <v>1495300020</v>
      </c>
      <c r="D3859" s="16" t="s">
        <v>4297</v>
      </c>
      <c r="E3859" s="17" t="s">
        <v>4159</v>
      </c>
      <c r="F3859" s="17" t="str">
        <f t="shared" si="120"/>
        <v>1495300020小規模多機能型居宅介護</v>
      </c>
      <c r="G3859" s="17" t="s">
        <v>4298</v>
      </c>
      <c r="H3859" s="17" t="str">
        <f t="shared" si="121"/>
        <v>特定非営利活動法人　ハートセラピー川崎２１</v>
      </c>
    </row>
    <row r="3860" spans="2:8">
      <c r="B3860" s="14">
        <v>3852</v>
      </c>
      <c r="C3860" s="15">
        <v>1495300087</v>
      </c>
      <c r="D3860" s="16" t="s">
        <v>2360</v>
      </c>
      <c r="E3860" s="17" t="s">
        <v>2513</v>
      </c>
      <c r="F3860" s="17" t="str">
        <f t="shared" si="120"/>
        <v>1495300087認知症対応型共同生活介護</v>
      </c>
      <c r="G3860" s="17" t="s">
        <v>4299</v>
      </c>
      <c r="H3860" s="17" t="str">
        <f t="shared" si="121"/>
        <v>株式会社　日本アメニティライフ協会</v>
      </c>
    </row>
    <row r="3861" spans="2:8">
      <c r="B3861" s="14">
        <v>3853</v>
      </c>
      <c r="C3861" s="15">
        <v>1495300095</v>
      </c>
      <c r="D3861" s="16" t="s">
        <v>2871</v>
      </c>
      <c r="E3861" s="17" t="s">
        <v>2513</v>
      </c>
      <c r="F3861" s="17" t="str">
        <f t="shared" si="120"/>
        <v>1495300095認知症対応型共同生活介護</v>
      </c>
      <c r="G3861" s="17" t="s">
        <v>4300</v>
      </c>
      <c r="H3861" s="17" t="str">
        <f t="shared" si="121"/>
        <v>ALSOK介護株式会社</v>
      </c>
    </row>
    <row r="3862" spans="2:8">
      <c r="B3862" s="14">
        <v>3854</v>
      </c>
      <c r="C3862" s="15">
        <v>1495300103</v>
      </c>
      <c r="D3862" s="16" t="s">
        <v>4301</v>
      </c>
      <c r="E3862" s="17" t="s">
        <v>2513</v>
      </c>
      <c r="F3862" s="17" t="str">
        <f t="shared" si="120"/>
        <v>1495300103認知症対応型共同生活介護</v>
      </c>
      <c r="G3862" s="17" t="s">
        <v>4302</v>
      </c>
      <c r="H3862" s="17" t="str">
        <f t="shared" si="121"/>
        <v>ヒューマンライフケア株式会社</v>
      </c>
    </row>
    <row r="3863" spans="2:8">
      <c r="B3863" s="14">
        <v>3855</v>
      </c>
      <c r="C3863" s="15">
        <v>1495300137</v>
      </c>
      <c r="D3863" s="16" t="s">
        <v>4303</v>
      </c>
      <c r="E3863" s="17" t="s">
        <v>2513</v>
      </c>
      <c r="F3863" s="17" t="str">
        <f t="shared" si="120"/>
        <v>1495300137認知症対応型共同生活介護</v>
      </c>
      <c r="G3863" s="17" t="s">
        <v>4304</v>
      </c>
      <c r="H3863" s="17" t="str">
        <f t="shared" si="121"/>
        <v>メディカル･ケア･サービス株式会社</v>
      </c>
    </row>
    <row r="3864" spans="2:8">
      <c r="B3864" s="14">
        <v>3856</v>
      </c>
      <c r="C3864" s="15">
        <v>1495300178</v>
      </c>
      <c r="D3864" s="16" t="s">
        <v>2360</v>
      </c>
      <c r="E3864" s="17" t="s">
        <v>4159</v>
      </c>
      <c r="F3864" s="17" t="str">
        <f t="shared" si="120"/>
        <v>1495300178小規模多機能型居宅介護</v>
      </c>
      <c r="G3864" s="17" t="s">
        <v>4305</v>
      </c>
      <c r="H3864" s="17" t="str">
        <f t="shared" si="121"/>
        <v>株式会社　日本アメニティライフ協会</v>
      </c>
    </row>
    <row r="3865" spans="2:8">
      <c r="B3865" s="14">
        <v>3857</v>
      </c>
      <c r="C3865" s="15">
        <v>1495300186</v>
      </c>
      <c r="D3865" s="16" t="s">
        <v>3667</v>
      </c>
      <c r="E3865" s="17" t="s">
        <v>2513</v>
      </c>
      <c r="F3865" s="17" t="str">
        <f t="shared" si="120"/>
        <v>1495300186認知症対応型共同生活介護</v>
      </c>
      <c r="G3865" s="17" t="s">
        <v>4306</v>
      </c>
      <c r="H3865" s="17" t="str">
        <f t="shared" si="121"/>
        <v>株式会社生活科学運営</v>
      </c>
    </row>
    <row r="3866" spans="2:8">
      <c r="B3866" s="14">
        <v>3858</v>
      </c>
      <c r="C3866" s="15">
        <v>1495300194</v>
      </c>
      <c r="D3866" s="16" t="s">
        <v>2360</v>
      </c>
      <c r="E3866" s="17" t="s">
        <v>2513</v>
      </c>
      <c r="F3866" s="17" t="str">
        <f t="shared" si="120"/>
        <v>1495300194認知症対応型共同生活介護</v>
      </c>
      <c r="G3866" s="17" t="s">
        <v>4307</v>
      </c>
      <c r="H3866" s="17" t="str">
        <f t="shared" si="121"/>
        <v>株式会社　日本アメニティライフ協会</v>
      </c>
    </row>
    <row r="3867" spans="2:8">
      <c r="B3867" s="14">
        <v>3859</v>
      </c>
      <c r="C3867" s="15">
        <v>1495300210</v>
      </c>
      <c r="D3867" s="16" t="s">
        <v>4308</v>
      </c>
      <c r="E3867" s="17" t="s">
        <v>2513</v>
      </c>
      <c r="F3867" s="17" t="str">
        <f t="shared" si="120"/>
        <v>1495300210認知症対応型共同生活介護</v>
      </c>
      <c r="G3867" s="17" t="s">
        <v>4309</v>
      </c>
      <c r="H3867" s="17" t="str">
        <f t="shared" si="121"/>
        <v>株式会社保健科学研究所</v>
      </c>
    </row>
    <row r="3868" spans="2:8">
      <c r="B3868" s="14">
        <v>3860</v>
      </c>
      <c r="C3868" s="15">
        <v>1495300228</v>
      </c>
      <c r="D3868" s="16" t="s">
        <v>4308</v>
      </c>
      <c r="E3868" s="17" t="s">
        <v>4159</v>
      </c>
      <c r="F3868" s="17" t="str">
        <f t="shared" si="120"/>
        <v>1495300228小規模多機能型居宅介護</v>
      </c>
      <c r="G3868" s="17" t="s">
        <v>4310</v>
      </c>
      <c r="H3868" s="17" t="str">
        <f t="shared" si="121"/>
        <v>株式会社保健科学研究所</v>
      </c>
    </row>
    <row r="3869" spans="2:8">
      <c r="B3869" s="14">
        <v>3861</v>
      </c>
      <c r="C3869" s="15">
        <v>1495300236</v>
      </c>
      <c r="D3869" s="16" t="s">
        <v>2360</v>
      </c>
      <c r="E3869" s="17" t="s">
        <v>4159</v>
      </c>
      <c r="F3869" s="17" t="str">
        <f t="shared" si="120"/>
        <v>1495300236小規模多機能型居宅介護</v>
      </c>
      <c r="G3869" s="17" t="s">
        <v>4311</v>
      </c>
      <c r="H3869" s="17" t="str">
        <f t="shared" si="121"/>
        <v>株式会社　日本アメニティライフ協会</v>
      </c>
    </row>
    <row r="3870" spans="2:8">
      <c r="B3870" s="14">
        <v>3862</v>
      </c>
      <c r="C3870" s="15">
        <v>1495300244</v>
      </c>
      <c r="D3870" s="16" t="s">
        <v>3029</v>
      </c>
      <c r="E3870" s="17" t="s">
        <v>2513</v>
      </c>
      <c r="F3870" s="17" t="str">
        <f t="shared" si="120"/>
        <v>1495300244認知症対応型共同生活介護</v>
      </c>
      <c r="G3870" s="17" t="s">
        <v>4312</v>
      </c>
      <c r="H3870" s="17" t="str">
        <f t="shared" si="121"/>
        <v>株式会社日本アメニティライフ協会</v>
      </c>
    </row>
    <row r="3871" spans="2:8">
      <c r="B3871" s="14">
        <v>3863</v>
      </c>
      <c r="C3871" s="15">
        <v>1495300293</v>
      </c>
      <c r="D3871" s="16" t="s">
        <v>4313</v>
      </c>
      <c r="E3871" s="17" t="s">
        <v>3049</v>
      </c>
      <c r="F3871" s="17" t="str">
        <f t="shared" si="120"/>
        <v>1495300293認知症対応型通所介護</v>
      </c>
      <c r="G3871" s="17" t="s">
        <v>4314</v>
      </c>
      <c r="H3871" s="17" t="str">
        <f t="shared" si="121"/>
        <v>合同会社風の音</v>
      </c>
    </row>
    <row r="3872" spans="2:8">
      <c r="B3872" s="14">
        <v>3864</v>
      </c>
      <c r="C3872" s="15">
        <v>1495300301</v>
      </c>
      <c r="D3872" s="16" t="s">
        <v>4301</v>
      </c>
      <c r="E3872" s="17" t="s">
        <v>2513</v>
      </c>
      <c r="F3872" s="17" t="str">
        <f t="shared" si="120"/>
        <v>1495300301認知症対応型共同生活介護</v>
      </c>
      <c r="G3872" s="17" t="s">
        <v>4315</v>
      </c>
      <c r="H3872" s="17" t="str">
        <f t="shared" si="121"/>
        <v>ヒューマンライフケア株式会社</v>
      </c>
    </row>
    <row r="3873" spans="2:8">
      <c r="B3873" s="14">
        <v>3865</v>
      </c>
      <c r="C3873" s="15">
        <v>1495300319</v>
      </c>
      <c r="D3873" s="16" t="s">
        <v>4301</v>
      </c>
      <c r="E3873" s="17" t="s">
        <v>4215</v>
      </c>
      <c r="F3873" s="17" t="str">
        <f t="shared" si="120"/>
        <v>1495300319複合型サービス（看護小規模多機能型居宅介護）</v>
      </c>
      <c r="G3873" s="17" t="s">
        <v>4316</v>
      </c>
      <c r="H3873" s="17" t="str">
        <f t="shared" si="121"/>
        <v>ヒューマンライフケア株式会社</v>
      </c>
    </row>
    <row r="3874" spans="2:8">
      <c r="B3874" s="14">
        <v>3866</v>
      </c>
      <c r="C3874" s="15">
        <v>1495300327</v>
      </c>
      <c r="D3874" s="16" t="s">
        <v>3029</v>
      </c>
      <c r="E3874" s="17" t="s">
        <v>4215</v>
      </c>
      <c r="F3874" s="17" t="str">
        <f t="shared" si="120"/>
        <v>1495300327複合型サービス（看護小規模多機能型居宅介護）</v>
      </c>
      <c r="G3874" s="17" t="s">
        <v>4317</v>
      </c>
      <c r="H3874" s="17" t="str">
        <f t="shared" si="121"/>
        <v>株式会社日本アメニティライフ協会</v>
      </c>
    </row>
    <row r="3875" spans="2:8">
      <c r="B3875" s="14">
        <v>3867</v>
      </c>
      <c r="C3875" s="15">
        <v>1495300335</v>
      </c>
      <c r="D3875" s="16" t="s">
        <v>3029</v>
      </c>
      <c r="E3875" s="17" t="s">
        <v>2513</v>
      </c>
      <c r="F3875" s="17" t="str">
        <f t="shared" si="120"/>
        <v>1495300335認知症対応型共同生活介護</v>
      </c>
      <c r="G3875" s="17" t="s">
        <v>4318</v>
      </c>
      <c r="H3875" s="17" t="str">
        <f t="shared" si="121"/>
        <v>株式会社日本アメニティライフ協会</v>
      </c>
    </row>
    <row r="3876" spans="2:8">
      <c r="B3876" s="14">
        <v>3868</v>
      </c>
      <c r="C3876" s="15">
        <v>1495300343</v>
      </c>
      <c r="D3876" s="16" t="s">
        <v>4319</v>
      </c>
      <c r="E3876" s="17" t="s">
        <v>3049</v>
      </c>
      <c r="F3876" s="17" t="str">
        <f t="shared" si="120"/>
        <v>1495300343認知症対応型通所介護</v>
      </c>
      <c r="G3876" s="17" t="s">
        <v>4320</v>
      </c>
      <c r="H3876" s="17" t="str">
        <f t="shared" si="121"/>
        <v>一般財団法人リ・ケア福祉財団</v>
      </c>
    </row>
    <row r="3877" spans="2:8">
      <c r="B3877" s="14">
        <v>3869</v>
      </c>
      <c r="C3877" s="15">
        <v>1495300368</v>
      </c>
      <c r="D3877" s="16" t="s">
        <v>4184</v>
      </c>
      <c r="E3877" s="17" t="s">
        <v>3049</v>
      </c>
      <c r="F3877" s="17" t="str">
        <f t="shared" si="120"/>
        <v>1495300368認知症対応型通所介護</v>
      </c>
      <c r="G3877" s="17" t="s">
        <v>4321</v>
      </c>
      <c r="H3877" s="17" t="str">
        <f t="shared" si="121"/>
        <v>株式会社ふるさと</v>
      </c>
    </row>
    <row r="3878" spans="2:8">
      <c r="B3878" s="14">
        <v>3870</v>
      </c>
      <c r="C3878" s="15">
        <v>1495300376</v>
      </c>
      <c r="D3878" s="16" t="s">
        <v>4184</v>
      </c>
      <c r="E3878" s="17" t="s">
        <v>3049</v>
      </c>
      <c r="F3878" s="17" t="str">
        <f t="shared" si="120"/>
        <v>1495300376認知症対応型通所介護</v>
      </c>
      <c r="G3878" s="17" t="s">
        <v>4322</v>
      </c>
      <c r="H3878" s="17" t="str">
        <f t="shared" si="121"/>
        <v>株式会社ふるさと</v>
      </c>
    </row>
    <row r="3879" spans="2:8">
      <c r="B3879" s="14">
        <v>3871</v>
      </c>
      <c r="C3879" s="15">
        <v>1495300384</v>
      </c>
      <c r="D3879" s="16" t="s">
        <v>2350</v>
      </c>
      <c r="E3879" s="17" t="s">
        <v>4215</v>
      </c>
      <c r="F3879" s="17" t="str">
        <f t="shared" si="120"/>
        <v>1495300384複合型サービス（看護小規模多機能型居宅介護）</v>
      </c>
      <c r="G3879" s="17" t="s">
        <v>4323</v>
      </c>
      <c r="H3879" s="17" t="str">
        <f t="shared" si="121"/>
        <v>社会福祉法人美生会</v>
      </c>
    </row>
    <row r="3880" spans="2:8">
      <c r="B3880" s="14">
        <v>3872</v>
      </c>
      <c r="C3880" s="15">
        <v>1495300392</v>
      </c>
      <c r="D3880" s="16" t="s">
        <v>3029</v>
      </c>
      <c r="E3880" s="17" t="s">
        <v>2513</v>
      </c>
      <c r="F3880" s="17" t="str">
        <f t="shared" si="120"/>
        <v>1495300392認知症対応型共同生活介護</v>
      </c>
      <c r="G3880" s="17" t="s">
        <v>4324</v>
      </c>
      <c r="H3880" s="17" t="str">
        <f t="shared" si="121"/>
        <v>株式会社日本アメニティライフ協会</v>
      </c>
    </row>
    <row r="3881" spans="2:8">
      <c r="B3881" s="14">
        <v>3873</v>
      </c>
      <c r="C3881" s="15">
        <v>1495300400</v>
      </c>
      <c r="D3881" s="16" t="s">
        <v>3425</v>
      </c>
      <c r="E3881" s="17" t="s">
        <v>4179</v>
      </c>
      <c r="F3881" s="17" t="str">
        <f t="shared" si="120"/>
        <v>1495300400定期巡回・随時対応型訪問介護看護</v>
      </c>
      <c r="G3881" s="17" t="s">
        <v>4325</v>
      </c>
      <c r="H3881" s="17" t="str">
        <f t="shared" si="121"/>
        <v>株式会社AT</v>
      </c>
    </row>
    <row r="3882" spans="2:8">
      <c r="B3882" s="14">
        <v>3874</v>
      </c>
      <c r="C3882" s="15">
        <v>1495300426</v>
      </c>
      <c r="D3882" s="16" t="s">
        <v>4326</v>
      </c>
      <c r="E3882" s="17" t="s">
        <v>2497</v>
      </c>
      <c r="F3882" s="17" t="str">
        <f t="shared" si="120"/>
        <v>1495300426地域密着型通所介護</v>
      </c>
      <c r="G3882" s="17" t="s">
        <v>4327</v>
      </c>
      <c r="H3882" s="17" t="str">
        <f t="shared" si="121"/>
        <v>エネルヒア川崎株式会社</v>
      </c>
    </row>
    <row r="3883" spans="2:8">
      <c r="B3883" s="14">
        <v>3875</v>
      </c>
      <c r="C3883" s="15">
        <v>1495300434</v>
      </c>
      <c r="D3883" s="16" t="s">
        <v>2354</v>
      </c>
      <c r="E3883" s="17" t="s">
        <v>4179</v>
      </c>
      <c r="F3883" s="17" t="str">
        <f t="shared" si="120"/>
        <v>1495300434定期巡回・随時対応型訪問介護看護</v>
      </c>
      <c r="G3883" s="17" t="s">
        <v>4328</v>
      </c>
      <c r="H3883" s="17" t="str">
        <f t="shared" si="121"/>
        <v>ＳＯＭＰＯケア株式会社</v>
      </c>
    </row>
    <row r="3884" spans="2:8">
      <c r="B3884" s="14">
        <v>3876</v>
      </c>
      <c r="C3884" s="15">
        <v>1495300442</v>
      </c>
      <c r="D3884" s="16" t="s">
        <v>2354</v>
      </c>
      <c r="E3884" s="17" t="s">
        <v>4180</v>
      </c>
      <c r="F3884" s="17" t="str">
        <f t="shared" si="120"/>
        <v>1495300442夜間対応型訪問介護</v>
      </c>
      <c r="G3884" s="17" t="s">
        <v>4329</v>
      </c>
      <c r="H3884" s="17" t="str">
        <f t="shared" si="121"/>
        <v>ＳＯＭＰＯケア株式会社</v>
      </c>
    </row>
    <row r="3885" spans="2:8">
      <c r="B3885" s="14">
        <v>3877</v>
      </c>
      <c r="C3885" s="15">
        <v>1495300459</v>
      </c>
      <c r="D3885" s="16" t="s">
        <v>2354</v>
      </c>
      <c r="E3885" s="17" t="s">
        <v>4179</v>
      </c>
      <c r="F3885" s="17" t="str">
        <f t="shared" si="120"/>
        <v>1495300459定期巡回・随時対応型訪問介護看護</v>
      </c>
      <c r="G3885" s="17" t="s">
        <v>4330</v>
      </c>
      <c r="H3885" s="17" t="str">
        <f t="shared" si="121"/>
        <v>ＳＯＭＰＯケア株式会社</v>
      </c>
    </row>
    <row r="3886" spans="2:8">
      <c r="B3886" s="14">
        <v>3878</v>
      </c>
      <c r="C3886" s="15">
        <v>1495300467</v>
      </c>
      <c r="D3886" s="16" t="s">
        <v>2354</v>
      </c>
      <c r="E3886" s="17" t="s">
        <v>4179</v>
      </c>
      <c r="F3886" s="17" t="str">
        <f t="shared" si="120"/>
        <v>1495300467定期巡回・随時対応型訪問介護看護</v>
      </c>
      <c r="G3886" s="17" t="s">
        <v>4331</v>
      </c>
      <c r="H3886" s="17" t="str">
        <f t="shared" si="121"/>
        <v>ＳＯＭＰＯケア株式会社</v>
      </c>
    </row>
    <row r="3887" spans="2:8">
      <c r="B3887" s="14">
        <v>3879</v>
      </c>
      <c r="C3887" s="15">
        <v>1495300475</v>
      </c>
      <c r="D3887" s="16" t="s">
        <v>2793</v>
      </c>
      <c r="E3887" s="17" t="s">
        <v>2497</v>
      </c>
      <c r="F3887" s="17" t="str">
        <f t="shared" si="120"/>
        <v>1495300475地域密着型通所介護</v>
      </c>
      <c r="G3887" s="17" t="s">
        <v>4332</v>
      </c>
      <c r="H3887" s="17" t="str">
        <f t="shared" si="121"/>
        <v>株式会社ほっとステーション</v>
      </c>
    </row>
    <row r="3888" spans="2:8">
      <c r="B3888" s="14">
        <v>3880</v>
      </c>
      <c r="C3888" s="15">
        <v>1495300483</v>
      </c>
      <c r="D3888" s="16" t="s">
        <v>3819</v>
      </c>
      <c r="E3888" s="17" t="s">
        <v>2513</v>
      </c>
      <c r="F3888" s="17" t="str">
        <f t="shared" si="120"/>
        <v>1495300483認知症対応型共同生活介護</v>
      </c>
      <c r="G3888" s="17" t="s">
        <v>4333</v>
      </c>
      <c r="H3888" s="17" t="str">
        <f t="shared" si="121"/>
        <v>ミモザ株式会社</v>
      </c>
    </row>
    <row r="3889" spans="2:8">
      <c r="B3889" s="14">
        <v>3881</v>
      </c>
      <c r="C3889" s="15">
        <v>1495300483</v>
      </c>
      <c r="D3889" s="16" t="s">
        <v>3819</v>
      </c>
      <c r="E3889" s="17" t="s">
        <v>4215</v>
      </c>
      <c r="F3889" s="17" t="str">
        <f t="shared" si="120"/>
        <v>1495300483複合型サービス（看護小規模多機能型居宅介護）</v>
      </c>
      <c r="G3889" s="17" t="s">
        <v>4333</v>
      </c>
      <c r="H3889" s="17" t="str">
        <f t="shared" si="121"/>
        <v>ミモザ株式会社</v>
      </c>
    </row>
    <row r="3890" spans="2:8">
      <c r="B3890" s="14">
        <v>3882</v>
      </c>
      <c r="C3890" s="15">
        <v>1495300491</v>
      </c>
      <c r="D3890" s="16" t="s">
        <v>2347</v>
      </c>
      <c r="E3890" s="17" t="s">
        <v>4215</v>
      </c>
      <c r="F3890" s="17" t="str">
        <f t="shared" si="120"/>
        <v>1495300491複合型サービス（看護小規模多機能型居宅介護）</v>
      </c>
      <c r="G3890" s="17" t="s">
        <v>4334</v>
      </c>
      <c r="H3890" s="17" t="str">
        <f t="shared" si="121"/>
        <v>有限会社七樹</v>
      </c>
    </row>
    <row r="3891" spans="2:8">
      <c r="B3891" s="14">
        <v>3883</v>
      </c>
      <c r="C3891" s="15">
        <v>1495300509</v>
      </c>
      <c r="D3891" s="16" t="s">
        <v>2354</v>
      </c>
      <c r="E3891" s="17" t="s">
        <v>4159</v>
      </c>
      <c r="F3891" s="17" t="str">
        <f t="shared" si="120"/>
        <v>1495300509小規模多機能型居宅介護</v>
      </c>
      <c r="G3891" s="17" t="s">
        <v>4335</v>
      </c>
      <c r="H3891" s="17" t="str">
        <f t="shared" si="121"/>
        <v>ＳＯＭＰＯケア株式会社</v>
      </c>
    </row>
    <row r="3892" spans="2:8">
      <c r="B3892" s="14">
        <v>3884</v>
      </c>
      <c r="C3892" s="15">
        <v>1495300525</v>
      </c>
      <c r="D3892" s="16" t="s">
        <v>2356</v>
      </c>
      <c r="E3892" s="17" t="s">
        <v>4159</v>
      </c>
      <c r="F3892" s="17" t="str">
        <f t="shared" si="120"/>
        <v>1495300525小規模多機能型居宅介護</v>
      </c>
      <c r="G3892" s="17" t="s">
        <v>4336</v>
      </c>
      <c r="H3892" s="17" t="str">
        <f t="shared" si="121"/>
        <v>社会福祉法人　秀峰会</v>
      </c>
    </row>
    <row r="3893" spans="2:8">
      <c r="B3893" s="14">
        <v>3885</v>
      </c>
      <c r="C3893" s="15">
        <v>1495300533</v>
      </c>
      <c r="D3893" s="16" t="s">
        <v>3819</v>
      </c>
      <c r="E3893" s="17" t="s">
        <v>2513</v>
      </c>
      <c r="F3893" s="17" t="str">
        <f t="shared" si="120"/>
        <v>1495300533認知症対応型共同生活介護</v>
      </c>
      <c r="G3893" s="17" t="s">
        <v>4337</v>
      </c>
      <c r="H3893" s="17" t="str">
        <f t="shared" si="121"/>
        <v>ミモザ株式会社</v>
      </c>
    </row>
    <row r="3894" spans="2:8">
      <c r="B3894" s="14">
        <v>3886</v>
      </c>
      <c r="C3894" s="15">
        <v>1495300541</v>
      </c>
      <c r="D3894" s="16" t="s">
        <v>2413</v>
      </c>
      <c r="E3894" s="17" t="s">
        <v>4215</v>
      </c>
      <c r="F3894" s="17" t="str">
        <f t="shared" si="120"/>
        <v>1495300541複合型サービス（看護小規模多機能型居宅介護）</v>
      </c>
      <c r="G3894" s="17" t="s">
        <v>4338</v>
      </c>
      <c r="H3894" s="17" t="str">
        <f t="shared" si="121"/>
        <v>株式会社ハートフルケア</v>
      </c>
    </row>
    <row r="3895" spans="2:8">
      <c r="B3895" s="14">
        <v>3887</v>
      </c>
      <c r="C3895" s="15">
        <v>1495300558</v>
      </c>
      <c r="D3895" s="16" t="s">
        <v>3429</v>
      </c>
      <c r="E3895" s="17" t="s">
        <v>4179</v>
      </c>
      <c r="F3895" s="17" t="str">
        <f t="shared" si="120"/>
        <v>1495300558定期巡回・随時対応型訪問介護看護</v>
      </c>
      <c r="G3895" s="17" t="s">
        <v>3430</v>
      </c>
      <c r="H3895" s="17" t="str">
        <f t="shared" si="121"/>
        <v>株式会社センチュリーライフ</v>
      </c>
    </row>
    <row r="3896" spans="2:8">
      <c r="B3896" s="14">
        <v>3888</v>
      </c>
      <c r="C3896" s="15">
        <v>1495300566</v>
      </c>
      <c r="D3896" s="16" t="s">
        <v>3667</v>
      </c>
      <c r="E3896" s="17" t="s">
        <v>4159</v>
      </c>
      <c r="F3896" s="17" t="str">
        <f t="shared" si="120"/>
        <v>1495300566小規模多機能型居宅介護</v>
      </c>
      <c r="G3896" s="17" t="s">
        <v>4339</v>
      </c>
      <c r="H3896" s="17" t="str">
        <f t="shared" si="121"/>
        <v>株式会社生活科学運営</v>
      </c>
    </row>
    <row r="3897" spans="2:8">
      <c r="B3897" s="14">
        <v>3889</v>
      </c>
      <c r="C3897" s="15">
        <v>1495300574</v>
      </c>
      <c r="D3897" s="16" t="s">
        <v>4340</v>
      </c>
      <c r="E3897" s="17" t="s">
        <v>2497</v>
      </c>
      <c r="F3897" s="17" t="str">
        <f t="shared" si="120"/>
        <v>1495300574地域密着型通所介護</v>
      </c>
      <c r="G3897" s="17" t="s">
        <v>4341</v>
      </c>
      <c r="H3897" s="17" t="str">
        <f t="shared" si="121"/>
        <v>テラスパートナーズ株式会社</v>
      </c>
    </row>
    <row r="3898" spans="2:8">
      <c r="B3898" s="14">
        <v>3890</v>
      </c>
      <c r="C3898" s="15">
        <v>1495300582</v>
      </c>
      <c r="D3898" s="16" t="s">
        <v>4213</v>
      </c>
      <c r="E3898" s="17" t="s">
        <v>2513</v>
      </c>
      <c r="F3898" s="17" t="str">
        <f t="shared" si="120"/>
        <v>1495300582認知症対応型共同生活介護</v>
      </c>
      <c r="G3898" s="17" t="s">
        <v>4342</v>
      </c>
      <c r="H3898" s="17" t="str">
        <f t="shared" si="121"/>
        <v>株式会社リビングプラットフォームケア</v>
      </c>
    </row>
    <row r="3899" spans="2:8">
      <c r="B3899" s="14">
        <v>3891</v>
      </c>
      <c r="C3899" s="15">
        <v>1495300590</v>
      </c>
      <c r="D3899" s="16" t="s">
        <v>3029</v>
      </c>
      <c r="E3899" s="17" t="s">
        <v>2513</v>
      </c>
      <c r="F3899" s="17" t="str">
        <f t="shared" si="120"/>
        <v>1495300590認知症対応型共同生活介護</v>
      </c>
      <c r="G3899" s="17" t="s">
        <v>4343</v>
      </c>
      <c r="H3899" s="17" t="str">
        <f t="shared" si="121"/>
        <v>株式会社日本アメニティライフ協会</v>
      </c>
    </row>
    <row r="3900" spans="2:8">
      <c r="B3900" s="14">
        <v>3892</v>
      </c>
      <c r="C3900" s="15">
        <v>1495300608</v>
      </c>
      <c r="D3900" s="16" t="s">
        <v>4563</v>
      </c>
      <c r="E3900" s="17" t="s">
        <v>2497</v>
      </c>
      <c r="F3900" s="17" t="str">
        <f t="shared" si="120"/>
        <v>1495300608地域密着型通所介護</v>
      </c>
      <c r="G3900" s="17" t="s">
        <v>4588</v>
      </c>
      <c r="H3900" s="17" t="str">
        <f t="shared" si="121"/>
        <v>株式会社ユーフォリアファミリー</v>
      </c>
    </row>
    <row r="3901" spans="2:8">
      <c r="B3901" s="14">
        <v>3893</v>
      </c>
      <c r="C3901" s="15">
        <v>1495400036</v>
      </c>
      <c r="D3901" s="16" t="s">
        <v>4344</v>
      </c>
      <c r="E3901" s="17" t="s">
        <v>4159</v>
      </c>
      <c r="F3901" s="17" t="str">
        <f t="shared" si="120"/>
        <v>1495400036小規模多機能型居宅介護</v>
      </c>
      <c r="G3901" s="17" t="s">
        <v>4345</v>
      </c>
      <c r="H3901" s="17" t="str">
        <f t="shared" si="121"/>
        <v>株式会社　生活科学運営</v>
      </c>
    </row>
    <row r="3902" spans="2:8">
      <c r="B3902" s="14">
        <v>3894</v>
      </c>
      <c r="C3902" s="15">
        <v>1495400036</v>
      </c>
      <c r="D3902" s="16" t="s">
        <v>4344</v>
      </c>
      <c r="E3902" s="17" t="s">
        <v>2513</v>
      </c>
      <c r="F3902" s="17" t="str">
        <f t="shared" si="120"/>
        <v>1495400036認知症対応型共同生活介護</v>
      </c>
      <c r="G3902" s="17" t="s">
        <v>4345</v>
      </c>
      <c r="H3902" s="17" t="str">
        <f t="shared" si="121"/>
        <v>株式会社　生活科学運営</v>
      </c>
    </row>
    <row r="3903" spans="2:8">
      <c r="B3903" s="14">
        <v>3895</v>
      </c>
      <c r="C3903" s="15">
        <v>1495400036</v>
      </c>
      <c r="D3903" s="16" t="s">
        <v>4344</v>
      </c>
      <c r="E3903" s="17" t="s">
        <v>3049</v>
      </c>
      <c r="F3903" s="17" t="str">
        <f t="shared" si="120"/>
        <v>1495400036認知症対応型通所介護</v>
      </c>
      <c r="G3903" s="17" t="s">
        <v>4345</v>
      </c>
      <c r="H3903" s="17" t="str">
        <f t="shared" si="121"/>
        <v>株式会社　生活科学運営</v>
      </c>
    </row>
    <row r="3904" spans="2:8">
      <c r="B3904" s="14">
        <v>3896</v>
      </c>
      <c r="C3904" s="15">
        <v>1495400051</v>
      </c>
      <c r="D3904" s="16" t="s">
        <v>2402</v>
      </c>
      <c r="E3904" s="17" t="s">
        <v>2513</v>
      </c>
      <c r="F3904" s="17" t="str">
        <f t="shared" si="120"/>
        <v>1495400051認知症対応型共同生活介護</v>
      </c>
      <c r="G3904" s="17" t="s">
        <v>4346</v>
      </c>
      <c r="H3904" s="17" t="str">
        <f t="shared" si="121"/>
        <v>セントケア神奈川株式会社</v>
      </c>
    </row>
    <row r="3905" spans="2:8">
      <c r="B3905" s="14">
        <v>3897</v>
      </c>
      <c r="C3905" s="15">
        <v>1495400119</v>
      </c>
      <c r="D3905" s="16" t="s">
        <v>3695</v>
      </c>
      <c r="E3905" s="17" t="s">
        <v>2497</v>
      </c>
      <c r="F3905" s="17" t="str">
        <f t="shared" si="120"/>
        <v>1495400119地域密着型通所介護</v>
      </c>
      <c r="G3905" s="17" t="s">
        <v>3696</v>
      </c>
      <c r="H3905" s="17" t="str">
        <f t="shared" si="121"/>
        <v>株式会社　日本ライフケア</v>
      </c>
    </row>
    <row r="3906" spans="2:8">
      <c r="B3906" s="14">
        <v>3898</v>
      </c>
      <c r="C3906" s="15">
        <v>1495400119</v>
      </c>
      <c r="D3906" s="16" t="s">
        <v>3695</v>
      </c>
      <c r="E3906" s="17" t="s">
        <v>2513</v>
      </c>
      <c r="F3906" s="17" t="str">
        <f t="shared" si="120"/>
        <v>1495400119認知症対応型共同生活介護</v>
      </c>
      <c r="G3906" s="17" t="s">
        <v>3696</v>
      </c>
      <c r="H3906" s="17" t="str">
        <f t="shared" si="121"/>
        <v>株式会社　日本ライフケア</v>
      </c>
    </row>
    <row r="3907" spans="2:8">
      <c r="B3907" s="14">
        <v>3899</v>
      </c>
      <c r="C3907" s="15">
        <v>1495400119</v>
      </c>
      <c r="D3907" s="16" t="s">
        <v>3695</v>
      </c>
      <c r="E3907" s="17" t="s">
        <v>3049</v>
      </c>
      <c r="F3907" s="17" t="str">
        <f t="shared" si="120"/>
        <v>1495400119認知症対応型通所介護</v>
      </c>
      <c r="G3907" s="17" t="s">
        <v>3696</v>
      </c>
      <c r="H3907" s="17" t="str">
        <f t="shared" si="121"/>
        <v>株式会社　日本ライフケア</v>
      </c>
    </row>
    <row r="3908" spans="2:8">
      <c r="B3908" s="14">
        <v>3900</v>
      </c>
      <c r="C3908" s="15">
        <v>1495400127</v>
      </c>
      <c r="D3908" s="16" t="s">
        <v>2488</v>
      </c>
      <c r="E3908" s="17" t="s">
        <v>2513</v>
      </c>
      <c r="F3908" s="17" t="str">
        <f t="shared" si="120"/>
        <v>1495400127認知症対応型共同生活介護</v>
      </c>
      <c r="G3908" s="17" t="s">
        <v>4347</v>
      </c>
      <c r="H3908" s="17" t="str">
        <f t="shared" si="121"/>
        <v>株式会社　ニチイ学館</v>
      </c>
    </row>
    <row r="3909" spans="2:8">
      <c r="B3909" s="14">
        <v>3901</v>
      </c>
      <c r="C3909" s="15">
        <v>1495400143</v>
      </c>
      <c r="D3909" s="16" t="s">
        <v>4348</v>
      </c>
      <c r="E3909" s="17" t="s">
        <v>2513</v>
      </c>
      <c r="F3909" s="17" t="str">
        <f t="shared" si="120"/>
        <v>1495400143認知症対応型共同生活介護</v>
      </c>
      <c r="G3909" s="17" t="s">
        <v>4349</v>
      </c>
      <c r="H3909" s="17" t="str">
        <f t="shared" si="121"/>
        <v>医療法人社団　平平會</v>
      </c>
    </row>
    <row r="3910" spans="2:8">
      <c r="B3910" s="14">
        <v>3902</v>
      </c>
      <c r="C3910" s="15">
        <v>1495400168</v>
      </c>
      <c r="D3910" s="16" t="s">
        <v>3029</v>
      </c>
      <c r="E3910" s="17" t="s">
        <v>4159</v>
      </c>
      <c r="F3910" s="17" t="str">
        <f t="shared" si="120"/>
        <v>1495400168小規模多機能型居宅介護</v>
      </c>
      <c r="G3910" s="17" t="s">
        <v>4350</v>
      </c>
      <c r="H3910" s="17" t="str">
        <f t="shared" si="121"/>
        <v>株式会社日本アメニティライフ協会</v>
      </c>
    </row>
    <row r="3911" spans="2:8">
      <c r="B3911" s="14">
        <v>3903</v>
      </c>
      <c r="C3911" s="15">
        <v>1495400176</v>
      </c>
      <c r="D3911" s="16" t="s">
        <v>2360</v>
      </c>
      <c r="E3911" s="17" t="s">
        <v>2513</v>
      </c>
      <c r="F3911" s="17" t="str">
        <f t="shared" si="120"/>
        <v>1495400176認知症対応型共同生活介護</v>
      </c>
      <c r="G3911" s="17" t="s">
        <v>4351</v>
      </c>
      <c r="H3911" s="17" t="str">
        <f t="shared" si="121"/>
        <v>株式会社　日本アメニティライフ協会</v>
      </c>
    </row>
    <row r="3912" spans="2:8">
      <c r="B3912" s="14">
        <v>3904</v>
      </c>
      <c r="C3912" s="15">
        <v>1495400184</v>
      </c>
      <c r="D3912" s="16" t="s">
        <v>2360</v>
      </c>
      <c r="E3912" s="17" t="s">
        <v>4159</v>
      </c>
      <c r="F3912" s="17" t="str">
        <f t="shared" si="120"/>
        <v>1495400184小規模多機能型居宅介護</v>
      </c>
      <c r="G3912" s="17" t="s">
        <v>4352</v>
      </c>
      <c r="H3912" s="17" t="str">
        <f t="shared" si="121"/>
        <v>株式会社　日本アメニティライフ協会</v>
      </c>
    </row>
    <row r="3913" spans="2:8">
      <c r="B3913" s="14">
        <v>3905</v>
      </c>
      <c r="C3913" s="15">
        <v>1495400192</v>
      </c>
      <c r="D3913" s="16" t="s">
        <v>2360</v>
      </c>
      <c r="E3913" s="17" t="s">
        <v>2513</v>
      </c>
      <c r="F3913" s="17" t="str">
        <f t="shared" si="120"/>
        <v>1495400192認知症対応型共同生活介護</v>
      </c>
      <c r="G3913" s="17" t="s">
        <v>4353</v>
      </c>
      <c r="H3913" s="17" t="str">
        <f t="shared" si="121"/>
        <v>株式会社　日本アメニティライフ協会</v>
      </c>
    </row>
    <row r="3914" spans="2:8">
      <c r="B3914" s="14">
        <v>3906</v>
      </c>
      <c r="C3914" s="15">
        <v>1495400200</v>
      </c>
      <c r="D3914" s="16" t="s">
        <v>3029</v>
      </c>
      <c r="E3914" s="17" t="s">
        <v>4159</v>
      </c>
      <c r="F3914" s="17" t="str">
        <f t="shared" ref="F3914:F3977" si="122">+C3914&amp;E3914</f>
        <v>1495400200小規模多機能型居宅介護</v>
      </c>
      <c r="G3914" s="17" t="s">
        <v>4354</v>
      </c>
      <c r="H3914" s="17" t="str">
        <f t="shared" ref="H3914:H3977" si="123">D3914</f>
        <v>株式会社日本アメニティライフ協会</v>
      </c>
    </row>
    <row r="3915" spans="2:8">
      <c r="B3915" s="14">
        <v>3907</v>
      </c>
      <c r="C3915" s="15">
        <v>1495400226</v>
      </c>
      <c r="D3915" s="16" t="s">
        <v>2370</v>
      </c>
      <c r="E3915" s="17" t="s">
        <v>2486</v>
      </c>
      <c r="F3915" s="17" t="str">
        <f t="shared" si="122"/>
        <v>1495400226地域密着型介護老人福祉施設入所者生活介護</v>
      </c>
      <c r="G3915" s="17" t="s">
        <v>3594</v>
      </c>
      <c r="H3915" s="17" t="str">
        <f t="shared" si="123"/>
        <v>社会福祉法人読売光と愛の事業団</v>
      </c>
    </row>
    <row r="3916" spans="2:8">
      <c r="B3916" s="14">
        <v>3908</v>
      </c>
      <c r="C3916" s="15">
        <v>1495400234</v>
      </c>
      <c r="D3916" s="16" t="s">
        <v>3029</v>
      </c>
      <c r="E3916" s="17" t="s">
        <v>2513</v>
      </c>
      <c r="F3916" s="17" t="str">
        <f t="shared" si="122"/>
        <v>1495400234認知症対応型共同生活介護</v>
      </c>
      <c r="G3916" s="17" t="s">
        <v>4355</v>
      </c>
      <c r="H3916" s="17" t="str">
        <f t="shared" si="123"/>
        <v>株式会社日本アメニティライフ協会</v>
      </c>
    </row>
    <row r="3917" spans="2:8">
      <c r="B3917" s="14">
        <v>3909</v>
      </c>
      <c r="C3917" s="15">
        <v>1495400291</v>
      </c>
      <c r="D3917" s="16" t="s">
        <v>4301</v>
      </c>
      <c r="E3917" s="17" t="s">
        <v>4159</v>
      </c>
      <c r="F3917" s="17" t="str">
        <f t="shared" si="122"/>
        <v>1495400291小規模多機能型居宅介護</v>
      </c>
      <c r="G3917" s="17" t="s">
        <v>4356</v>
      </c>
      <c r="H3917" s="17" t="str">
        <f t="shared" si="123"/>
        <v>ヒューマンライフケア株式会社</v>
      </c>
    </row>
    <row r="3918" spans="2:8">
      <c r="B3918" s="14">
        <v>3910</v>
      </c>
      <c r="C3918" s="15">
        <v>1495400309</v>
      </c>
      <c r="D3918" s="16" t="s">
        <v>4301</v>
      </c>
      <c r="E3918" s="17" t="s">
        <v>2513</v>
      </c>
      <c r="F3918" s="17" t="str">
        <f t="shared" si="122"/>
        <v>1495400309認知症対応型共同生活介護</v>
      </c>
      <c r="G3918" s="17" t="s">
        <v>4357</v>
      </c>
      <c r="H3918" s="17" t="str">
        <f t="shared" si="123"/>
        <v>ヒューマンライフケア株式会社</v>
      </c>
    </row>
    <row r="3919" spans="2:8">
      <c r="B3919" s="14">
        <v>3911</v>
      </c>
      <c r="C3919" s="15">
        <v>1495400325</v>
      </c>
      <c r="D3919" s="16" t="s">
        <v>2871</v>
      </c>
      <c r="E3919" s="17" t="s">
        <v>2513</v>
      </c>
      <c r="F3919" s="17" t="str">
        <f t="shared" si="122"/>
        <v>1495400325認知症対応型共同生活介護</v>
      </c>
      <c r="G3919" s="17" t="s">
        <v>4358</v>
      </c>
      <c r="H3919" s="17" t="str">
        <f t="shared" si="123"/>
        <v>ALSOK介護株式会社</v>
      </c>
    </row>
    <row r="3920" spans="2:8">
      <c r="B3920" s="14">
        <v>3912</v>
      </c>
      <c r="C3920" s="15">
        <v>1495400341</v>
      </c>
      <c r="D3920" s="16" t="s">
        <v>4301</v>
      </c>
      <c r="E3920" s="17" t="s">
        <v>4159</v>
      </c>
      <c r="F3920" s="17" t="str">
        <f t="shared" si="122"/>
        <v>1495400341小規模多機能型居宅介護</v>
      </c>
      <c r="G3920" s="17" t="s">
        <v>4359</v>
      </c>
      <c r="H3920" s="17" t="str">
        <f t="shared" si="123"/>
        <v>ヒューマンライフケア株式会社</v>
      </c>
    </row>
    <row r="3921" spans="2:8">
      <c r="B3921" s="14">
        <v>3913</v>
      </c>
      <c r="C3921" s="15">
        <v>1495400358</v>
      </c>
      <c r="D3921" s="16" t="s">
        <v>4301</v>
      </c>
      <c r="E3921" s="17" t="s">
        <v>2513</v>
      </c>
      <c r="F3921" s="17" t="str">
        <f t="shared" si="122"/>
        <v>1495400358認知症対応型共同生活介護</v>
      </c>
      <c r="G3921" s="17" t="s">
        <v>4360</v>
      </c>
      <c r="H3921" s="17" t="str">
        <f t="shared" si="123"/>
        <v>ヒューマンライフケア株式会社</v>
      </c>
    </row>
    <row r="3922" spans="2:8">
      <c r="B3922" s="14">
        <v>3914</v>
      </c>
      <c r="C3922" s="15">
        <v>1495400374</v>
      </c>
      <c r="D3922" s="16" t="s">
        <v>4361</v>
      </c>
      <c r="E3922" s="17" t="s">
        <v>3049</v>
      </c>
      <c r="F3922" s="17" t="str">
        <f t="shared" si="122"/>
        <v>1495400374認知症対応型通所介護</v>
      </c>
      <c r="G3922" s="17" t="s">
        <v>4362</v>
      </c>
      <c r="H3922" s="17" t="str">
        <f t="shared" si="123"/>
        <v>社会福祉法人　よつば会</v>
      </c>
    </row>
    <row r="3923" spans="2:8">
      <c r="B3923" s="14">
        <v>3915</v>
      </c>
      <c r="C3923" s="15">
        <v>1495400382</v>
      </c>
      <c r="D3923" s="16" t="s">
        <v>4184</v>
      </c>
      <c r="E3923" s="17" t="s">
        <v>3049</v>
      </c>
      <c r="F3923" s="17" t="str">
        <f t="shared" si="122"/>
        <v>1495400382認知症対応型通所介護</v>
      </c>
      <c r="G3923" s="17" t="s">
        <v>4363</v>
      </c>
      <c r="H3923" s="17" t="str">
        <f t="shared" si="123"/>
        <v>株式会社ふるさと</v>
      </c>
    </row>
    <row r="3924" spans="2:8">
      <c r="B3924" s="14">
        <v>3916</v>
      </c>
      <c r="C3924" s="15">
        <v>1495400390</v>
      </c>
      <c r="D3924" s="16" t="s">
        <v>4184</v>
      </c>
      <c r="E3924" s="17" t="s">
        <v>3049</v>
      </c>
      <c r="F3924" s="17" t="str">
        <f t="shared" si="122"/>
        <v>1495400390認知症対応型通所介護</v>
      </c>
      <c r="G3924" s="17" t="s">
        <v>4364</v>
      </c>
      <c r="H3924" s="17" t="str">
        <f t="shared" si="123"/>
        <v>株式会社ふるさと</v>
      </c>
    </row>
    <row r="3925" spans="2:8">
      <c r="B3925" s="14">
        <v>3917</v>
      </c>
      <c r="C3925" s="15">
        <v>1495400408</v>
      </c>
      <c r="D3925" s="16" t="s">
        <v>4184</v>
      </c>
      <c r="E3925" s="17" t="s">
        <v>3049</v>
      </c>
      <c r="F3925" s="17" t="str">
        <f t="shared" si="122"/>
        <v>1495400408認知症対応型通所介護</v>
      </c>
      <c r="G3925" s="17" t="s">
        <v>4365</v>
      </c>
      <c r="H3925" s="17" t="str">
        <f t="shared" si="123"/>
        <v>株式会社ふるさと</v>
      </c>
    </row>
    <row r="3926" spans="2:8">
      <c r="B3926" s="14">
        <v>3918</v>
      </c>
      <c r="C3926" s="15">
        <v>1495400424</v>
      </c>
      <c r="D3926" s="16" t="s">
        <v>3070</v>
      </c>
      <c r="E3926" s="17" t="s">
        <v>4159</v>
      </c>
      <c r="F3926" s="17" t="str">
        <f t="shared" si="122"/>
        <v>1495400424小規模多機能型居宅介護</v>
      </c>
      <c r="G3926" s="17" t="s">
        <v>4366</v>
      </c>
      <c r="H3926" s="17" t="str">
        <f t="shared" si="123"/>
        <v>パナソニックエイジフリー株式会社</v>
      </c>
    </row>
    <row r="3927" spans="2:8">
      <c r="B3927" s="14">
        <v>3919</v>
      </c>
      <c r="C3927" s="15">
        <v>1495400440</v>
      </c>
      <c r="D3927" s="16" t="s">
        <v>3029</v>
      </c>
      <c r="E3927" s="17" t="s">
        <v>2513</v>
      </c>
      <c r="F3927" s="17" t="str">
        <f t="shared" si="122"/>
        <v>1495400440認知症対応型共同生活介護</v>
      </c>
      <c r="G3927" s="17" t="s">
        <v>4367</v>
      </c>
      <c r="H3927" s="17" t="str">
        <f t="shared" si="123"/>
        <v>株式会社日本アメニティライフ協会</v>
      </c>
    </row>
    <row r="3928" spans="2:8">
      <c r="B3928" s="14">
        <v>3920</v>
      </c>
      <c r="C3928" s="15">
        <v>1495400457</v>
      </c>
      <c r="D3928" s="16" t="s">
        <v>3029</v>
      </c>
      <c r="E3928" s="17" t="s">
        <v>4159</v>
      </c>
      <c r="F3928" s="17" t="str">
        <f t="shared" si="122"/>
        <v>1495400457小規模多機能型居宅介護</v>
      </c>
      <c r="G3928" s="17" t="s">
        <v>4368</v>
      </c>
      <c r="H3928" s="17" t="str">
        <f t="shared" si="123"/>
        <v>株式会社日本アメニティライフ協会</v>
      </c>
    </row>
    <row r="3929" spans="2:8">
      <c r="B3929" s="14">
        <v>3921</v>
      </c>
      <c r="C3929" s="15">
        <v>1495400465</v>
      </c>
      <c r="D3929" s="16" t="s">
        <v>4369</v>
      </c>
      <c r="E3929" s="17" t="s">
        <v>2497</v>
      </c>
      <c r="F3929" s="17" t="str">
        <f t="shared" si="122"/>
        <v>1495400465地域密着型通所介護</v>
      </c>
      <c r="G3929" s="17" t="s">
        <v>4370</v>
      </c>
      <c r="H3929" s="17" t="str">
        <f t="shared" si="123"/>
        <v>LHC株式会社</v>
      </c>
    </row>
    <row r="3930" spans="2:8">
      <c r="B3930" s="14">
        <v>3922</v>
      </c>
      <c r="C3930" s="15">
        <v>1495400473</v>
      </c>
      <c r="D3930" s="16" t="s">
        <v>3658</v>
      </c>
      <c r="E3930" s="17" t="s">
        <v>2497</v>
      </c>
      <c r="F3930" s="17" t="str">
        <f t="shared" si="122"/>
        <v>1495400473地域密着型通所介護</v>
      </c>
      <c r="G3930" s="17" t="s">
        <v>4371</v>
      </c>
      <c r="H3930" s="17" t="str">
        <f t="shared" si="123"/>
        <v>一般社団法人ロコモラボラトリー</v>
      </c>
    </row>
    <row r="3931" spans="2:8">
      <c r="B3931" s="14">
        <v>3923</v>
      </c>
      <c r="C3931" s="15">
        <v>1495400481</v>
      </c>
      <c r="D3931" s="16" t="s">
        <v>4372</v>
      </c>
      <c r="E3931" s="17" t="s">
        <v>4159</v>
      </c>
      <c r="F3931" s="17" t="str">
        <f t="shared" si="122"/>
        <v>1495400481小規模多機能型居宅介護</v>
      </c>
      <c r="G3931" s="17" t="s">
        <v>4373</v>
      </c>
      <c r="H3931" s="17" t="str">
        <f t="shared" si="123"/>
        <v>株式会社日本ライフケア</v>
      </c>
    </row>
    <row r="3932" spans="2:8">
      <c r="B3932" s="14">
        <v>3924</v>
      </c>
      <c r="C3932" s="15">
        <v>1495400499</v>
      </c>
      <c r="D3932" s="16" t="s">
        <v>4372</v>
      </c>
      <c r="E3932" s="17" t="s">
        <v>2513</v>
      </c>
      <c r="F3932" s="17" t="str">
        <f t="shared" si="122"/>
        <v>1495400499認知症対応型共同生活介護</v>
      </c>
      <c r="G3932" s="17" t="s">
        <v>4373</v>
      </c>
      <c r="H3932" s="17" t="str">
        <f t="shared" si="123"/>
        <v>株式会社日本ライフケア</v>
      </c>
    </row>
    <row r="3933" spans="2:8">
      <c r="B3933" s="14">
        <v>3925</v>
      </c>
      <c r="C3933" s="15">
        <v>1495400499</v>
      </c>
      <c r="D3933" s="16" t="s">
        <v>4372</v>
      </c>
      <c r="E3933" s="17" t="s">
        <v>3049</v>
      </c>
      <c r="F3933" s="17" t="str">
        <f t="shared" si="122"/>
        <v>1495400499認知症対応型通所介護</v>
      </c>
      <c r="G3933" s="17" t="s">
        <v>4373</v>
      </c>
      <c r="H3933" s="17" t="str">
        <f t="shared" si="123"/>
        <v>株式会社日本ライフケア</v>
      </c>
    </row>
    <row r="3934" spans="2:8">
      <c r="B3934" s="14">
        <v>3926</v>
      </c>
      <c r="C3934" s="15">
        <v>1495400507</v>
      </c>
      <c r="D3934" s="16" t="s">
        <v>3602</v>
      </c>
      <c r="E3934" s="17" t="s">
        <v>2497</v>
      </c>
      <c r="F3934" s="17" t="str">
        <f t="shared" si="122"/>
        <v>1495400507地域密着型通所介護</v>
      </c>
      <c r="G3934" s="17" t="s">
        <v>4374</v>
      </c>
      <c r="H3934" s="17" t="str">
        <f t="shared" si="123"/>
        <v>株式会社ＡＳＦＥＬＬ</v>
      </c>
    </row>
    <row r="3935" spans="2:8">
      <c r="B3935" s="14">
        <v>3927</v>
      </c>
      <c r="C3935" s="15">
        <v>1495400515</v>
      </c>
      <c r="D3935" s="16" t="s">
        <v>3605</v>
      </c>
      <c r="E3935" s="17" t="s">
        <v>3049</v>
      </c>
      <c r="F3935" s="17" t="str">
        <f t="shared" si="122"/>
        <v>1495400515認知症対応型通所介護</v>
      </c>
      <c r="G3935" s="17" t="s">
        <v>4375</v>
      </c>
      <c r="H3935" s="17" t="str">
        <f t="shared" si="123"/>
        <v>特定非営利活動法人クリスタルプラザ</v>
      </c>
    </row>
    <row r="3936" spans="2:8">
      <c r="B3936" s="14">
        <v>3928</v>
      </c>
      <c r="C3936" s="15">
        <v>1495400523</v>
      </c>
      <c r="D3936" s="16" t="s">
        <v>686</v>
      </c>
      <c r="E3936" s="17" t="s">
        <v>2513</v>
      </c>
      <c r="F3936" s="17" t="str">
        <f t="shared" si="122"/>
        <v>1495400523認知症対応型共同生活介護</v>
      </c>
      <c r="G3936" s="17" t="s">
        <v>4376</v>
      </c>
      <c r="H3936" s="17" t="str">
        <f t="shared" si="123"/>
        <v>医療法人メディカルクラスタ</v>
      </c>
    </row>
    <row r="3937" spans="2:8">
      <c r="B3937" s="14">
        <v>3929</v>
      </c>
      <c r="C3937" s="15">
        <v>1495400531</v>
      </c>
      <c r="D3937" s="16" t="s">
        <v>686</v>
      </c>
      <c r="E3937" s="17" t="s">
        <v>4215</v>
      </c>
      <c r="F3937" s="17" t="str">
        <f t="shared" si="122"/>
        <v>1495400531複合型サービス（看護小規模多機能型居宅介護）</v>
      </c>
      <c r="G3937" s="17" t="s">
        <v>4377</v>
      </c>
      <c r="H3937" s="17" t="str">
        <f t="shared" si="123"/>
        <v>医療法人メディカルクラスタ</v>
      </c>
    </row>
    <row r="3938" spans="2:8">
      <c r="B3938" s="14">
        <v>3930</v>
      </c>
      <c r="C3938" s="15">
        <v>1495400549</v>
      </c>
      <c r="D3938" s="16" t="s">
        <v>686</v>
      </c>
      <c r="E3938" s="17" t="s">
        <v>3049</v>
      </c>
      <c r="F3938" s="17" t="str">
        <f t="shared" si="122"/>
        <v>1495400549認知症対応型通所介護</v>
      </c>
      <c r="G3938" s="17" t="s">
        <v>4378</v>
      </c>
      <c r="H3938" s="17" t="str">
        <f t="shared" si="123"/>
        <v>医療法人メディカルクラスタ</v>
      </c>
    </row>
    <row r="3939" spans="2:8">
      <c r="B3939" s="14">
        <v>3931</v>
      </c>
      <c r="C3939" s="15">
        <v>1495400556</v>
      </c>
      <c r="D3939" s="16" t="s">
        <v>3984</v>
      </c>
      <c r="E3939" s="17" t="s">
        <v>2497</v>
      </c>
      <c r="F3939" s="17" t="str">
        <f t="shared" si="122"/>
        <v>1495400556地域密着型通所介護</v>
      </c>
      <c r="G3939" s="17" t="s">
        <v>4379</v>
      </c>
      <c r="H3939" s="17" t="str">
        <f t="shared" si="123"/>
        <v>株式会社スマイル・アイ・ケアプランサービス</v>
      </c>
    </row>
    <row r="3940" spans="2:8">
      <c r="B3940" s="14">
        <v>3932</v>
      </c>
      <c r="C3940" s="15">
        <v>1495400564</v>
      </c>
      <c r="D3940" s="16" t="s">
        <v>2354</v>
      </c>
      <c r="E3940" s="17" t="s">
        <v>4159</v>
      </c>
      <c r="F3940" s="17" t="str">
        <f t="shared" si="122"/>
        <v>1495400564小規模多機能型居宅介護</v>
      </c>
      <c r="G3940" s="17" t="s">
        <v>4380</v>
      </c>
      <c r="H3940" s="17" t="str">
        <f t="shared" si="123"/>
        <v>ＳＯＭＰＯケア株式会社</v>
      </c>
    </row>
    <row r="3941" spans="2:8">
      <c r="B3941" s="14">
        <v>3933</v>
      </c>
      <c r="C3941" s="15">
        <v>1495400572</v>
      </c>
      <c r="D3941" s="16" t="s">
        <v>4381</v>
      </c>
      <c r="E3941" s="17" t="s">
        <v>2497</v>
      </c>
      <c r="F3941" s="17" t="str">
        <f t="shared" si="122"/>
        <v>1495400572地域密着型通所介護</v>
      </c>
      <c r="G3941" s="17" t="s">
        <v>4382</v>
      </c>
      <c r="H3941" s="17" t="str">
        <f t="shared" si="123"/>
        <v>ＤＩＫ株式会社</v>
      </c>
    </row>
    <row r="3942" spans="2:8">
      <c r="B3942" s="14">
        <v>3934</v>
      </c>
      <c r="C3942" s="15">
        <v>1495400580</v>
      </c>
      <c r="D3942" s="16" t="s">
        <v>4383</v>
      </c>
      <c r="E3942" s="17" t="s">
        <v>2497</v>
      </c>
      <c r="F3942" s="17" t="str">
        <f t="shared" si="122"/>
        <v>1495400580地域密着型通所介護</v>
      </c>
      <c r="G3942" s="17" t="s">
        <v>4384</v>
      </c>
      <c r="H3942" s="17" t="str">
        <f t="shared" si="123"/>
        <v>ナチュラル合同会社</v>
      </c>
    </row>
    <row r="3943" spans="2:8">
      <c r="B3943" s="14">
        <v>3935</v>
      </c>
      <c r="C3943" s="15">
        <v>1495400598</v>
      </c>
      <c r="D3943" s="16" t="s">
        <v>4385</v>
      </c>
      <c r="E3943" s="17" t="s">
        <v>2497</v>
      </c>
      <c r="F3943" s="17" t="str">
        <f t="shared" si="122"/>
        <v>1495400598地域密着型通所介護</v>
      </c>
      <c r="G3943" s="17" t="s">
        <v>4386</v>
      </c>
      <c r="H3943" s="17" t="str">
        <f t="shared" si="123"/>
        <v>株式会社Bellis</v>
      </c>
    </row>
    <row r="3944" spans="2:8">
      <c r="B3944" s="14">
        <v>3936</v>
      </c>
      <c r="C3944" s="15">
        <v>1495400606</v>
      </c>
      <c r="D3944" s="16" t="s">
        <v>3819</v>
      </c>
      <c r="E3944" s="17" t="s">
        <v>2513</v>
      </c>
      <c r="F3944" s="17" t="str">
        <f t="shared" si="122"/>
        <v>1495400606認知症対応型共同生活介護</v>
      </c>
      <c r="G3944" s="17" t="s">
        <v>4387</v>
      </c>
      <c r="H3944" s="17" t="str">
        <f t="shared" si="123"/>
        <v>ミモザ株式会社</v>
      </c>
    </row>
    <row r="3945" spans="2:8">
      <c r="B3945" s="14">
        <v>3937</v>
      </c>
      <c r="C3945" s="15">
        <v>1495400614</v>
      </c>
      <c r="D3945" s="16" t="s">
        <v>4388</v>
      </c>
      <c r="E3945" s="17" t="s">
        <v>2497</v>
      </c>
      <c r="F3945" s="17" t="str">
        <f t="shared" si="122"/>
        <v>1495400614地域密着型通所介護</v>
      </c>
      <c r="G3945" s="17" t="s">
        <v>4389</v>
      </c>
      <c r="H3945" s="17" t="str">
        <f t="shared" si="123"/>
        <v>株式会社ウチダ</v>
      </c>
    </row>
    <row r="3946" spans="2:8">
      <c r="B3946" s="14">
        <v>3938</v>
      </c>
      <c r="C3946" s="15">
        <v>1495400630</v>
      </c>
      <c r="D3946" s="16" t="s">
        <v>4390</v>
      </c>
      <c r="E3946" s="17" t="s">
        <v>2497</v>
      </c>
      <c r="F3946" s="17" t="str">
        <f t="shared" si="122"/>
        <v>1495400630地域密着型通所介護</v>
      </c>
      <c r="G3946" s="17" t="s">
        <v>4391</v>
      </c>
      <c r="H3946" s="17" t="str">
        <f t="shared" si="123"/>
        <v>合同会社sara</v>
      </c>
    </row>
    <row r="3947" spans="2:8">
      <c r="B3947" s="14">
        <v>3939</v>
      </c>
      <c r="C3947" s="15">
        <v>1495400648</v>
      </c>
      <c r="D3947" s="16" t="s">
        <v>3029</v>
      </c>
      <c r="E3947" s="17" t="s">
        <v>2513</v>
      </c>
      <c r="F3947" s="17" t="str">
        <f t="shared" si="122"/>
        <v>1495400648認知症対応型共同生活介護</v>
      </c>
      <c r="G3947" s="17" t="s">
        <v>4392</v>
      </c>
      <c r="H3947" s="17" t="str">
        <f t="shared" si="123"/>
        <v>株式会社日本アメニティライフ協会</v>
      </c>
    </row>
    <row r="3948" spans="2:8">
      <c r="B3948" s="14">
        <v>3940</v>
      </c>
      <c r="C3948" s="15">
        <v>1495400655</v>
      </c>
      <c r="D3948" s="16" t="s">
        <v>4068</v>
      </c>
      <c r="E3948" s="17" t="s">
        <v>2497</v>
      </c>
      <c r="F3948" s="17" t="str">
        <f t="shared" si="122"/>
        <v>1495400655地域密着型通所介護</v>
      </c>
      <c r="G3948" s="17" t="s">
        <v>4393</v>
      </c>
      <c r="H3948" s="17" t="str">
        <f t="shared" si="123"/>
        <v>合同会社ミノワプランニング</v>
      </c>
    </row>
    <row r="3949" spans="2:8">
      <c r="B3949" s="14">
        <v>3941</v>
      </c>
      <c r="C3949" s="15">
        <v>1495400663</v>
      </c>
      <c r="D3949" s="16" t="s">
        <v>686</v>
      </c>
      <c r="E3949" s="17" t="s">
        <v>2513</v>
      </c>
      <c r="F3949" s="17" t="str">
        <f t="shared" si="122"/>
        <v>1495400663認知症対応型共同生活介護</v>
      </c>
      <c r="G3949" s="17" t="s">
        <v>4394</v>
      </c>
      <c r="H3949" s="17" t="str">
        <f t="shared" si="123"/>
        <v>医療法人メディカルクラスタ</v>
      </c>
    </row>
    <row r="3950" spans="2:8">
      <c r="B3950" s="14">
        <v>3942</v>
      </c>
      <c r="C3950" s="15">
        <v>1495400671</v>
      </c>
      <c r="D3950" s="16" t="s">
        <v>2945</v>
      </c>
      <c r="E3950" s="17" t="s">
        <v>2513</v>
      </c>
      <c r="F3950" s="17" t="str">
        <f t="shared" si="122"/>
        <v>1495400671認知症対応型共同生活介護</v>
      </c>
      <c r="G3950" s="17" t="s">
        <v>4395</v>
      </c>
      <c r="H3950" s="17" t="str">
        <f t="shared" si="123"/>
        <v>スターツケアサービス株式会社</v>
      </c>
    </row>
    <row r="3951" spans="2:8">
      <c r="B3951" s="14">
        <v>3943</v>
      </c>
      <c r="C3951" s="15">
        <v>1495400689</v>
      </c>
      <c r="D3951" s="16" t="s">
        <v>2391</v>
      </c>
      <c r="E3951" s="17" t="s">
        <v>4215</v>
      </c>
      <c r="F3951" s="17" t="str">
        <f t="shared" si="122"/>
        <v>1495400689複合型サービス（看護小規模多機能型居宅介護）</v>
      </c>
      <c r="G3951" s="17" t="s">
        <v>4396</v>
      </c>
      <c r="H3951" s="17" t="str">
        <f t="shared" si="123"/>
        <v>株式会社やさしい手</v>
      </c>
    </row>
    <row r="3952" spans="2:8">
      <c r="B3952" s="14">
        <v>3944</v>
      </c>
      <c r="C3952" s="15">
        <v>1495400697</v>
      </c>
      <c r="D3952" s="16" t="s">
        <v>2735</v>
      </c>
      <c r="E3952" s="17" t="s">
        <v>2513</v>
      </c>
      <c r="F3952" s="17" t="str">
        <f t="shared" si="122"/>
        <v>1495400697認知症対応型共同生活介護</v>
      </c>
      <c r="G3952" s="17" t="s">
        <v>4589</v>
      </c>
      <c r="H3952" s="17" t="str">
        <f t="shared" si="123"/>
        <v>株式会社ソラスト</v>
      </c>
    </row>
    <row r="3953" spans="2:8">
      <c r="B3953" s="14">
        <v>3945</v>
      </c>
      <c r="C3953" s="15">
        <v>1495500025</v>
      </c>
      <c r="D3953" s="16" t="s">
        <v>2402</v>
      </c>
      <c r="E3953" s="17" t="s">
        <v>2513</v>
      </c>
      <c r="F3953" s="17" t="str">
        <f t="shared" si="122"/>
        <v>1495500025認知症対応型共同生活介護</v>
      </c>
      <c r="G3953" s="17" t="s">
        <v>4397</v>
      </c>
      <c r="H3953" s="17" t="str">
        <f t="shared" si="123"/>
        <v>セントケア神奈川株式会社</v>
      </c>
    </row>
    <row r="3954" spans="2:8">
      <c r="B3954" s="14">
        <v>3946</v>
      </c>
      <c r="C3954" s="15">
        <v>1495500033</v>
      </c>
      <c r="D3954" s="16" t="s">
        <v>737</v>
      </c>
      <c r="E3954" s="17" t="s">
        <v>2486</v>
      </c>
      <c r="F3954" s="17" t="str">
        <f t="shared" si="122"/>
        <v>1495500033地域密着型介護老人福祉施設入所者生活介護</v>
      </c>
      <c r="G3954" s="17" t="s">
        <v>4398</v>
      </c>
      <c r="H3954" s="17" t="str">
        <f t="shared" si="123"/>
        <v>社会福祉法人　寿楽園</v>
      </c>
    </row>
    <row r="3955" spans="2:8">
      <c r="B3955" s="14">
        <v>3947</v>
      </c>
      <c r="C3955" s="15">
        <v>1495500058</v>
      </c>
      <c r="D3955" s="16" t="s">
        <v>3769</v>
      </c>
      <c r="E3955" s="17" t="s">
        <v>3049</v>
      </c>
      <c r="F3955" s="17" t="str">
        <f t="shared" si="122"/>
        <v>1495500058認知症対応型通所介護</v>
      </c>
      <c r="G3955" s="17" t="s">
        <v>4399</v>
      </c>
      <c r="H3955" s="17" t="str">
        <f t="shared" si="123"/>
        <v>株式会社　あさの福祉研究所</v>
      </c>
    </row>
    <row r="3956" spans="2:8">
      <c r="B3956" s="14">
        <v>3948</v>
      </c>
      <c r="C3956" s="15">
        <v>1495500066</v>
      </c>
      <c r="D3956" s="16" t="s">
        <v>4400</v>
      </c>
      <c r="E3956" s="17" t="s">
        <v>4159</v>
      </c>
      <c r="F3956" s="17" t="str">
        <f t="shared" si="122"/>
        <v>1495500066小規模多機能型居宅介護</v>
      </c>
      <c r="G3956" s="17" t="s">
        <v>4401</v>
      </c>
      <c r="H3956" s="17" t="str">
        <f t="shared" si="123"/>
        <v>ホームトラスト株式会社</v>
      </c>
    </row>
    <row r="3957" spans="2:8">
      <c r="B3957" s="14">
        <v>3949</v>
      </c>
      <c r="C3957" s="15">
        <v>1495500074</v>
      </c>
      <c r="D3957" s="16" t="s">
        <v>159</v>
      </c>
      <c r="E3957" s="17" t="s">
        <v>2486</v>
      </c>
      <c r="F3957" s="17" t="str">
        <f t="shared" si="122"/>
        <v>1495500074地域密着型介護老人福祉施設入所者生活介護</v>
      </c>
      <c r="G3957" s="17" t="s">
        <v>4402</v>
      </c>
      <c r="H3957" s="17" t="str">
        <f t="shared" si="123"/>
        <v>社会福祉法人子の神福祉会</v>
      </c>
    </row>
    <row r="3958" spans="2:8">
      <c r="B3958" s="14">
        <v>3950</v>
      </c>
      <c r="C3958" s="15">
        <v>1495500082</v>
      </c>
      <c r="D3958" s="16" t="s">
        <v>159</v>
      </c>
      <c r="E3958" s="17" t="s">
        <v>4159</v>
      </c>
      <c r="F3958" s="17" t="str">
        <f t="shared" si="122"/>
        <v>1495500082小規模多機能型居宅介護</v>
      </c>
      <c r="G3958" s="17" t="s">
        <v>4403</v>
      </c>
      <c r="H3958" s="17" t="str">
        <f t="shared" si="123"/>
        <v>社会福祉法人子の神福祉会</v>
      </c>
    </row>
    <row r="3959" spans="2:8">
      <c r="B3959" s="14">
        <v>3951</v>
      </c>
      <c r="C3959" s="15">
        <v>1495500090</v>
      </c>
      <c r="D3959" s="16" t="s">
        <v>159</v>
      </c>
      <c r="E3959" s="17" t="s">
        <v>3049</v>
      </c>
      <c r="F3959" s="17" t="str">
        <f t="shared" si="122"/>
        <v>1495500090認知症対応型通所介護</v>
      </c>
      <c r="G3959" s="17" t="s">
        <v>4404</v>
      </c>
      <c r="H3959" s="17" t="str">
        <f t="shared" si="123"/>
        <v>社会福祉法人子の神福祉会</v>
      </c>
    </row>
    <row r="3960" spans="2:8">
      <c r="B3960" s="14">
        <v>3952</v>
      </c>
      <c r="C3960" s="15">
        <v>1495500108</v>
      </c>
      <c r="D3960" s="16" t="s">
        <v>3295</v>
      </c>
      <c r="E3960" s="17" t="s">
        <v>3049</v>
      </c>
      <c r="F3960" s="17" t="str">
        <f t="shared" si="122"/>
        <v>1495500108認知症対応型通所介護</v>
      </c>
      <c r="G3960" s="17" t="s">
        <v>4405</v>
      </c>
      <c r="H3960" s="17" t="str">
        <f t="shared" si="123"/>
        <v>特定非営利活動法人　リ・ケア福祉サービス</v>
      </c>
    </row>
    <row r="3961" spans="2:8">
      <c r="B3961" s="14">
        <v>3953</v>
      </c>
      <c r="C3961" s="15">
        <v>1495500116</v>
      </c>
      <c r="D3961" s="16" t="s">
        <v>3295</v>
      </c>
      <c r="E3961" s="17" t="s">
        <v>3049</v>
      </c>
      <c r="F3961" s="17" t="str">
        <f t="shared" si="122"/>
        <v>1495500116認知症対応型通所介護</v>
      </c>
      <c r="G3961" s="17" t="s">
        <v>4406</v>
      </c>
      <c r="H3961" s="17" t="str">
        <f t="shared" si="123"/>
        <v>特定非営利活動法人　リ・ケア福祉サービス</v>
      </c>
    </row>
    <row r="3962" spans="2:8">
      <c r="B3962" s="14">
        <v>3954</v>
      </c>
      <c r="C3962" s="15">
        <v>1495500124</v>
      </c>
      <c r="D3962" s="16" t="s">
        <v>2526</v>
      </c>
      <c r="E3962" s="17" t="s">
        <v>2513</v>
      </c>
      <c r="F3962" s="17" t="str">
        <f t="shared" si="122"/>
        <v>1495500124認知症対応型共同生活介護</v>
      </c>
      <c r="G3962" s="17" t="s">
        <v>4407</v>
      </c>
      <c r="H3962" s="17" t="str">
        <f t="shared" si="123"/>
        <v>株式会社　アイ・ディ・エス</v>
      </c>
    </row>
    <row r="3963" spans="2:8">
      <c r="B3963" s="14">
        <v>3955</v>
      </c>
      <c r="C3963" s="15">
        <v>1495500124</v>
      </c>
      <c r="D3963" s="16" t="s">
        <v>2526</v>
      </c>
      <c r="E3963" s="17" t="s">
        <v>3049</v>
      </c>
      <c r="F3963" s="17" t="str">
        <f t="shared" si="122"/>
        <v>1495500124認知症対応型通所介護</v>
      </c>
      <c r="G3963" s="17" t="s">
        <v>4407</v>
      </c>
      <c r="H3963" s="17" t="str">
        <f t="shared" si="123"/>
        <v>株式会社　アイ・ディ・エス</v>
      </c>
    </row>
    <row r="3964" spans="2:8">
      <c r="B3964" s="14">
        <v>3956</v>
      </c>
      <c r="C3964" s="15">
        <v>1495500132</v>
      </c>
      <c r="D3964" s="16" t="s">
        <v>2693</v>
      </c>
      <c r="E3964" s="17" t="s">
        <v>2513</v>
      </c>
      <c r="F3964" s="17" t="str">
        <f t="shared" si="122"/>
        <v>1495500132認知症対応型共同生活介護</v>
      </c>
      <c r="G3964" s="17" t="s">
        <v>4408</v>
      </c>
      <c r="H3964" s="17" t="str">
        <f t="shared" si="123"/>
        <v>株式会社ケア２１</v>
      </c>
    </row>
    <row r="3965" spans="2:8">
      <c r="B3965" s="14">
        <v>3957</v>
      </c>
      <c r="C3965" s="15">
        <v>1495500140</v>
      </c>
      <c r="D3965" s="16" t="s">
        <v>2526</v>
      </c>
      <c r="E3965" s="17" t="s">
        <v>2513</v>
      </c>
      <c r="F3965" s="17" t="str">
        <f t="shared" si="122"/>
        <v>1495500140認知症対応型共同生活介護</v>
      </c>
      <c r="G3965" s="17" t="s">
        <v>4409</v>
      </c>
      <c r="H3965" s="17" t="str">
        <f t="shared" si="123"/>
        <v>株式会社　アイ・ディ・エス</v>
      </c>
    </row>
    <row r="3966" spans="2:8">
      <c r="B3966" s="14">
        <v>3958</v>
      </c>
      <c r="C3966" s="15">
        <v>1495500157</v>
      </c>
      <c r="D3966" s="16" t="s">
        <v>2871</v>
      </c>
      <c r="E3966" s="17" t="s">
        <v>2513</v>
      </c>
      <c r="F3966" s="17" t="str">
        <f t="shared" si="122"/>
        <v>1495500157認知症対応型共同生活介護</v>
      </c>
      <c r="G3966" s="17" t="s">
        <v>4410</v>
      </c>
      <c r="H3966" s="17" t="str">
        <f t="shared" si="123"/>
        <v>ALSOK介護株式会社</v>
      </c>
    </row>
    <row r="3967" spans="2:8">
      <c r="B3967" s="14">
        <v>3959</v>
      </c>
      <c r="C3967" s="15">
        <v>1495500165</v>
      </c>
      <c r="D3967" s="16" t="s">
        <v>4270</v>
      </c>
      <c r="E3967" s="17" t="s">
        <v>2513</v>
      </c>
      <c r="F3967" s="17" t="str">
        <f t="shared" si="122"/>
        <v>1495500165認知症対応型共同生活介護</v>
      </c>
      <c r="G3967" s="17" t="s">
        <v>4411</v>
      </c>
      <c r="H3967" s="17" t="str">
        <f t="shared" si="123"/>
        <v>メディカル・ケア・サービス株式会社</v>
      </c>
    </row>
    <row r="3968" spans="2:8">
      <c r="B3968" s="14">
        <v>3960</v>
      </c>
      <c r="C3968" s="15">
        <v>1495500173</v>
      </c>
      <c r="D3968" s="16" t="s">
        <v>4270</v>
      </c>
      <c r="E3968" s="17" t="s">
        <v>2513</v>
      </c>
      <c r="F3968" s="17" t="str">
        <f t="shared" si="122"/>
        <v>1495500173認知症対応型共同生活介護</v>
      </c>
      <c r="G3968" s="17" t="s">
        <v>4412</v>
      </c>
      <c r="H3968" s="17" t="str">
        <f t="shared" si="123"/>
        <v>メディカル・ケア・サービス株式会社</v>
      </c>
    </row>
    <row r="3969" spans="2:8">
      <c r="B3969" s="14">
        <v>3961</v>
      </c>
      <c r="C3969" s="15">
        <v>1495500181</v>
      </c>
      <c r="D3969" s="16" t="s">
        <v>4413</v>
      </c>
      <c r="E3969" s="17" t="s">
        <v>4159</v>
      </c>
      <c r="F3969" s="17" t="str">
        <f t="shared" si="122"/>
        <v>1495500181小規模多機能型居宅介護</v>
      </c>
      <c r="G3969" s="17" t="s">
        <v>4414</v>
      </c>
      <c r="H3969" s="17" t="str">
        <f t="shared" si="123"/>
        <v>株式会社愛総合福祉</v>
      </c>
    </row>
    <row r="3970" spans="2:8">
      <c r="B3970" s="14">
        <v>3962</v>
      </c>
      <c r="C3970" s="15">
        <v>1495500199</v>
      </c>
      <c r="D3970" s="16" t="s">
        <v>2360</v>
      </c>
      <c r="E3970" s="17" t="s">
        <v>2513</v>
      </c>
      <c r="F3970" s="17" t="str">
        <f t="shared" si="122"/>
        <v>1495500199認知症対応型共同生活介護</v>
      </c>
      <c r="G3970" s="17" t="s">
        <v>4415</v>
      </c>
      <c r="H3970" s="17" t="str">
        <f t="shared" si="123"/>
        <v>株式会社　日本アメニティライフ協会</v>
      </c>
    </row>
    <row r="3971" spans="2:8">
      <c r="B3971" s="14">
        <v>3963</v>
      </c>
      <c r="C3971" s="15">
        <v>1495500207</v>
      </c>
      <c r="D3971" s="16" t="s">
        <v>4413</v>
      </c>
      <c r="E3971" s="17" t="s">
        <v>2513</v>
      </c>
      <c r="F3971" s="17" t="str">
        <f t="shared" si="122"/>
        <v>1495500207認知症対応型共同生活介護</v>
      </c>
      <c r="G3971" s="17" t="s">
        <v>4416</v>
      </c>
      <c r="H3971" s="17" t="str">
        <f t="shared" si="123"/>
        <v>株式会社愛総合福祉</v>
      </c>
    </row>
    <row r="3972" spans="2:8">
      <c r="B3972" s="14">
        <v>3964</v>
      </c>
      <c r="C3972" s="15">
        <v>1495500231</v>
      </c>
      <c r="D3972" s="16" t="s">
        <v>3819</v>
      </c>
      <c r="E3972" s="17" t="s">
        <v>4159</v>
      </c>
      <c r="F3972" s="17" t="str">
        <f t="shared" si="122"/>
        <v>1495500231小規模多機能型居宅介護</v>
      </c>
      <c r="G3972" s="17" t="s">
        <v>3820</v>
      </c>
      <c r="H3972" s="17" t="str">
        <f t="shared" si="123"/>
        <v>ミモザ株式会社</v>
      </c>
    </row>
    <row r="3973" spans="2:8">
      <c r="B3973" s="14">
        <v>3965</v>
      </c>
      <c r="C3973" s="15">
        <v>1495500231</v>
      </c>
      <c r="D3973" s="16" t="s">
        <v>3819</v>
      </c>
      <c r="E3973" s="17" t="s">
        <v>2513</v>
      </c>
      <c r="F3973" s="17" t="str">
        <f t="shared" si="122"/>
        <v>1495500231認知症対応型共同生活介護</v>
      </c>
      <c r="G3973" s="17" t="s">
        <v>3820</v>
      </c>
      <c r="H3973" s="17" t="str">
        <f t="shared" si="123"/>
        <v>ミモザ株式会社</v>
      </c>
    </row>
    <row r="3974" spans="2:8">
      <c r="B3974" s="14">
        <v>3966</v>
      </c>
      <c r="C3974" s="15">
        <v>1495500264</v>
      </c>
      <c r="D3974" s="16" t="s">
        <v>4301</v>
      </c>
      <c r="E3974" s="17" t="s">
        <v>2513</v>
      </c>
      <c r="F3974" s="17" t="str">
        <f t="shared" si="122"/>
        <v>1495500264認知症対応型共同生活介護</v>
      </c>
      <c r="G3974" s="17" t="s">
        <v>4417</v>
      </c>
      <c r="H3974" s="17" t="str">
        <f t="shared" si="123"/>
        <v>ヒューマンライフケア株式会社</v>
      </c>
    </row>
    <row r="3975" spans="2:8">
      <c r="B3975" s="14">
        <v>3967</v>
      </c>
      <c r="C3975" s="15">
        <v>1495500272</v>
      </c>
      <c r="D3975" s="16" t="s">
        <v>4301</v>
      </c>
      <c r="E3975" s="17" t="s">
        <v>4159</v>
      </c>
      <c r="F3975" s="17" t="str">
        <f t="shared" si="122"/>
        <v>1495500272小規模多機能型居宅介護</v>
      </c>
      <c r="G3975" s="17" t="s">
        <v>4418</v>
      </c>
      <c r="H3975" s="17" t="str">
        <f t="shared" si="123"/>
        <v>ヒューマンライフケア株式会社</v>
      </c>
    </row>
    <row r="3976" spans="2:8">
      <c r="B3976" s="14">
        <v>3968</v>
      </c>
      <c r="C3976" s="15">
        <v>1495500280</v>
      </c>
      <c r="D3976" s="16" t="s">
        <v>3833</v>
      </c>
      <c r="E3976" s="17" t="s">
        <v>2486</v>
      </c>
      <c r="F3976" s="17" t="str">
        <f t="shared" si="122"/>
        <v>1495500280地域密着型介護老人福祉施設入所者生活介護</v>
      </c>
      <c r="G3976" s="17" t="s">
        <v>4419</v>
      </c>
      <c r="H3976" s="17" t="str">
        <f t="shared" si="123"/>
        <v>社会福祉法人三神会</v>
      </c>
    </row>
    <row r="3977" spans="2:8">
      <c r="B3977" s="14">
        <v>3969</v>
      </c>
      <c r="C3977" s="15">
        <v>1495500298</v>
      </c>
      <c r="D3977" s="16" t="s">
        <v>3029</v>
      </c>
      <c r="E3977" s="17" t="s">
        <v>4215</v>
      </c>
      <c r="F3977" s="17" t="str">
        <f t="shared" si="122"/>
        <v>1495500298複合型サービス（看護小規模多機能型居宅介護）</v>
      </c>
      <c r="G3977" s="17" t="s">
        <v>4420</v>
      </c>
      <c r="H3977" s="17" t="str">
        <f t="shared" si="123"/>
        <v>株式会社日本アメニティライフ協会</v>
      </c>
    </row>
    <row r="3978" spans="2:8">
      <c r="B3978" s="14">
        <v>3970</v>
      </c>
      <c r="C3978" s="15">
        <v>1495500306</v>
      </c>
      <c r="D3978" s="16" t="s">
        <v>3029</v>
      </c>
      <c r="E3978" s="17" t="s">
        <v>2513</v>
      </c>
      <c r="F3978" s="17" t="str">
        <f t="shared" ref="F3978:F4069" si="124">+C3978&amp;E3978</f>
        <v>1495500306認知症対応型共同生活介護</v>
      </c>
      <c r="G3978" s="17" t="s">
        <v>4421</v>
      </c>
      <c r="H3978" s="17" t="str">
        <f t="shared" ref="H3978:H4061" si="125">D3978</f>
        <v>株式会社日本アメニティライフ協会</v>
      </c>
    </row>
    <row r="3979" spans="2:8">
      <c r="B3979" s="14">
        <v>3971</v>
      </c>
      <c r="C3979" s="15">
        <v>1495500322</v>
      </c>
      <c r="D3979" s="17" t="s">
        <v>2413</v>
      </c>
      <c r="E3979" s="17" t="s">
        <v>4179</v>
      </c>
      <c r="F3979" s="17" t="str">
        <f t="shared" si="124"/>
        <v>1495500322定期巡回・随時対応型訪問介護看護</v>
      </c>
      <c r="G3979" s="17" t="s">
        <v>3824</v>
      </c>
      <c r="H3979" s="17" t="str">
        <f t="shared" si="125"/>
        <v>株式会社ハートフルケア</v>
      </c>
    </row>
    <row r="3980" spans="2:8">
      <c r="B3980" s="14">
        <v>3972</v>
      </c>
      <c r="C3980" s="15">
        <v>1495500330</v>
      </c>
      <c r="D3980" s="17" t="s">
        <v>4184</v>
      </c>
      <c r="E3980" s="17" t="s">
        <v>3049</v>
      </c>
      <c r="F3980" s="17" t="str">
        <f t="shared" si="124"/>
        <v>1495500330認知症対応型通所介護</v>
      </c>
      <c r="G3980" s="17" t="s">
        <v>4422</v>
      </c>
      <c r="H3980" s="17" t="str">
        <f t="shared" si="125"/>
        <v>株式会社ふるさと</v>
      </c>
    </row>
    <row r="3981" spans="2:8">
      <c r="B3981" s="14">
        <v>3973</v>
      </c>
      <c r="C3981" s="15">
        <v>1495500348</v>
      </c>
      <c r="D3981" s="17" t="s">
        <v>3070</v>
      </c>
      <c r="E3981" s="17" t="s">
        <v>4159</v>
      </c>
      <c r="F3981" s="17" t="str">
        <f t="shared" si="124"/>
        <v>1495500348小規模多機能型居宅介護</v>
      </c>
      <c r="G3981" s="17" t="s">
        <v>4423</v>
      </c>
      <c r="H3981" s="17" t="str">
        <f t="shared" si="125"/>
        <v>パナソニックエイジフリー株式会社</v>
      </c>
    </row>
    <row r="3982" spans="2:8">
      <c r="B3982" s="14">
        <v>3974</v>
      </c>
      <c r="C3982" s="15">
        <v>1495500355</v>
      </c>
      <c r="D3982" s="17" t="s">
        <v>4424</v>
      </c>
      <c r="E3982" s="17" t="s">
        <v>2497</v>
      </c>
      <c r="F3982" s="17" t="str">
        <f t="shared" si="124"/>
        <v>1495500355地域密着型通所介護</v>
      </c>
      <c r="G3982" s="17" t="s">
        <v>4425</v>
      </c>
      <c r="H3982" s="17" t="str">
        <f t="shared" si="125"/>
        <v>株式会社SOCIAL　LAB</v>
      </c>
    </row>
    <row r="3983" spans="2:8">
      <c r="B3983" s="14">
        <v>3975</v>
      </c>
      <c r="C3983" s="15">
        <v>1495500363</v>
      </c>
      <c r="D3983" s="17" t="s">
        <v>4426</v>
      </c>
      <c r="E3983" s="17" t="s">
        <v>2497</v>
      </c>
      <c r="F3983" s="17" t="str">
        <f t="shared" si="124"/>
        <v>1495500363地域密着型通所介護</v>
      </c>
      <c r="G3983" s="17" t="s">
        <v>4427</v>
      </c>
      <c r="H3983" s="17" t="str">
        <f t="shared" si="125"/>
        <v>株式会社メディカルアーツ</v>
      </c>
    </row>
    <row r="3984" spans="2:8">
      <c r="B3984" s="14">
        <v>3976</v>
      </c>
      <c r="C3984" s="15">
        <v>1495500389</v>
      </c>
      <c r="D3984" s="17" t="s">
        <v>4428</v>
      </c>
      <c r="E3984" s="17" t="s">
        <v>2497</v>
      </c>
      <c r="F3984" s="17" t="str">
        <f t="shared" si="124"/>
        <v>1495500389地域密着型通所介護</v>
      </c>
      <c r="G3984" s="17" t="s">
        <v>4429</v>
      </c>
      <c r="H3984" s="17" t="str">
        <f t="shared" si="125"/>
        <v>株式会社ベンチャーバンク</v>
      </c>
    </row>
    <row r="3985" spans="2:8">
      <c r="B3985" s="14">
        <v>3977</v>
      </c>
      <c r="C3985" s="15">
        <v>1495500397</v>
      </c>
      <c r="D3985" s="17" t="s">
        <v>3029</v>
      </c>
      <c r="E3985" s="17" t="s">
        <v>2513</v>
      </c>
      <c r="F3985" s="17" t="str">
        <f t="shared" si="124"/>
        <v>1495500397認知症対応型共同生活介護</v>
      </c>
      <c r="G3985" s="17" t="s">
        <v>4430</v>
      </c>
      <c r="H3985" s="17" t="str">
        <f t="shared" si="125"/>
        <v>株式会社日本アメニティライフ協会</v>
      </c>
    </row>
    <row r="3986" spans="2:8">
      <c r="B3986" s="14">
        <v>3978</v>
      </c>
      <c r="C3986" s="15">
        <v>1495500405</v>
      </c>
      <c r="D3986" s="17" t="s">
        <v>3491</v>
      </c>
      <c r="E3986" s="17" t="s">
        <v>3049</v>
      </c>
      <c r="F3986" s="17" t="str">
        <f t="shared" si="124"/>
        <v>1495500405認知症対応型通所介護</v>
      </c>
      <c r="G3986" s="17" t="s">
        <v>4431</v>
      </c>
      <c r="H3986" s="17" t="str">
        <f t="shared" si="125"/>
        <v>特定非営利活動法人みかんの丘</v>
      </c>
    </row>
    <row r="3987" spans="2:8">
      <c r="B3987" s="14">
        <v>3979</v>
      </c>
      <c r="C3987" s="15">
        <v>1495500413</v>
      </c>
      <c r="D3987" s="17" t="s">
        <v>2354</v>
      </c>
      <c r="E3987" s="17" t="s">
        <v>4179</v>
      </c>
      <c r="F3987" s="17" t="str">
        <f t="shared" si="124"/>
        <v>1495500413定期巡回・随時対応型訪問介護看護</v>
      </c>
      <c r="G3987" s="17" t="s">
        <v>4432</v>
      </c>
      <c r="H3987" s="17" t="str">
        <f t="shared" si="125"/>
        <v>ＳＯＭＰＯケア株式会社</v>
      </c>
    </row>
    <row r="3988" spans="2:8">
      <c r="B3988" s="14">
        <v>3980</v>
      </c>
      <c r="C3988" s="15">
        <v>1495500421</v>
      </c>
      <c r="D3988" s="17" t="s">
        <v>2354</v>
      </c>
      <c r="E3988" s="17" t="s">
        <v>4180</v>
      </c>
      <c r="F3988" s="17" t="str">
        <f t="shared" si="124"/>
        <v>1495500421夜間対応型訪問介護</v>
      </c>
      <c r="G3988" s="17" t="s">
        <v>4433</v>
      </c>
      <c r="H3988" s="17" t="str">
        <f t="shared" si="125"/>
        <v>ＳＯＭＰＯケア株式会社</v>
      </c>
    </row>
    <row r="3989" spans="2:8">
      <c r="B3989" s="14">
        <v>3981</v>
      </c>
      <c r="C3989" s="15">
        <v>1495500439</v>
      </c>
      <c r="D3989" s="17" t="s">
        <v>2354</v>
      </c>
      <c r="E3989" s="17" t="s">
        <v>4179</v>
      </c>
      <c r="F3989" s="17" t="str">
        <f t="shared" si="124"/>
        <v>1495500439定期巡回・随時対応型訪問介護看護</v>
      </c>
      <c r="G3989" s="17" t="s">
        <v>4434</v>
      </c>
      <c r="H3989" s="17" t="str">
        <f t="shared" si="125"/>
        <v>ＳＯＭＰＯケア株式会社</v>
      </c>
    </row>
    <row r="3990" spans="2:8">
      <c r="B3990" s="14">
        <v>3982</v>
      </c>
      <c r="C3990" s="15">
        <v>1495500447</v>
      </c>
      <c r="D3990" s="17" t="s">
        <v>3924</v>
      </c>
      <c r="E3990" s="17" t="s">
        <v>2497</v>
      </c>
      <c r="F3990" s="17" t="str">
        <f t="shared" si="124"/>
        <v>1495500447地域密着型通所介護</v>
      </c>
      <c r="G3990" s="17" t="s">
        <v>4435</v>
      </c>
      <c r="H3990" s="17" t="str">
        <f t="shared" si="125"/>
        <v>合同会社健康の森</v>
      </c>
    </row>
    <row r="3991" spans="2:8">
      <c r="B3991" s="14">
        <v>3983</v>
      </c>
      <c r="C3991" s="15">
        <v>1495500454</v>
      </c>
      <c r="D3991" s="17" t="s">
        <v>2354</v>
      </c>
      <c r="E3991" s="17" t="s">
        <v>4179</v>
      </c>
      <c r="F3991" s="17" t="str">
        <f t="shared" si="124"/>
        <v>1495500454定期巡回・随時対応型訪問介護看護</v>
      </c>
      <c r="G3991" s="17" t="s">
        <v>4436</v>
      </c>
      <c r="H3991" s="17" t="str">
        <f t="shared" si="125"/>
        <v>ＳＯＭＰＯケア株式会社</v>
      </c>
    </row>
    <row r="3992" spans="2:8">
      <c r="B3992" s="14">
        <v>3984</v>
      </c>
      <c r="C3992" s="15">
        <v>1495500462</v>
      </c>
      <c r="D3992" s="17" t="s">
        <v>4437</v>
      </c>
      <c r="E3992" s="17" t="s">
        <v>2497</v>
      </c>
      <c r="F3992" s="17" t="str">
        <f t="shared" si="124"/>
        <v>1495500462地域密着型通所介護</v>
      </c>
      <c r="G3992" s="17" t="s">
        <v>4438</v>
      </c>
      <c r="H3992" s="17" t="str">
        <f t="shared" si="125"/>
        <v>ＬＨＣ株式会社</v>
      </c>
    </row>
    <row r="3993" spans="2:8">
      <c r="B3993" s="14">
        <v>3985</v>
      </c>
      <c r="C3993" s="15">
        <v>1495500470</v>
      </c>
      <c r="D3993" s="17" t="s">
        <v>4439</v>
      </c>
      <c r="E3993" s="17" t="s">
        <v>2497</v>
      </c>
      <c r="F3993" s="17" t="str">
        <f t="shared" si="124"/>
        <v>1495500470地域密着型通所介護</v>
      </c>
      <c r="G3993" s="17" t="s">
        <v>4440</v>
      </c>
      <c r="H3993" s="17" t="str">
        <f t="shared" si="125"/>
        <v>株式会社Ｔ．Ｗ</v>
      </c>
    </row>
    <row r="3994" spans="2:8">
      <c r="B3994" s="14">
        <v>3986</v>
      </c>
      <c r="C3994" s="15">
        <v>1495500496</v>
      </c>
      <c r="D3994" s="17" t="s">
        <v>3474</v>
      </c>
      <c r="E3994" s="17" t="s">
        <v>4159</v>
      </c>
      <c r="F3994" s="17" t="str">
        <f t="shared" si="124"/>
        <v>1495500496小規模多機能型居宅介護</v>
      </c>
      <c r="G3994" s="17" t="s">
        <v>4441</v>
      </c>
      <c r="H3994" s="17" t="str">
        <f t="shared" si="125"/>
        <v>パナソニック　エイジフリー株式会社</v>
      </c>
    </row>
    <row r="3995" spans="2:8">
      <c r="B3995" s="14">
        <v>3987</v>
      </c>
      <c r="C3995" s="15">
        <v>1495500504</v>
      </c>
      <c r="D3995" s="17" t="s">
        <v>4442</v>
      </c>
      <c r="E3995" s="17" t="s">
        <v>2497</v>
      </c>
      <c r="F3995" s="17" t="str">
        <f t="shared" si="124"/>
        <v>1495500504地域密着型通所介護</v>
      </c>
      <c r="G3995" s="17" t="s">
        <v>4443</v>
      </c>
      <c r="H3995" s="17" t="str">
        <f t="shared" si="125"/>
        <v>株式会社SOCIAL LAB</v>
      </c>
    </row>
    <row r="3996" spans="2:8">
      <c r="B3996" s="14">
        <v>3988</v>
      </c>
      <c r="C3996" s="15">
        <v>1495500512</v>
      </c>
      <c r="D3996" s="17" t="s">
        <v>2413</v>
      </c>
      <c r="E3996" s="17" t="s">
        <v>2513</v>
      </c>
      <c r="F3996" s="17" t="str">
        <f t="shared" si="124"/>
        <v>1495500512認知症対応型共同生活介護</v>
      </c>
      <c r="G3996" s="17" t="s">
        <v>4444</v>
      </c>
      <c r="H3996" s="17" t="str">
        <f t="shared" si="125"/>
        <v>株式会社ハートフルケア</v>
      </c>
    </row>
    <row r="3997" spans="2:8">
      <c r="B3997" s="14">
        <v>3989</v>
      </c>
      <c r="C3997" s="15">
        <v>1495500520</v>
      </c>
      <c r="D3997" s="17" t="s">
        <v>2413</v>
      </c>
      <c r="E3997" s="17" t="s">
        <v>4159</v>
      </c>
      <c r="F3997" s="17" t="str">
        <f t="shared" si="124"/>
        <v>1495500520小規模多機能型居宅介護</v>
      </c>
      <c r="G3997" s="17" t="s">
        <v>4445</v>
      </c>
      <c r="H3997" s="17" t="str">
        <f t="shared" si="125"/>
        <v>株式会社ハートフルケア</v>
      </c>
    </row>
    <row r="3998" spans="2:8">
      <c r="B3998" s="14">
        <v>3990</v>
      </c>
      <c r="C3998" s="15">
        <v>1495500538</v>
      </c>
      <c r="D3998" s="17" t="s">
        <v>2413</v>
      </c>
      <c r="E3998" s="17" t="s">
        <v>4215</v>
      </c>
      <c r="F3998" s="17" t="str">
        <f t="shared" si="124"/>
        <v>1495500538複合型サービス（看護小規模多機能型居宅介護）</v>
      </c>
      <c r="G3998" s="17" t="s">
        <v>4446</v>
      </c>
      <c r="H3998" s="17" t="str">
        <f t="shared" si="125"/>
        <v>株式会社ハートフルケア</v>
      </c>
    </row>
    <row r="3999" spans="2:8">
      <c r="B3999" s="14">
        <v>3991</v>
      </c>
      <c r="C3999" s="15">
        <v>1495500546</v>
      </c>
      <c r="D3999" s="17" t="s">
        <v>2318</v>
      </c>
      <c r="E3999" s="17" t="s">
        <v>2497</v>
      </c>
      <c r="F3999" s="17" t="str">
        <f t="shared" si="124"/>
        <v>1495500546地域密着型通所介護</v>
      </c>
      <c r="G3999" s="17" t="s">
        <v>4447</v>
      </c>
      <c r="H3999" s="17" t="str">
        <f t="shared" si="125"/>
        <v>株式会社楓の風</v>
      </c>
    </row>
    <row r="4000" spans="2:8">
      <c r="B4000" s="14">
        <v>3992</v>
      </c>
      <c r="C4000" s="15">
        <v>1495500553</v>
      </c>
      <c r="D4000" s="17" t="s">
        <v>4448</v>
      </c>
      <c r="E4000" s="17" t="s">
        <v>2497</v>
      </c>
      <c r="F4000" s="17" t="str">
        <f t="shared" si="124"/>
        <v>1495500553地域密着型通所介護</v>
      </c>
      <c r="G4000" s="17" t="s">
        <v>4449</v>
      </c>
      <c r="H4000" s="17" t="str">
        <f t="shared" si="125"/>
        <v>株式会社ＳＯＣＩＡＬ　ＬＡＢ</v>
      </c>
    </row>
    <row r="4001" spans="2:8">
      <c r="B4001" s="14">
        <v>3993</v>
      </c>
      <c r="C4001" s="15">
        <v>1495500561</v>
      </c>
      <c r="D4001" s="17" t="s">
        <v>3907</v>
      </c>
      <c r="E4001" s="17" t="s">
        <v>4179</v>
      </c>
      <c r="F4001" s="17" t="str">
        <f t="shared" si="124"/>
        <v>1495500561定期巡回・随時対応型訪問介護看護</v>
      </c>
      <c r="G4001" s="17" t="s">
        <v>4450</v>
      </c>
      <c r="H4001" s="17" t="str">
        <f t="shared" si="125"/>
        <v>株式会社ＺＥＮウェルネス</v>
      </c>
    </row>
    <row r="4002" spans="2:8">
      <c r="B4002" s="14">
        <v>3994</v>
      </c>
      <c r="C4002" s="15">
        <v>1495500579</v>
      </c>
      <c r="D4002" s="17" t="s">
        <v>3850</v>
      </c>
      <c r="E4002" s="17" t="s">
        <v>2497</v>
      </c>
      <c r="F4002" s="17" t="str">
        <f t="shared" si="124"/>
        <v>1495500579地域密着型通所介護</v>
      </c>
      <c r="G4002" s="17" t="s">
        <v>4451</v>
      </c>
      <c r="H4002" s="17" t="str">
        <f t="shared" si="125"/>
        <v>合同会社伯怜社</v>
      </c>
    </row>
    <row r="4003" spans="2:8">
      <c r="B4003" s="14">
        <v>3995</v>
      </c>
      <c r="C4003" s="15">
        <v>1495500587</v>
      </c>
      <c r="D4003" s="17" t="s">
        <v>4452</v>
      </c>
      <c r="E4003" s="17" t="s">
        <v>2497</v>
      </c>
      <c r="F4003" s="17" t="str">
        <f t="shared" si="124"/>
        <v>1495500587地域密着型通所介護</v>
      </c>
      <c r="G4003" s="17" t="s">
        <v>4453</v>
      </c>
      <c r="H4003" s="17" t="str">
        <f t="shared" si="125"/>
        <v>誠信ルピナス合同会社</v>
      </c>
    </row>
    <row r="4004" spans="2:8">
      <c r="B4004" s="14">
        <v>3996</v>
      </c>
      <c r="C4004" s="15">
        <v>1495500595</v>
      </c>
      <c r="D4004" s="17" t="s">
        <v>4258</v>
      </c>
      <c r="E4004" s="17" t="s">
        <v>2497</v>
      </c>
      <c r="F4004" s="17" t="str">
        <f t="shared" si="124"/>
        <v>1495500595地域密着型通所介護</v>
      </c>
      <c r="G4004" s="17" t="s">
        <v>4454</v>
      </c>
      <c r="H4004" s="17" t="str">
        <f t="shared" si="125"/>
        <v>ウォーターワンデイサービス株式会社</v>
      </c>
    </row>
    <row r="4005" spans="2:8">
      <c r="B4005" s="14">
        <v>3997</v>
      </c>
      <c r="C4005" s="15">
        <v>1495500603</v>
      </c>
      <c r="D4005" s="17" t="s">
        <v>3029</v>
      </c>
      <c r="E4005" s="17" t="s">
        <v>2513</v>
      </c>
      <c r="F4005" s="17" t="str">
        <f t="shared" si="124"/>
        <v>1495500603認知症対応型共同生活介護</v>
      </c>
      <c r="G4005" s="17" t="s">
        <v>4455</v>
      </c>
      <c r="H4005" s="17" t="str">
        <f t="shared" si="125"/>
        <v>株式会社日本アメニティライフ協会</v>
      </c>
    </row>
    <row r="4006" spans="2:8">
      <c r="B4006" s="14">
        <v>3998</v>
      </c>
      <c r="C4006" s="15">
        <v>1495500611</v>
      </c>
      <c r="D4006" s="17" t="s">
        <v>4369</v>
      </c>
      <c r="E4006" s="17" t="s">
        <v>2497</v>
      </c>
      <c r="F4006" s="17" t="str">
        <f t="shared" si="124"/>
        <v>1495500611地域密着型通所介護</v>
      </c>
      <c r="G4006" s="17" t="s">
        <v>4456</v>
      </c>
      <c r="H4006" s="17" t="str">
        <f t="shared" si="125"/>
        <v>LHC株式会社</v>
      </c>
    </row>
    <row r="4007" spans="2:8">
      <c r="B4007" s="14">
        <v>3999</v>
      </c>
      <c r="C4007" s="15">
        <v>1495500629</v>
      </c>
      <c r="D4007" s="17" t="s">
        <v>4258</v>
      </c>
      <c r="E4007" s="17" t="s">
        <v>2497</v>
      </c>
      <c r="F4007" s="17" t="str">
        <f t="shared" si="124"/>
        <v>1495500629地域密着型通所介護</v>
      </c>
      <c r="G4007" s="17" t="s">
        <v>4457</v>
      </c>
      <c r="H4007" s="17" t="str">
        <f t="shared" si="125"/>
        <v>ウォーターワンデイサービス株式会社</v>
      </c>
    </row>
    <row r="4008" spans="2:8">
      <c r="B4008" s="14">
        <v>4000</v>
      </c>
      <c r="C4008" s="15">
        <v>1495500637</v>
      </c>
      <c r="D4008" s="17" t="s">
        <v>2800</v>
      </c>
      <c r="E4008" s="17" t="s">
        <v>2513</v>
      </c>
      <c r="F4008" s="17" t="str">
        <f t="shared" si="124"/>
        <v>1495500637認知症対応型共同生活介護</v>
      </c>
      <c r="G4008" s="17" t="s">
        <v>4458</v>
      </c>
      <c r="H4008" s="17" t="str">
        <f t="shared" si="125"/>
        <v>株式会社ツクイ</v>
      </c>
    </row>
    <row r="4009" spans="2:8">
      <c r="B4009" s="14">
        <v>4001</v>
      </c>
      <c r="C4009" s="15">
        <v>1495500645</v>
      </c>
      <c r="D4009" s="17" t="s">
        <v>3819</v>
      </c>
      <c r="E4009" s="17" t="s">
        <v>4159</v>
      </c>
      <c r="F4009" s="17" t="str">
        <f t="shared" si="124"/>
        <v>1495500645小規模多機能型居宅介護</v>
      </c>
      <c r="G4009" s="17" t="s">
        <v>4459</v>
      </c>
      <c r="H4009" s="17" t="str">
        <f t="shared" si="125"/>
        <v>ミモザ株式会社</v>
      </c>
    </row>
    <row r="4010" spans="2:8">
      <c r="B4010" s="14">
        <v>4002</v>
      </c>
      <c r="C4010" s="15">
        <v>1495500645</v>
      </c>
      <c r="D4010" s="17" t="s">
        <v>3819</v>
      </c>
      <c r="E4010" s="17" t="s">
        <v>2513</v>
      </c>
      <c r="F4010" s="17" t="str">
        <f t="shared" si="124"/>
        <v>1495500645認知症対応型共同生活介護</v>
      </c>
      <c r="G4010" s="17" t="s">
        <v>4459</v>
      </c>
      <c r="H4010" s="17" t="str">
        <f t="shared" si="125"/>
        <v>ミモザ株式会社</v>
      </c>
    </row>
    <row r="4011" spans="2:8">
      <c r="B4011" s="14">
        <v>4003</v>
      </c>
      <c r="C4011" s="15">
        <v>1495500652</v>
      </c>
      <c r="D4011" s="17" t="s">
        <v>3888</v>
      </c>
      <c r="E4011" s="17" t="s">
        <v>2513</v>
      </c>
      <c r="F4011" s="17" t="str">
        <f t="shared" si="124"/>
        <v>1495500652認知症対応型共同生活介護</v>
      </c>
      <c r="G4011" s="17" t="s">
        <v>4460</v>
      </c>
      <c r="H4011" s="17" t="str">
        <f t="shared" si="125"/>
        <v>株式会社ヒューマンケアー</v>
      </c>
    </row>
    <row r="4012" spans="2:8">
      <c r="B4012" s="14">
        <v>4004</v>
      </c>
      <c r="C4012" s="15">
        <v>1495500660</v>
      </c>
      <c r="D4012" s="17" t="s">
        <v>3927</v>
      </c>
      <c r="E4012" s="17" t="s">
        <v>3049</v>
      </c>
      <c r="F4012" s="17" t="str">
        <f t="shared" si="124"/>
        <v>1495500660認知症対応型通所介護</v>
      </c>
      <c r="G4012" s="17" t="s">
        <v>4590</v>
      </c>
      <c r="H4012" s="17" t="str">
        <f t="shared" si="125"/>
        <v>特定非営利活動法人あいの木かわさき</v>
      </c>
    </row>
    <row r="4013" spans="2:8">
      <c r="B4013" s="14">
        <v>4005</v>
      </c>
      <c r="C4013" s="15">
        <v>1495600023</v>
      </c>
      <c r="D4013" s="17" t="s">
        <v>2402</v>
      </c>
      <c r="E4013" s="17" t="s">
        <v>2513</v>
      </c>
      <c r="F4013" s="17" t="str">
        <f t="shared" si="124"/>
        <v>1495600023認知症対応型共同生活介護</v>
      </c>
      <c r="G4013" s="17" t="s">
        <v>4461</v>
      </c>
      <c r="H4013" s="17" t="str">
        <f t="shared" si="125"/>
        <v>セントケア神奈川株式会社</v>
      </c>
    </row>
    <row r="4014" spans="2:8">
      <c r="B4014" s="14">
        <v>4006</v>
      </c>
      <c r="C4014" s="15">
        <v>1495600080</v>
      </c>
      <c r="D4014" s="17" t="s">
        <v>2795</v>
      </c>
      <c r="E4014" s="17" t="s">
        <v>2513</v>
      </c>
      <c r="F4014" s="17" t="str">
        <f t="shared" si="124"/>
        <v>1495600080認知症対応型共同生活介護</v>
      </c>
      <c r="G4014" s="17" t="s">
        <v>3986</v>
      </c>
      <c r="H4014" s="17" t="str">
        <f t="shared" si="125"/>
        <v>株式会社ニチイ学館</v>
      </c>
    </row>
    <row r="4015" spans="2:8">
      <c r="B4015" s="14">
        <v>4007</v>
      </c>
      <c r="C4015" s="15">
        <v>1495600098</v>
      </c>
      <c r="D4015" s="17" t="s">
        <v>180</v>
      </c>
      <c r="E4015" s="17" t="s">
        <v>3049</v>
      </c>
      <c r="F4015" s="17" t="str">
        <f t="shared" si="124"/>
        <v>1495600098認知症対応型通所介護</v>
      </c>
      <c r="G4015" s="17" t="s">
        <v>4462</v>
      </c>
      <c r="H4015" s="17" t="str">
        <f t="shared" si="125"/>
        <v>社会福祉法人一廣会</v>
      </c>
    </row>
    <row r="4016" spans="2:8">
      <c r="B4016" s="14">
        <v>4008</v>
      </c>
      <c r="C4016" s="15">
        <v>1495600106</v>
      </c>
      <c r="D4016" s="17" t="s">
        <v>2488</v>
      </c>
      <c r="E4016" s="17" t="s">
        <v>2513</v>
      </c>
      <c r="F4016" s="17" t="str">
        <f t="shared" si="124"/>
        <v>1495600106認知症対応型共同生活介護</v>
      </c>
      <c r="G4016" s="17" t="s">
        <v>4463</v>
      </c>
      <c r="H4016" s="17" t="str">
        <f t="shared" si="125"/>
        <v>株式会社　ニチイ学館</v>
      </c>
    </row>
    <row r="4017" spans="2:8">
      <c r="B4017" s="14">
        <v>4009</v>
      </c>
      <c r="C4017" s="15">
        <v>1495600114</v>
      </c>
      <c r="D4017" s="17" t="s">
        <v>180</v>
      </c>
      <c r="E4017" s="17" t="s">
        <v>3049</v>
      </c>
      <c r="F4017" s="17" t="str">
        <f t="shared" si="124"/>
        <v>1495600114認知症対応型通所介護</v>
      </c>
      <c r="G4017" s="17" t="s">
        <v>4464</v>
      </c>
      <c r="H4017" s="17" t="str">
        <f t="shared" si="125"/>
        <v>社会福祉法人一廣会</v>
      </c>
    </row>
    <row r="4018" spans="2:8">
      <c r="B4018" s="14">
        <v>4010</v>
      </c>
      <c r="C4018" s="15">
        <v>1495600122</v>
      </c>
      <c r="D4018" s="17" t="s">
        <v>2402</v>
      </c>
      <c r="E4018" s="17" t="s">
        <v>2513</v>
      </c>
      <c r="F4018" s="17" t="str">
        <f t="shared" si="124"/>
        <v>1495600122認知症対応型共同生活介護</v>
      </c>
      <c r="G4018" s="17" t="s">
        <v>4465</v>
      </c>
      <c r="H4018" s="17" t="str">
        <f t="shared" si="125"/>
        <v>セントケア神奈川株式会社</v>
      </c>
    </row>
    <row r="4019" spans="2:8">
      <c r="B4019" s="14">
        <v>4011</v>
      </c>
      <c r="C4019" s="15">
        <v>1495600130</v>
      </c>
      <c r="D4019" s="17" t="s">
        <v>4466</v>
      </c>
      <c r="E4019" s="17" t="s">
        <v>3049</v>
      </c>
      <c r="F4019" s="17" t="str">
        <f t="shared" si="124"/>
        <v>1495600130認知症対応型通所介護</v>
      </c>
      <c r="G4019" s="17" t="s">
        <v>4467</v>
      </c>
      <c r="H4019" s="17" t="str">
        <f t="shared" si="125"/>
        <v>株式会社　ソーケイ</v>
      </c>
    </row>
    <row r="4020" spans="2:8">
      <c r="B4020" s="14">
        <v>4012</v>
      </c>
      <c r="C4020" s="15">
        <v>1495600148</v>
      </c>
      <c r="D4020" s="17" t="s">
        <v>2871</v>
      </c>
      <c r="E4020" s="17" t="s">
        <v>2513</v>
      </c>
      <c r="F4020" s="17" t="str">
        <f t="shared" si="124"/>
        <v>1495600148認知症対応型共同生活介護</v>
      </c>
      <c r="G4020" s="17" t="s">
        <v>4468</v>
      </c>
      <c r="H4020" s="17" t="str">
        <f t="shared" si="125"/>
        <v>ALSOK介護株式会社</v>
      </c>
    </row>
    <row r="4021" spans="2:8">
      <c r="B4021" s="14">
        <v>4013</v>
      </c>
      <c r="C4021" s="15">
        <v>1495600155</v>
      </c>
      <c r="D4021" s="17" t="s">
        <v>2402</v>
      </c>
      <c r="E4021" s="17" t="s">
        <v>4159</v>
      </c>
      <c r="F4021" s="17" t="str">
        <f t="shared" si="124"/>
        <v>1495600155小規模多機能型居宅介護</v>
      </c>
      <c r="G4021" s="17" t="s">
        <v>4469</v>
      </c>
      <c r="H4021" s="17" t="str">
        <f t="shared" si="125"/>
        <v>セントケア神奈川株式会社</v>
      </c>
    </row>
    <row r="4022" spans="2:8">
      <c r="B4022" s="14">
        <v>4014</v>
      </c>
      <c r="C4022" s="15">
        <v>1495600163</v>
      </c>
      <c r="D4022" s="17" t="s">
        <v>2795</v>
      </c>
      <c r="E4022" s="17" t="s">
        <v>2513</v>
      </c>
      <c r="F4022" s="17" t="str">
        <f t="shared" si="124"/>
        <v>1495600163認知症対応型共同生活介護</v>
      </c>
      <c r="G4022" s="17" t="s">
        <v>4470</v>
      </c>
      <c r="H4022" s="17" t="str">
        <f t="shared" si="125"/>
        <v>株式会社ニチイ学館</v>
      </c>
    </row>
    <row r="4023" spans="2:8">
      <c r="B4023" s="14">
        <v>4015</v>
      </c>
      <c r="C4023" s="15">
        <v>1495600171</v>
      </c>
      <c r="D4023" s="17" t="s">
        <v>4471</v>
      </c>
      <c r="E4023" s="17" t="s">
        <v>2513</v>
      </c>
      <c r="F4023" s="17" t="str">
        <f t="shared" si="124"/>
        <v>1495600171認知症対応型共同生活介護</v>
      </c>
      <c r="G4023" s="17" t="s">
        <v>4472</v>
      </c>
      <c r="H4023" s="17" t="str">
        <f t="shared" si="125"/>
        <v>ルミナス株式会社</v>
      </c>
    </row>
    <row r="4024" spans="2:8">
      <c r="B4024" s="14">
        <v>4016</v>
      </c>
      <c r="C4024" s="15">
        <v>1495600197</v>
      </c>
      <c r="D4024" s="17" t="s">
        <v>2360</v>
      </c>
      <c r="E4024" s="17" t="s">
        <v>4159</v>
      </c>
      <c r="F4024" s="17" t="str">
        <f t="shared" si="124"/>
        <v>1495600197小規模多機能型居宅介護</v>
      </c>
      <c r="G4024" s="17" t="s">
        <v>4473</v>
      </c>
      <c r="H4024" s="17" t="str">
        <f t="shared" si="125"/>
        <v>株式会社　日本アメニティライフ協会</v>
      </c>
    </row>
    <row r="4025" spans="2:8">
      <c r="B4025" s="14">
        <v>4017</v>
      </c>
      <c r="C4025" s="15">
        <v>1495600197</v>
      </c>
      <c r="D4025" s="17" t="s">
        <v>2360</v>
      </c>
      <c r="E4025" s="17" t="s">
        <v>2513</v>
      </c>
      <c r="F4025" s="17" t="str">
        <f t="shared" si="124"/>
        <v>1495600197認知症対応型共同生活介護</v>
      </c>
      <c r="G4025" s="17" t="s">
        <v>4473</v>
      </c>
      <c r="H4025" s="17" t="str">
        <f t="shared" si="125"/>
        <v>株式会社　日本アメニティライフ協会</v>
      </c>
    </row>
    <row r="4026" spans="2:8">
      <c r="B4026" s="14">
        <v>4018</v>
      </c>
      <c r="C4026" s="15">
        <v>1495600205</v>
      </c>
      <c r="D4026" s="17" t="s">
        <v>4474</v>
      </c>
      <c r="E4026" s="17" t="s">
        <v>4159</v>
      </c>
      <c r="F4026" s="17" t="str">
        <f t="shared" si="124"/>
        <v>1495600205小規模多機能型居宅介護</v>
      </c>
      <c r="G4026" s="17" t="s">
        <v>4475</v>
      </c>
      <c r="H4026" s="17" t="str">
        <f t="shared" si="125"/>
        <v>医療法人財団　百葉の会</v>
      </c>
    </row>
    <row r="4027" spans="2:8">
      <c r="B4027" s="14">
        <v>4019</v>
      </c>
      <c r="C4027" s="15">
        <v>1495600213</v>
      </c>
      <c r="D4027" s="17" t="s">
        <v>4474</v>
      </c>
      <c r="E4027" s="17" t="s">
        <v>2513</v>
      </c>
      <c r="F4027" s="17" t="str">
        <f t="shared" si="124"/>
        <v>1495600213認知症対応型共同生活介護</v>
      </c>
      <c r="G4027" s="17" t="s">
        <v>4476</v>
      </c>
      <c r="H4027" s="17" t="str">
        <f t="shared" si="125"/>
        <v>医療法人財団　百葉の会</v>
      </c>
    </row>
    <row r="4028" spans="2:8">
      <c r="B4028" s="14">
        <v>4020</v>
      </c>
      <c r="C4028" s="15">
        <v>1495600239</v>
      </c>
      <c r="D4028" s="17" t="s">
        <v>2246</v>
      </c>
      <c r="E4028" s="17" t="s">
        <v>2513</v>
      </c>
      <c r="F4028" s="17" t="str">
        <f t="shared" si="124"/>
        <v>1495600239認知症対応型共同生活介護</v>
      </c>
      <c r="G4028" s="17" t="s">
        <v>4477</v>
      </c>
      <c r="H4028" s="17" t="str">
        <f t="shared" si="125"/>
        <v>医療法人社団早雲会</v>
      </c>
    </row>
    <row r="4029" spans="2:8">
      <c r="B4029" s="14">
        <v>4021</v>
      </c>
      <c r="C4029" s="15">
        <v>1495600247</v>
      </c>
      <c r="D4029" s="17" t="s">
        <v>2246</v>
      </c>
      <c r="E4029" s="17" t="s">
        <v>4159</v>
      </c>
      <c r="F4029" s="17" t="str">
        <f t="shared" si="124"/>
        <v>1495600247小規模多機能型居宅介護</v>
      </c>
      <c r="G4029" s="17" t="s">
        <v>4478</v>
      </c>
      <c r="H4029" s="17" t="str">
        <f t="shared" si="125"/>
        <v>医療法人社団早雲会</v>
      </c>
    </row>
    <row r="4030" spans="2:8">
      <c r="B4030" s="14">
        <v>4022</v>
      </c>
      <c r="C4030" s="15">
        <v>1495600254</v>
      </c>
      <c r="D4030" s="17" t="s">
        <v>2360</v>
      </c>
      <c r="E4030" s="17" t="s">
        <v>2513</v>
      </c>
      <c r="F4030" s="17" t="str">
        <f t="shared" si="124"/>
        <v>1495600254認知症対応型共同生活介護</v>
      </c>
      <c r="G4030" s="17" t="s">
        <v>4479</v>
      </c>
      <c r="H4030" s="17" t="str">
        <f t="shared" si="125"/>
        <v>株式会社　日本アメニティライフ協会</v>
      </c>
    </row>
    <row r="4031" spans="2:8">
      <c r="B4031" s="14">
        <v>4023</v>
      </c>
      <c r="C4031" s="15">
        <v>1495600262</v>
      </c>
      <c r="D4031" s="17" t="s">
        <v>2437</v>
      </c>
      <c r="E4031" s="17" t="s">
        <v>4215</v>
      </c>
      <c r="F4031" s="17" t="str">
        <f t="shared" si="124"/>
        <v>1495600262複合型サービス（看護小規模多機能型居宅介護）</v>
      </c>
      <c r="G4031" s="17" t="s">
        <v>4480</v>
      </c>
      <c r="H4031" s="17" t="str">
        <f t="shared" si="125"/>
        <v>株式会社リンデン</v>
      </c>
    </row>
    <row r="4032" spans="2:8">
      <c r="B4032" s="14">
        <v>4024</v>
      </c>
      <c r="C4032" s="15">
        <v>1495600270</v>
      </c>
      <c r="D4032" s="17" t="s">
        <v>4301</v>
      </c>
      <c r="E4032" s="17" t="s">
        <v>2513</v>
      </c>
      <c r="F4032" s="17" t="str">
        <f t="shared" si="124"/>
        <v>1495600270認知症対応型共同生活介護</v>
      </c>
      <c r="G4032" s="17" t="s">
        <v>4481</v>
      </c>
      <c r="H4032" s="17" t="str">
        <f t="shared" si="125"/>
        <v>ヒューマンライフケア株式会社</v>
      </c>
    </row>
    <row r="4033" spans="2:8">
      <c r="B4033" s="14">
        <v>4025</v>
      </c>
      <c r="C4033" s="15">
        <v>1495600288</v>
      </c>
      <c r="D4033" s="17" t="s">
        <v>4301</v>
      </c>
      <c r="E4033" s="17" t="s">
        <v>4159</v>
      </c>
      <c r="F4033" s="17" t="str">
        <f t="shared" si="124"/>
        <v>1495600288小規模多機能型居宅介護</v>
      </c>
      <c r="G4033" s="17" t="s">
        <v>4482</v>
      </c>
      <c r="H4033" s="17" t="str">
        <f t="shared" si="125"/>
        <v>ヒューマンライフケア株式会社</v>
      </c>
    </row>
    <row r="4034" spans="2:8">
      <c r="B4034" s="14">
        <v>4026</v>
      </c>
      <c r="C4034" s="15">
        <v>1495600304</v>
      </c>
      <c r="D4034" s="17" t="s">
        <v>3029</v>
      </c>
      <c r="E4034" s="17" t="s">
        <v>4179</v>
      </c>
      <c r="F4034" s="17" t="str">
        <f t="shared" si="124"/>
        <v>1495600304定期巡回・随時対応型訪問介護看護</v>
      </c>
      <c r="G4034" s="17" t="s">
        <v>4483</v>
      </c>
      <c r="H4034" s="17" t="str">
        <f t="shared" si="125"/>
        <v>株式会社日本アメニティライフ協会</v>
      </c>
    </row>
    <row r="4035" spans="2:8">
      <c r="B4035" s="14">
        <v>4027</v>
      </c>
      <c r="C4035" s="15">
        <v>1495600312</v>
      </c>
      <c r="D4035" s="17" t="s">
        <v>2350</v>
      </c>
      <c r="E4035" s="17" t="s">
        <v>4215</v>
      </c>
      <c r="F4035" s="17" t="str">
        <f t="shared" si="124"/>
        <v>1495600312複合型サービス（看護小規模多機能型居宅介護）</v>
      </c>
      <c r="G4035" s="17" t="s">
        <v>4484</v>
      </c>
      <c r="H4035" s="17" t="str">
        <f t="shared" si="125"/>
        <v>社会福祉法人美生会</v>
      </c>
    </row>
    <row r="4036" spans="2:8">
      <c r="B4036" s="14">
        <v>4028</v>
      </c>
      <c r="C4036" s="15">
        <v>1495600320</v>
      </c>
      <c r="D4036" s="17" t="s">
        <v>2350</v>
      </c>
      <c r="E4036" s="17" t="s">
        <v>2486</v>
      </c>
      <c r="F4036" s="17" t="str">
        <f t="shared" si="124"/>
        <v>1495600320地域密着型介護老人福祉施設入所者生活介護</v>
      </c>
      <c r="G4036" s="17" t="s">
        <v>4485</v>
      </c>
      <c r="H4036" s="17" t="str">
        <f t="shared" si="125"/>
        <v>社会福祉法人美生会</v>
      </c>
    </row>
    <row r="4037" spans="2:8">
      <c r="B4037" s="14">
        <v>4029</v>
      </c>
      <c r="C4037" s="15">
        <v>1495600338</v>
      </c>
      <c r="D4037" s="17" t="s">
        <v>4301</v>
      </c>
      <c r="E4037" s="17" t="s">
        <v>2513</v>
      </c>
      <c r="F4037" s="17" t="str">
        <f t="shared" si="124"/>
        <v>1495600338認知症対応型共同生活介護</v>
      </c>
      <c r="G4037" s="17" t="s">
        <v>4486</v>
      </c>
      <c r="H4037" s="17"/>
    </row>
    <row r="4038" spans="2:8">
      <c r="B4038" s="14">
        <v>4030</v>
      </c>
      <c r="C4038" s="15">
        <v>1495600346</v>
      </c>
      <c r="D4038" s="17" t="s">
        <v>2352</v>
      </c>
      <c r="E4038" s="17" t="s">
        <v>2513</v>
      </c>
      <c r="F4038" s="17" t="str">
        <f t="shared" si="124"/>
        <v>1495600346認知症対応型共同生活介護</v>
      </c>
      <c r="G4038" s="17" t="s">
        <v>4487</v>
      </c>
      <c r="H4038" s="17"/>
    </row>
    <row r="4039" spans="2:8">
      <c r="B4039" s="14">
        <v>4031</v>
      </c>
      <c r="C4039" s="15">
        <v>1495600353</v>
      </c>
      <c r="D4039" s="17" t="s">
        <v>4053</v>
      </c>
      <c r="E4039" s="17" t="s">
        <v>4179</v>
      </c>
      <c r="F4039" s="17" t="str">
        <f t="shared" si="124"/>
        <v>1495600353定期巡回・随時対応型訪問介護看護</v>
      </c>
      <c r="G4039" s="17" t="s">
        <v>4054</v>
      </c>
      <c r="H4039" s="17"/>
    </row>
    <row r="4040" spans="2:8">
      <c r="B4040" s="14">
        <v>4032</v>
      </c>
      <c r="C4040" s="15">
        <v>1495600353</v>
      </c>
      <c r="D4040" s="17" t="s">
        <v>4053</v>
      </c>
      <c r="E4040" s="17" t="s">
        <v>4180</v>
      </c>
      <c r="F4040" s="17" t="str">
        <f t="shared" si="124"/>
        <v>1495600353夜間対応型訪問介護</v>
      </c>
      <c r="G4040" s="17" t="s">
        <v>4054</v>
      </c>
      <c r="H4040" s="17"/>
    </row>
    <row r="4041" spans="2:8">
      <c r="B4041" s="14">
        <v>4033</v>
      </c>
      <c r="C4041" s="15">
        <v>1495600361</v>
      </c>
      <c r="D4041" s="17" t="s">
        <v>3934</v>
      </c>
      <c r="E4041" s="17" t="s">
        <v>3049</v>
      </c>
      <c r="F4041" s="17" t="str">
        <f t="shared" si="124"/>
        <v>1495600361認知症対応型通所介護</v>
      </c>
      <c r="G4041" s="17" t="s">
        <v>4488</v>
      </c>
      <c r="H4041" s="17"/>
    </row>
    <row r="4042" spans="2:8">
      <c r="B4042" s="14">
        <v>4034</v>
      </c>
      <c r="C4042" s="15">
        <v>1495600387</v>
      </c>
      <c r="D4042" s="17" t="s">
        <v>4489</v>
      </c>
      <c r="E4042" s="17" t="s">
        <v>2497</v>
      </c>
      <c r="F4042" s="17" t="str">
        <f t="shared" si="124"/>
        <v>1495600387地域密着型通所介護</v>
      </c>
      <c r="G4042" s="17" t="s">
        <v>4490</v>
      </c>
      <c r="H4042" s="17"/>
    </row>
    <row r="4043" spans="2:8">
      <c r="B4043" s="14">
        <v>4035</v>
      </c>
      <c r="C4043" s="15">
        <v>1495600395</v>
      </c>
      <c r="D4043" s="17" t="s">
        <v>3029</v>
      </c>
      <c r="E4043" s="17" t="s">
        <v>2497</v>
      </c>
      <c r="F4043" s="17" t="str">
        <f t="shared" si="124"/>
        <v>1495600395地域密着型通所介護</v>
      </c>
      <c r="G4043" s="17" t="s">
        <v>4491</v>
      </c>
      <c r="H4043" s="17"/>
    </row>
    <row r="4044" spans="2:8">
      <c r="B4044" s="14">
        <v>4036</v>
      </c>
      <c r="C4044" s="15">
        <v>1495600403</v>
      </c>
      <c r="D4044" s="17" t="s">
        <v>4492</v>
      </c>
      <c r="E4044" s="17" t="s">
        <v>2497</v>
      </c>
      <c r="F4044" s="17" t="str">
        <f t="shared" si="124"/>
        <v>1495600403地域密着型通所介護</v>
      </c>
      <c r="G4044" s="17" t="s">
        <v>4493</v>
      </c>
      <c r="H4044" s="17"/>
    </row>
    <row r="4045" spans="2:8">
      <c r="B4045" s="14">
        <v>4037</v>
      </c>
      <c r="C4045" s="15">
        <v>1495600411</v>
      </c>
      <c r="D4045" s="17" t="s">
        <v>3960</v>
      </c>
      <c r="E4045" s="17" t="s">
        <v>2513</v>
      </c>
      <c r="F4045" s="17" t="str">
        <f t="shared" si="124"/>
        <v>1495600411認知症対応型共同生活介護</v>
      </c>
      <c r="G4045" s="17" t="s">
        <v>4494</v>
      </c>
      <c r="H4045" s="17"/>
    </row>
    <row r="4046" spans="2:8">
      <c r="B4046" s="14">
        <v>4038</v>
      </c>
      <c r="C4046" s="15">
        <v>1495600452</v>
      </c>
      <c r="D4046" s="17" t="s">
        <v>4301</v>
      </c>
      <c r="E4046" s="17" t="s">
        <v>2513</v>
      </c>
      <c r="F4046" s="17" t="str">
        <f t="shared" si="124"/>
        <v>1495600452認知症対応型共同生活介護</v>
      </c>
      <c r="G4046" s="17" t="s">
        <v>4495</v>
      </c>
      <c r="H4046" s="17"/>
    </row>
    <row r="4047" spans="2:8">
      <c r="B4047" s="14">
        <v>4039</v>
      </c>
      <c r="C4047" s="15">
        <v>1495600460</v>
      </c>
      <c r="D4047" s="17" t="s">
        <v>2354</v>
      </c>
      <c r="E4047" s="17" t="s">
        <v>4179</v>
      </c>
      <c r="F4047" s="17" t="str">
        <f t="shared" si="124"/>
        <v>1495600460定期巡回・随時対応型訪問介護看護</v>
      </c>
      <c r="G4047" s="17" t="s">
        <v>4496</v>
      </c>
      <c r="H4047" s="17"/>
    </row>
    <row r="4048" spans="2:8">
      <c r="B4048" s="14">
        <v>4040</v>
      </c>
      <c r="C4048" s="15">
        <v>1495600478</v>
      </c>
      <c r="D4048" s="17" t="s">
        <v>2354</v>
      </c>
      <c r="E4048" s="17" t="s">
        <v>4180</v>
      </c>
      <c r="F4048" s="17" t="str">
        <f t="shared" si="124"/>
        <v>1495600478夜間対応型訪問介護</v>
      </c>
      <c r="G4048" s="17" t="s">
        <v>4497</v>
      </c>
      <c r="H4048" s="17"/>
    </row>
    <row r="4049" spans="2:8">
      <c r="B4049" s="14">
        <v>4041</v>
      </c>
      <c r="C4049" s="15">
        <v>1495600486</v>
      </c>
      <c r="D4049" s="17" t="s">
        <v>2402</v>
      </c>
      <c r="E4049" s="17" t="s">
        <v>4215</v>
      </c>
      <c r="F4049" s="17" t="str">
        <f t="shared" si="124"/>
        <v>1495600486複合型サービス（看護小規模多機能型居宅介護）</v>
      </c>
      <c r="G4049" s="17" t="s">
        <v>4498</v>
      </c>
      <c r="H4049" s="17"/>
    </row>
    <row r="4050" spans="2:8">
      <c r="B4050" s="14">
        <v>4042</v>
      </c>
      <c r="C4050" s="15">
        <v>1495600510</v>
      </c>
      <c r="D4050" s="17" t="s">
        <v>3656</v>
      </c>
      <c r="E4050" s="17" t="s">
        <v>2497</v>
      </c>
      <c r="F4050" s="17" t="str">
        <f t="shared" si="124"/>
        <v>1495600510地域密着型通所介護</v>
      </c>
      <c r="G4050" s="17" t="s">
        <v>4499</v>
      </c>
      <c r="H4050" s="17"/>
    </row>
    <row r="4051" spans="2:8">
      <c r="B4051" s="14">
        <v>4043</v>
      </c>
      <c r="C4051" s="15">
        <v>1495600528</v>
      </c>
      <c r="D4051" s="17" t="s">
        <v>3656</v>
      </c>
      <c r="E4051" s="17" t="s">
        <v>2497</v>
      </c>
      <c r="F4051" s="17" t="str">
        <f t="shared" si="124"/>
        <v>1495600528地域密着型通所介護</v>
      </c>
      <c r="G4051" s="17" t="s">
        <v>4500</v>
      </c>
      <c r="H4051" s="17"/>
    </row>
    <row r="4052" spans="2:8">
      <c r="B4052" s="14">
        <v>4044</v>
      </c>
      <c r="C4052" s="15">
        <v>1495600536</v>
      </c>
      <c r="D4052" s="17" t="s">
        <v>4099</v>
      </c>
      <c r="E4052" s="17" t="s">
        <v>2513</v>
      </c>
      <c r="F4052" s="17" t="str">
        <f t="shared" si="124"/>
        <v>1495600536認知症対応型共同生活介護</v>
      </c>
      <c r="G4052" s="17" t="s">
        <v>4501</v>
      </c>
      <c r="H4052" s="17"/>
    </row>
    <row r="4053" spans="2:8">
      <c r="B4053" s="14">
        <v>4045</v>
      </c>
      <c r="C4053" s="15">
        <v>1495600544</v>
      </c>
      <c r="D4053" s="17" t="s">
        <v>4099</v>
      </c>
      <c r="E4053" s="17" t="s">
        <v>4159</v>
      </c>
      <c r="F4053" s="17" t="str">
        <f t="shared" si="124"/>
        <v>1495600544小規模多機能型居宅介護</v>
      </c>
      <c r="G4053" s="17" t="s">
        <v>4502</v>
      </c>
      <c r="H4053" s="17"/>
    </row>
    <row r="4054" spans="2:8">
      <c r="B4054" s="14">
        <v>4046</v>
      </c>
      <c r="C4054" s="15">
        <v>1495600569</v>
      </c>
      <c r="D4054" s="17" t="s">
        <v>4301</v>
      </c>
      <c r="E4054" s="17" t="s">
        <v>2513</v>
      </c>
      <c r="F4054" s="17" t="str">
        <f t="shared" si="124"/>
        <v>1495600569認知症対応型共同生活介護</v>
      </c>
      <c r="G4054" s="17" t="s">
        <v>4503</v>
      </c>
      <c r="H4054" s="17"/>
    </row>
    <row r="4055" spans="2:8">
      <c r="B4055" s="14">
        <v>4047</v>
      </c>
      <c r="C4055" s="15">
        <v>1495600577</v>
      </c>
      <c r="D4055" s="17" t="s">
        <v>4301</v>
      </c>
      <c r="E4055" s="17" t="s">
        <v>4159</v>
      </c>
      <c r="F4055" s="17" t="str">
        <f t="shared" si="124"/>
        <v>1495600577小規模多機能型居宅介護</v>
      </c>
      <c r="G4055" s="17" t="s">
        <v>4504</v>
      </c>
      <c r="H4055" s="17"/>
    </row>
    <row r="4056" spans="2:8">
      <c r="B4056" s="14">
        <v>4048</v>
      </c>
      <c r="C4056" s="15">
        <v>1495600585</v>
      </c>
      <c r="D4056" s="17" t="s">
        <v>2800</v>
      </c>
      <c r="E4056" s="17" t="s">
        <v>2497</v>
      </c>
      <c r="F4056" s="17" t="str">
        <f t="shared" si="124"/>
        <v>1495600585地域密着型通所介護</v>
      </c>
      <c r="G4056" s="17" t="s">
        <v>4128</v>
      </c>
      <c r="H4056" s="17"/>
    </row>
    <row r="4057" spans="2:8">
      <c r="B4057" s="14">
        <v>4049</v>
      </c>
      <c r="C4057" s="15">
        <v>1495600593</v>
      </c>
      <c r="D4057" s="17" t="s">
        <v>4505</v>
      </c>
      <c r="E4057" s="17" t="s">
        <v>2497</v>
      </c>
      <c r="F4057" s="17" t="str">
        <f t="shared" si="124"/>
        <v>1495600593地域密着型通所介護</v>
      </c>
      <c r="G4057" s="17" t="s">
        <v>4506</v>
      </c>
      <c r="H4057" s="17" t="str">
        <f t="shared" si="125"/>
        <v>合同会社Y’ｓCREA</v>
      </c>
    </row>
    <row r="4058" spans="2:8">
      <c r="B4058" s="14">
        <v>4050</v>
      </c>
      <c r="C4058" s="15">
        <v>1495600601</v>
      </c>
      <c r="D4058" s="17" t="s">
        <v>4507</v>
      </c>
      <c r="E4058" s="17" t="s">
        <v>2497</v>
      </c>
      <c r="F4058" s="17" t="str">
        <f t="shared" si="124"/>
        <v>1495600601地域密着型通所介護</v>
      </c>
      <c r="G4058" s="17" t="s">
        <v>4508</v>
      </c>
      <c r="H4058" s="17" t="str">
        <f t="shared" si="125"/>
        <v>Ｎｓｍｉｌｅ株式会社</v>
      </c>
    </row>
    <row r="4059" spans="2:8">
      <c r="B4059" s="14">
        <v>4051</v>
      </c>
      <c r="C4059" s="15">
        <v>1495600619</v>
      </c>
      <c r="D4059" s="17" t="s">
        <v>2735</v>
      </c>
      <c r="E4059" s="17" t="s">
        <v>2513</v>
      </c>
      <c r="F4059" s="17" t="str">
        <f t="shared" si="124"/>
        <v>1495600619認知症対応型共同生活介護</v>
      </c>
      <c r="G4059" s="17" t="s">
        <v>4591</v>
      </c>
      <c r="H4059" s="17" t="str">
        <f t="shared" si="125"/>
        <v>株式会社ソラスト</v>
      </c>
    </row>
    <row r="4060" spans="2:8">
      <c r="B4060" s="14">
        <v>4052</v>
      </c>
      <c r="C4060" s="15">
        <v>1435243183</v>
      </c>
      <c r="D4060" s="17"/>
      <c r="E4060" s="17" t="s">
        <v>4509</v>
      </c>
      <c r="F4060" s="17" t="str">
        <f t="shared" si="124"/>
        <v>1435243183介護予防訪問リハビリテーション</v>
      </c>
      <c r="G4060" s="17" t="s">
        <v>1125</v>
      </c>
      <c r="H4060" s="17">
        <f t="shared" si="125"/>
        <v>0</v>
      </c>
    </row>
    <row r="4061" spans="2:8">
      <c r="B4061" s="14">
        <v>4053</v>
      </c>
      <c r="C4061" s="15">
        <v>1435243183</v>
      </c>
      <c r="D4061" s="17"/>
      <c r="E4061" s="17" t="s">
        <v>4510</v>
      </c>
      <c r="F4061" s="17" t="str">
        <f t="shared" si="124"/>
        <v>1435243183介護予防訪問看護</v>
      </c>
      <c r="G4061" s="17" t="s">
        <v>1125</v>
      </c>
      <c r="H4061" s="17">
        <f t="shared" si="125"/>
        <v>0</v>
      </c>
    </row>
    <row r="4062" spans="2:8">
      <c r="B4062" s="14">
        <v>4054</v>
      </c>
      <c r="C4062" s="15">
        <v>1435641287</v>
      </c>
      <c r="D4062" s="17"/>
      <c r="E4062" s="17" t="s">
        <v>4511</v>
      </c>
      <c r="F4062" s="17" t="str">
        <f t="shared" si="124"/>
        <v>1435641287介護予防居宅療養管理指導</v>
      </c>
      <c r="G4062" s="17" t="s">
        <v>4512</v>
      </c>
      <c r="H4062" s="17">
        <f t="shared" ref="H4062:H4069" si="126">D4062</f>
        <v>0</v>
      </c>
    </row>
    <row r="4063" spans="2:8">
      <c r="B4063" s="14">
        <v>4055</v>
      </c>
      <c r="C4063" s="15">
        <v>1475302038</v>
      </c>
      <c r="D4063" s="17" t="s">
        <v>4513</v>
      </c>
      <c r="E4063" s="17" t="s">
        <v>4564</v>
      </c>
      <c r="F4063" s="17" t="str">
        <f t="shared" si="124"/>
        <v>1475302038通所型サービス（総合事業）</v>
      </c>
      <c r="G4063" s="17" t="s">
        <v>4514</v>
      </c>
      <c r="H4063" s="17" t="str">
        <f t="shared" si="126"/>
        <v>株式会社タケヒロ</v>
      </c>
    </row>
    <row r="4064" spans="2:8">
      <c r="B4064" s="14">
        <v>4056</v>
      </c>
      <c r="C4064" s="15">
        <v>1475601058</v>
      </c>
      <c r="D4064" s="17" t="s">
        <v>4515</v>
      </c>
      <c r="E4064" s="17" t="s">
        <v>4564</v>
      </c>
      <c r="F4064" s="17" t="str">
        <f t="shared" si="124"/>
        <v>1475601058通所型サービス（総合事業）</v>
      </c>
      <c r="G4064" s="17" t="s">
        <v>4516</v>
      </c>
      <c r="H4064" s="17" t="str">
        <f t="shared" si="126"/>
        <v>株式会社　ＢＭＳ</v>
      </c>
    </row>
    <row r="4065" spans="2:8">
      <c r="B4065" s="14">
        <v>4057</v>
      </c>
      <c r="C4065" s="15">
        <v>1495500488</v>
      </c>
      <c r="D4065" s="17" t="s">
        <v>147</v>
      </c>
      <c r="E4065" s="17" t="s">
        <v>4564</v>
      </c>
      <c r="F4065" s="17" t="str">
        <f t="shared" si="124"/>
        <v>1495500488通所型サービス（総合事業）</v>
      </c>
      <c r="G4065" s="17" t="s">
        <v>4517</v>
      </c>
      <c r="H4065" s="17" t="str">
        <f t="shared" si="126"/>
        <v>特定非営利活動法人リ・ケア福祉サービス</v>
      </c>
    </row>
    <row r="4066" spans="2:8">
      <c r="B4066" s="14">
        <v>4058</v>
      </c>
      <c r="C4066" s="15" t="s">
        <v>4518</v>
      </c>
      <c r="D4066" s="17" t="s">
        <v>121</v>
      </c>
      <c r="E4066" s="17" t="s">
        <v>4564</v>
      </c>
      <c r="F4066" s="17" t="str">
        <f t="shared" si="124"/>
        <v>14A5000015通所型サービス（総合事業）</v>
      </c>
      <c r="G4066" s="17" t="s">
        <v>4519</v>
      </c>
      <c r="H4066" s="17"/>
    </row>
    <row r="4067" spans="2:8">
      <c r="B4067" s="14">
        <v>4059</v>
      </c>
      <c r="C4067" s="15" t="s">
        <v>4520</v>
      </c>
      <c r="D4067" s="17" t="s">
        <v>4521</v>
      </c>
      <c r="E4067" s="17" t="s">
        <v>4564</v>
      </c>
      <c r="F4067" s="17" t="str">
        <f t="shared" si="124"/>
        <v>14A5200029通所型サービス（総合事業）</v>
      </c>
      <c r="G4067" s="17" t="s">
        <v>4522</v>
      </c>
      <c r="H4067" s="17"/>
    </row>
    <row r="4068" spans="2:8">
      <c r="B4068" s="14">
        <v>4060</v>
      </c>
      <c r="C4068" s="15" t="s">
        <v>4523</v>
      </c>
      <c r="D4068" s="17" t="s">
        <v>3870</v>
      </c>
      <c r="E4068" s="17" t="s">
        <v>4564</v>
      </c>
      <c r="F4068" s="17" t="str">
        <f t="shared" si="124"/>
        <v>14A5300027通所型サービス（総合事業）</v>
      </c>
      <c r="G4068" s="17" t="s">
        <v>4524</v>
      </c>
      <c r="H4068" s="17"/>
    </row>
    <row r="4069" spans="2:8">
      <c r="B4069" s="14">
        <v>4061</v>
      </c>
      <c r="C4069" s="15" t="s">
        <v>4602</v>
      </c>
      <c r="D4069" s="17" t="s">
        <v>4525</v>
      </c>
      <c r="E4069" s="17" t="s">
        <v>4564</v>
      </c>
      <c r="F4069" s="17" t="str">
        <f t="shared" si="124"/>
        <v>14A5600012通所型サービス（総合事業）</v>
      </c>
      <c r="G4069" s="17" t="s">
        <v>4526</v>
      </c>
      <c r="H4069" s="17" t="str">
        <f t="shared" si="126"/>
        <v>株式会社　あすかライフケア</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備蓄管理表</vt:lpstr>
      <vt:lpstr>備蓄管理表 (記載例)</vt:lpstr>
      <vt:lpstr>事業所一覧</vt:lpstr>
      <vt:lpstr>備蓄管理表!Print_Area</vt:lpstr>
      <vt:lpstr>'備蓄管理表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2021-09-09T08:44:38Z</cp:lastPrinted>
  <dcterms:created xsi:type="dcterms:W3CDTF">2021-05-19T06:21:28Z</dcterms:created>
  <dcterms:modified xsi:type="dcterms:W3CDTF">2021-09-15T06:14:19Z</dcterms:modified>
</cp:coreProperties>
</file>