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40（健）長寿社会部介護保険課\20_給付担当\15　各種減免関係\03 社福減免\04　在宅福祉事業費補助金関係\2024\05_0420〆 R6実績報告書\00_事業所宛て案内\HP掲載\"/>
    </mc:Choice>
  </mc:AlternateContent>
  <bookViews>
    <workbookView xWindow="6960" yWindow="45" windowWidth="7650" windowHeight="7395" tabRatio="758"/>
  </bookViews>
  <sheets>
    <sheet name="調査票一覧" sheetId="47" r:id="rId1"/>
    <sheet name="様式1" sheetId="15" r:id="rId2"/>
    <sheet name="様式2" sheetId="19" r:id="rId3"/>
    <sheet name="様式3" sheetId="16" r:id="rId4"/>
    <sheet name="様式4" sheetId="20" r:id="rId5"/>
    <sheet name="様式5" sheetId="21" r:id="rId6"/>
    <sheet name="様式6" sheetId="22" r:id="rId7"/>
    <sheet name="様式7" sheetId="48" r:id="rId8"/>
    <sheet name="様式8" sheetId="17" r:id="rId9"/>
    <sheet name="様式9" sheetId="23" r:id="rId10"/>
    <sheet name="様式10" sheetId="18" r:id="rId11"/>
    <sheet name="様式11" sheetId="25" r:id="rId12"/>
    <sheet name="様式12" sheetId="26" r:id="rId13"/>
    <sheet name="様式13" sheetId="40" r:id="rId14"/>
    <sheet name="様式14" sheetId="49" r:id="rId15"/>
    <sheet name="様式１5" sheetId="14" r:id="rId16"/>
  </sheets>
  <definedNames>
    <definedName name="_xlnm.Print_Area" localSheetId="10">様式10!$A$1:$H$46</definedName>
    <definedName name="_xlnm.Print_Area" localSheetId="12">様式12!$A$1:$H$46</definedName>
    <definedName name="_xlnm.Print_Area" localSheetId="13">様式13!$A$1:$F$46</definedName>
    <definedName name="_xlnm.Print_Area" localSheetId="14">様式14!$A$1:$F$46</definedName>
    <definedName name="_xlnm.Print_Area" localSheetId="15">様式１5!$A$1:$Q$61</definedName>
    <definedName name="_xlnm.Print_Area" localSheetId="8">様式8!$A$1:$D$44</definedName>
    <definedName name="_xlnm.Print_Area" localSheetId="9">様式9!$A$1:$D$44</definedName>
    <definedName name="減免総額">様式１5!$D$49</definedName>
    <definedName name="在宅補助額合計">様式１5!$O$46</definedName>
    <definedName name="事業所名">#REF!</definedName>
    <definedName name="総補助額">様式１5!$O$49</definedName>
    <definedName name="短期推計減免額" localSheetId="11">様式11!$F$45</definedName>
    <definedName name="短期推計減免額" localSheetId="12">様式12!$E$45</definedName>
    <definedName name="短期推計減免額" localSheetId="13">様式13!#REF!</definedName>
    <definedName name="短期推計減免額" localSheetId="14">様式14!$D$45</definedName>
    <definedName name="短期推計減免額">様式10!$E$45</definedName>
    <definedName name="短期補助額">様式１5!$O$22</definedName>
    <definedName name="通所推計減免額" localSheetId="11">様式11!$E$45</definedName>
    <definedName name="通所推計減免額" localSheetId="12">様式12!$D$45</definedName>
    <definedName name="通所推計減免額" localSheetId="13">様式13!$D$45</definedName>
    <definedName name="通所推計減免額" localSheetId="14">様式14!#REF!</definedName>
    <definedName name="通所推計減免額">様式10!$D$45</definedName>
    <definedName name="通所補助額">様式１5!$O$20</definedName>
    <definedName name="入所減免額推計" localSheetId="9">様式9!$C$43</definedName>
    <definedName name="入所減免額推計">様式8!$C$43</definedName>
    <definedName name="入所補助額">様式１5!$O$9</definedName>
    <definedName name="訪問推計減免額" localSheetId="11">様式11!$C$45</definedName>
    <definedName name="訪問推計減免額" localSheetId="12">様式12!$C$45</definedName>
    <definedName name="訪問推計減免額" localSheetId="13">様式13!$C$45</definedName>
    <definedName name="訪問推計減免額" localSheetId="14">様式14!$C$45</definedName>
    <definedName name="訪問推計減免額">様式10!$C$45</definedName>
    <definedName name="訪問補助額">様式１5!$O$18</definedName>
  </definedNames>
  <calcPr calcId="162913"/>
</workbook>
</file>

<file path=xl/calcChain.xml><?xml version="1.0" encoding="utf-8"?>
<calcChain xmlns="http://schemas.openxmlformats.org/spreadsheetml/2006/main">
  <c r="D9" i="17" l="1"/>
  <c r="E4" i="49"/>
  <c r="D8" i="17"/>
  <c r="E4" i="40"/>
  <c r="F4" i="26"/>
  <c r="G4" i="25"/>
  <c r="F4" i="18"/>
  <c r="D3" i="23"/>
  <c r="D3" i="17"/>
  <c r="G32" i="20" l="1"/>
  <c r="J32" i="20"/>
  <c r="D34" i="20"/>
  <c r="E25" i="14" s="1"/>
  <c r="M35" i="20"/>
  <c r="L35" i="20"/>
  <c r="K35" i="20"/>
  <c r="I35" i="20"/>
  <c r="H35" i="20"/>
  <c r="F35" i="20"/>
  <c r="E35" i="20"/>
  <c r="D35" i="20"/>
  <c r="E24" i="14" s="1"/>
  <c r="D45" i="25"/>
  <c r="G31" i="20"/>
  <c r="G30" i="20"/>
  <c r="G29" i="20"/>
  <c r="G28" i="20"/>
  <c r="G27" i="20"/>
  <c r="G26" i="20"/>
  <c r="G25" i="20"/>
  <c r="G24" i="20"/>
  <c r="G23" i="20"/>
  <c r="G22" i="20"/>
  <c r="G21" i="20"/>
  <c r="G20" i="20"/>
  <c r="G19" i="20"/>
  <c r="G18" i="20"/>
  <c r="G17" i="20"/>
  <c r="G16" i="20"/>
  <c r="G15" i="20"/>
  <c r="G14" i="20"/>
  <c r="G13" i="20"/>
  <c r="G34" i="20" s="1"/>
  <c r="G12" i="20"/>
  <c r="G11" i="20"/>
  <c r="G10" i="20"/>
  <c r="Q46" i="14"/>
  <c r="C46" i="14"/>
  <c r="K28" i="14"/>
  <c r="K26" i="14"/>
  <c r="D34" i="48"/>
  <c r="E43" i="14" s="1"/>
  <c r="D35" i="48"/>
  <c r="Q13" i="14"/>
  <c r="K44" i="14"/>
  <c r="K42" i="14"/>
  <c r="C45" i="49"/>
  <c r="D45" i="49"/>
  <c r="H10" i="48"/>
  <c r="H11" i="48"/>
  <c r="H12" i="48"/>
  <c r="H13" i="48"/>
  <c r="H14" i="48"/>
  <c r="H15" i="48"/>
  <c r="H16" i="48"/>
  <c r="H17" i="48"/>
  <c r="H18" i="48"/>
  <c r="H19" i="48"/>
  <c r="H20" i="48"/>
  <c r="H21" i="48"/>
  <c r="H22" i="48"/>
  <c r="H23" i="48"/>
  <c r="H24" i="48"/>
  <c r="H25" i="48"/>
  <c r="H26" i="48"/>
  <c r="H27" i="48"/>
  <c r="H28" i="48"/>
  <c r="H29" i="48"/>
  <c r="H30" i="48"/>
  <c r="H31" i="48"/>
  <c r="H32" i="48"/>
  <c r="C35" i="48"/>
  <c r="E35" i="48"/>
  <c r="F35" i="48"/>
  <c r="G35" i="48"/>
  <c r="C43" i="23"/>
  <c r="C45" i="25"/>
  <c r="E45" i="25"/>
  <c r="F45" i="25"/>
  <c r="K18" i="14"/>
  <c r="K20" i="14"/>
  <c r="K22" i="14"/>
  <c r="G34" i="15"/>
  <c r="G29" i="15"/>
  <c r="G30" i="15"/>
  <c r="G31" i="15"/>
  <c r="G32" i="15"/>
  <c r="G33" i="15"/>
  <c r="G21" i="15"/>
  <c r="G22" i="15"/>
  <c r="G23" i="15"/>
  <c r="G24" i="15"/>
  <c r="G25" i="15"/>
  <c r="G26" i="15"/>
  <c r="G27" i="15"/>
  <c r="G28" i="15"/>
  <c r="G13" i="15"/>
  <c r="G14" i="15"/>
  <c r="G15" i="15"/>
  <c r="G16" i="15"/>
  <c r="G17" i="15"/>
  <c r="G18" i="15"/>
  <c r="G19" i="15"/>
  <c r="G20" i="15"/>
  <c r="G12" i="15"/>
  <c r="C36" i="15"/>
  <c r="E10" i="14" s="1"/>
  <c r="D36" i="15"/>
  <c r="E36" i="15"/>
  <c r="F36" i="15"/>
  <c r="C45" i="26"/>
  <c r="D45" i="26"/>
  <c r="E45" i="26"/>
  <c r="C45" i="40"/>
  <c r="D45" i="40"/>
  <c r="G9" i="14"/>
  <c r="K9" i="14"/>
  <c r="G11" i="14"/>
  <c r="K11" i="14"/>
  <c r="C13" i="14"/>
  <c r="K40" i="14"/>
  <c r="K38" i="14"/>
  <c r="K36" i="14"/>
  <c r="K34" i="14"/>
  <c r="K32" i="14"/>
  <c r="K30" i="14"/>
  <c r="K24" i="14"/>
  <c r="C43" i="17"/>
  <c r="C45" i="18"/>
  <c r="D45" i="18"/>
  <c r="E45" i="18"/>
  <c r="G34" i="19"/>
  <c r="G29" i="19"/>
  <c r="G30" i="19"/>
  <c r="G31" i="19"/>
  <c r="G32" i="19"/>
  <c r="G33" i="19"/>
  <c r="G21" i="19"/>
  <c r="G22" i="19"/>
  <c r="G23" i="19"/>
  <c r="G24" i="19"/>
  <c r="G25" i="19"/>
  <c r="G26" i="19"/>
  <c r="G27" i="19"/>
  <c r="G28" i="19"/>
  <c r="G13" i="19"/>
  <c r="G14" i="19"/>
  <c r="G15" i="19"/>
  <c r="G16" i="19"/>
  <c r="G17" i="19"/>
  <c r="G18" i="19"/>
  <c r="G19" i="19"/>
  <c r="G20" i="19"/>
  <c r="G12" i="19"/>
  <c r="C36" i="19"/>
  <c r="E12" i="14" s="1"/>
  <c r="D36" i="19"/>
  <c r="E36" i="19"/>
  <c r="F36" i="19"/>
  <c r="K10" i="16"/>
  <c r="K11" i="16"/>
  <c r="K12" i="16"/>
  <c r="K13" i="16"/>
  <c r="K14" i="16"/>
  <c r="K32" i="16"/>
  <c r="K31" i="16"/>
  <c r="K30" i="16"/>
  <c r="K29" i="16"/>
  <c r="K28" i="16"/>
  <c r="K27" i="16"/>
  <c r="K26" i="16"/>
  <c r="K25" i="16"/>
  <c r="K24" i="16"/>
  <c r="K23" i="16"/>
  <c r="K22" i="16"/>
  <c r="K21" i="16"/>
  <c r="K20" i="16"/>
  <c r="K19" i="16"/>
  <c r="K18" i="16"/>
  <c r="K17" i="16"/>
  <c r="K16" i="16"/>
  <c r="K15" i="16"/>
  <c r="G11" i="16"/>
  <c r="G12" i="16"/>
  <c r="G10" i="16"/>
  <c r="G13" i="16"/>
  <c r="G32" i="16"/>
  <c r="G31" i="16"/>
  <c r="G30" i="16"/>
  <c r="G29" i="16"/>
  <c r="G28" i="16"/>
  <c r="G27" i="16"/>
  <c r="G26" i="16"/>
  <c r="G25" i="16"/>
  <c r="G24" i="16"/>
  <c r="G23" i="16"/>
  <c r="G22" i="16"/>
  <c r="G21" i="16"/>
  <c r="G20" i="16"/>
  <c r="G19" i="16"/>
  <c r="G18" i="16"/>
  <c r="G17" i="16"/>
  <c r="G16" i="16"/>
  <c r="G15" i="16"/>
  <c r="G14" i="16"/>
  <c r="D34" i="16"/>
  <c r="E19" i="14" s="1"/>
  <c r="J35" i="16"/>
  <c r="D35" i="16"/>
  <c r="E18" i="14" s="1"/>
  <c r="M18" i="14" s="1"/>
  <c r="I35" i="16"/>
  <c r="H35" i="16"/>
  <c r="F35" i="16"/>
  <c r="E35" i="16"/>
  <c r="C35" i="16"/>
  <c r="N10" i="20"/>
  <c r="N11" i="20"/>
  <c r="N12" i="20"/>
  <c r="N13" i="20"/>
  <c r="N14" i="20"/>
  <c r="N32" i="20"/>
  <c r="N31" i="20"/>
  <c r="N30" i="20"/>
  <c r="N29" i="20"/>
  <c r="N28" i="20"/>
  <c r="N27" i="20"/>
  <c r="N26" i="20"/>
  <c r="N25" i="20"/>
  <c r="N24" i="20"/>
  <c r="N23" i="20"/>
  <c r="N22" i="20"/>
  <c r="N21" i="20"/>
  <c r="N20" i="20"/>
  <c r="N19" i="20"/>
  <c r="N18" i="20"/>
  <c r="N17" i="20"/>
  <c r="N16" i="20"/>
  <c r="N15" i="20"/>
  <c r="J11" i="20"/>
  <c r="J12" i="20"/>
  <c r="J10" i="20"/>
  <c r="J13" i="20"/>
  <c r="J31" i="20"/>
  <c r="J30" i="20"/>
  <c r="J29" i="20"/>
  <c r="J28" i="20"/>
  <c r="J27" i="20"/>
  <c r="J26" i="20"/>
  <c r="J25" i="20"/>
  <c r="J24" i="20"/>
  <c r="J23" i="20"/>
  <c r="J22" i="20"/>
  <c r="J21" i="20"/>
  <c r="J20" i="20"/>
  <c r="J19" i="20"/>
  <c r="J18" i="20"/>
  <c r="J17" i="20"/>
  <c r="J16" i="20"/>
  <c r="J15" i="20"/>
  <c r="J14" i="20"/>
  <c r="C35" i="20"/>
  <c r="K10" i="21"/>
  <c r="K11" i="21"/>
  <c r="K12" i="21"/>
  <c r="K13" i="21"/>
  <c r="K14" i="21"/>
  <c r="K32" i="21"/>
  <c r="K31" i="21"/>
  <c r="K30" i="21"/>
  <c r="K29" i="21"/>
  <c r="K28" i="21"/>
  <c r="K27" i="21"/>
  <c r="K26" i="21"/>
  <c r="K25" i="21"/>
  <c r="K24" i="21"/>
  <c r="K23" i="21"/>
  <c r="K22" i="21"/>
  <c r="K21" i="21"/>
  <c r="K20" i="21"/>
  <c r="K19" i="21"/>
  <c r="K18" i="21"/>
  <c r="K17" i="21"/>
  <c r="K16" i="21"/>
  <c r="K15" i="21"/>
  <c r="G11" i="21"/>
  <c r="G12" i="21"/>
  <c r="G35" i="21" s="1"/>
  <c r="E34" i="14" s="1"/>
  <c r="G10" i="21"/>
  <c r="G13" i="21"/>
  <c r="G32" i="21"/>
  <c r="G31" i="21"/>
  <c r="G30" i="21"/>
  <c r="G29" i="21"/>
  <c r="G28" i="21"/>
  <c r="G27" i="21"/>
  <c r="G26" i="21"/>
  <c r="G25" i="21"/>
  <c r="G24" i="21"/>
  <c r="G23" i="21"/>
  <c r="G22" i="21"/>
  <c r="G21" i="21"/>
  <c r="G20" i="21"/>
  <c r="G19" i="21"/>
  <c r="G18" i="21"/>
  <c r="G17" i="21"/>
  <c r="G16" i="21"/>
  <c r="G15" i="21"/>
  <c r="G14" i="21"/>
  <c r="D34" i="21"/>
  <c r="E33" i="14" s="1"/>
  <c r="J35" i="21"/>
  <c r="D35" i="21"/>
  <c r="E32" i="14" s="1"/>
  <c r="M32" i="14" s="1"/>
  <c r="O32" i="14" s="1"/>
  <c r="I35" i="21"/>
  <c r="H35" i="21"/>
  <c r="F35" i="21"/>
  <c r="E35" i="21"/>
  <c r="C35" i="21"/>
  <c r="J10" i="22"/>
  <c r="J11" i="22"/>
  <c r="J12" i="22"/>
  <c r="J13" i="22"/>
  <c r="J14" i="22"/>
  <c r="J32" i="22"/>
  <c r="J31" i="22"/>
  <c r="J30" i="22"/>
  <c r="J29" i="22"/>
  <c r="J28" i="22"/>
  <c r="J27" i="22"/>
  <c r="J26" i="22"/>
  <c r="J25" i="22"/>
  <c r="J24" i="22"/>
  <c r="J23" i="22"/>
  <c r="J22" i="22"/>
  <c r="J21" i="22"/>
  <c r="J20" i="22"/>
  <c r="J19" i="22"/>
  <c r="J18" i="22"/>
  <c r="J17" i="22"/>
  <c r="J16" i="22"/>
  <c r="J15" i="22"/>
  <c r="F11" i="22"/>
  <c r="F12" i="22"/>
  <c r="F10" i="22"/>
  <c r="F13" i="22"/>
  <c r="F34" i="22" s="1"/>
  <c r="E39" i="14" s="1"/>
  <c r="F32" i="22"/>
  <c r="F31" i="22"/>
  <c r="F30" i="22"/>
  <c r="F29" i="22"/>
  <c r="F28" i="22"/>
  <c r="F27" i="22"/>
  <c r="F26" i="22"/>
  <c r="F25" i="22"/>
  <c r="F24" i="22"/>
  <c r="F23" i="22"/>
  <c r="F22" i="22"/>
  <c r="F21" i="22"/>
  <c r="F20" i="22"/>
  <c r="F19" i="22"/>
  <c r="F18" i="22"/>
  <c r="F17" i="22"/>
  <c r="F16" i="22"/>
  <c r="F15" i="22"/>
  <c r="F14" i="22"/>
  <c r="I35" i="22"/>
  <c r="H35" i="22"/>
  <c r="G35" i="22"/>
  <c r="E35" i="22"/>
  <c r="D35" i="22"/>
  <c r="C35" i="22"/>
  <c r="E42" i="14" l="1"/>
  <c r="E45" i="14"/>
  <c r="G34" i="21"/>
  <c r="E35" i="14" s="1"/>
  <c r="J35" i="22"/>
  <c r="E40" i="14" s="1"/>
  <c r="M40" i="14" s="1"/>
  <c r="O40" i="14" s="1"/>
  <c r="J34" i="20"/>
  <c r="K35" i="21"/>
  <c r="E36" i="14" s="1"/>
  <c r="M36" i="14" s="1"/>
  <c r="O36" i="14" s="1"/>
  <c r="G35" i="16"/>
  <c r="E20" i="14" s="1"/>
  <c r="M20" i="14" s="1"/>
  <c r="O20" i="14" s="1"/>
  <c r="G34" i="16"/>
  <c r="E21" i="14" s="1"/>
  <c r="E47" i="14" s="1"/>
  <c r="K35" i="16"/>
  <c r="E22" i="14" s="1"/>
  <c r="M22" i="14" s="1"/>
  <c r="O22" i="14" s="1"/>
  <c r="N34" i="20"/>
  <c r="E31" i="14" s="1"/>
  <c r="F35" i="22"/>
  <c r="E38" i="14" s="1"/>
  <c r="K13" i="14"/>
  <c r="G36" i="15"/>
  <c r="E9" i="14" s="1"/>
  <c r="E13" i="14" s="1"/>
  <c r="J34" i="22"/>
  <c r="E41" i="14" s="1"/>
  <c r="H34" i="48"/>
  <c r="K34" i="21"/>
  <c r="E37" i="14" s="1"/>
  <c r="G36" i="19"/>
  <c r="E11" i="14" s="1"/>
  <c r="M11" i="14" s="1"/>
  <c r="M42" i="14"/>
  <c r="O42" i="14" s="1"/>
  <c r="E37" i="49" s="1"/>
  <c r="E27" i="14"/>
  <c r="E29" i="14"/>
  <c r="M9" i="14"/>
  <c r="M13" i="14" s="1"/>
  <c r="I9" i="14"/>
  <c r="H35" i="48"/>
  <c r="E44" i="14" s="1"/>
  <c r="M44" i="14" s="1"/>
  <c r="O44" i="14" s="1"/>
  <c r="F24" i="49" s="1"/>
  <c r="K46" i="14"/>
  <c r="J35" i="20"/>
  <c r="E28" i="14" s="1"/>
  <c r="N35" i="20"/>
  <c r="E30" i="14" s="1"/>
  <c r="M30" i="14" s="1"/>
  <c r="O30" i="14" s="1"/>
  <c r="J30" i="25" s="1"/>
  <c r="K34" i="16"/>
  <c r="E23" i="14" s="1"/>
  <c r="M24" i="14"/>
  <c r="O24" i="14" s="1"/>
  <c r="G35" i="20"/>
  <c r="E26" i="14" s="1"/>
  <c r="M26" i="14" s="1"/>
  <c r="O26" i="14" s="1"/>
  <c r="H44" i="25" s="1"/>
  <c r="E28" i="49"/>
  <c r="I11" i="14"/>
  <c r="O11" i="14" s="1"/>
  <c r="D15" i="23" s="1"/>
  <c r="J27" i="25"/>
  <c r="J19" i="25"/>
  <c r="H23" i="18"/>
  <c r="H39" i="18"/>
  <c r="H29" i="18"/>
  <c r="H28" i="18"/>
  <c r="H18" i="18"/>
  <c r="H34" i="18"/>
  <c r="H25" i="18"/>
  <c r="H24" i="18"/>
  <c r="H31" i="18"/>
  <c r="H12" i="18"/>
  <c r="H26" i="18"/>
  <c r="H41" i="18"/>
  <c r="H27" i="18"/>
  <c r="H37" i="18"/>
  <c r="H22" i="18"/>
  <c r="H33" i="18"/>
  <c r="H19" i="18"/>
  <c r="H35" i="18"/>
  <c r="H21" i="18"/>
  <c r="H20" i="18"/>
  <c r="H14" i="18"/>
  <c r="H30" i="18"/>
  <c r="H17" i="18"/>
  <c r="H16" i="18"/>
  <c r="H15" i="18"/>
  <c r="H13" i="18"/>
  <c r="H44" i="18"/>
  <c r="H42" i="18"/>
  <c r="H40" i="18"/>
  <c r="H11" i="18"/>
  <c r="H43" i="18"/>
  <c r="H36" i="18"/>
  <c r="H38" i="18"/>
  <c r="H32" i="18"/>
  <c r="F24" i="26"/>
  <c r="F27" i="26"/>
  <c r="F22" i="26"/>
  <c r="F41" i="26"/>
  <c r="F20" i="26"/>
  <c r="F36" i="26"/>
  <c r="F39" i="26"/>
  <c r="F25" i="26"/>
  <c r="F34" i="26"/>
  <c r="F40" i="26"/>
  <c r="F11" i="26"/>
  <c r="F43" i="26"/>
  <c r="F33" i="26"/>
  <c r="F38" i="26"/>
  <c r="F23" i="26"/>
  <c r="F18" i="26"/>
  <c r="F29" i="26"/>
  <c r="G19" i="25"/>
  <c r="G24" i="25"/>
  <c r="G35" i="25"/>
  <c r="G37" i="25"/>
  <c r="G14" i="25"/>
  <c r="G30" i="25"/>
  <c r="G40" i="25"/>
  <c r="G21" i="25"/>
  <c r="F36" i="40"/>
  <c r="F31" i="40"/>
  <c r="F41" i="40"/>
  <c r="F42" i="40"/>
  <c r="F15" i="40"/>
  <c r="F13" i="40"/>
  <c r="F26" i="40"/>
  <c r="F32" i="40"/>
  <c r="H34" i="26"/>
  <c r="H35" i="26"/>
  <c r="H39" i="26"/>
  <c r="H14" i="26"/>
  <c r="H36" i="26"/>
  <c r="H20" i="26"/>
  <c r="H41" i="26"/>
  <c r="H25" i="26"/>
  <c r="H42" i="26"/>
  <c r="H23" i="26"/>
  <c r="H44" i="26"/>
  <c r="H17" i="26"/>
  <c r="H38" i="26"/>
  <c r="H15" i="26"/>
  <c r="H32" i="26"/>
  <c r="H21" i="26"/>
  <c r="H26" i="26"/>
  <c r="H27" i="26"/>
  <c r="H31" i="26"/>
  <c r="H30" i="26"/>
  <c r="H40" i="26"/>
  <c r="H24" i="26"/>
  <c r="H29" i="26"/>
  <c r="H13" i="26"/>
  <c r="H22" i="26"/>
  <c r="H19" i="26"/>
  <c r="H28" i="26"/>
  <c r="H12" i="26"/>
  <c r="H33" i="26"/>
  <c r="H18" i="26"/>
  <c r="H11" i="26"/>
  <c r="H43" i="26"/>
  <c r="H16" i="26"/>
  <c r="H37" i="26"/>
  <c r="F43" i="49"/>
  <c r="F27" i="49"/>
  <c r="F14" i="49"/>
  <c r="F25" i="49"/>
  <c r="F31" i="49"/>
  <c r="F15" i="49"/>
  <c r="F36" i="49"/>
  <c r="F34" i="49"/>
  <c r="D8" i="23"/>
  <c r="D37" i="23"/>
  <c r="D9" i="23"/>
  <c r="D40" i="23"/>
  <c r="D36" i="23"/>
  <c r="D14" i="23"/>
  <c r="D13" i="23"/>
  <c r="D16" i="23"/>
  <c r="D25" i="23"/>
  <c r="D17" i="23"/>
  <c r="D34" i="23"/>
  <c r="D26" i="23"/>
  <c r="D24" i="23"/>
  <c r="D20" i="23"/>
  <c r="D31" i="23"/>
  <c r="D11" i="23"/>
  <c r="D10" i="23"/>
  <c r="D29" i="23"/>
  <c r="D32" i="23"/>
  <c r="G20" i="18"/>
  <c r="G36" i="18"/>
  <c r="G26" i="18"/>
  <c r="G29" i="18"/>
  <c r="G19" i="18"/>
  <c r="G35" i="18"/>
  <c r="G22" i="18"/>
  <c r="G21" i="18"/>
  <c r="G28" i="18"/>
  <c r="G42" i="18"/>
  <c r="G27" i="18"/>
  <c r="G38" i="18"/>
  <c r="G24" i="18"/>
  <c r="G34" i="18"/>
  <c r="G23" i="18"/>
  <c r="G30" i="18"/>
  <c r="G16" i="18"/>
  <c r="G32" i="18"/>
  <c r="G18" i="18"/>
  <c r="G17" i="18"/>
  <c r="G15" i="18"/>
  <c r="G31" i="18"/>
  <c r="G14" i="18"/>
  <c r="G13" i="18"/>
  <c r="G41" i="18"/>
  <c r="G12" i="18"/>
  <c r="G44" i="18"/>
  <c r="G11" i="18"/>
  <c r="G43" i="18"/>
  <c r="G33" i="18"/>
  <c r="G40" i="18"/>
  <c r="G37" i="18"/>
  <c r="G39" i="18"/>
  <c r="G25" i="18"/>
  <c r="O18" i="14"/>
  <c r="J12" i="25"/>
  <c r="D38" i="23"/>
  <c r="D12" i="23"/>
  <c r="F16" i="26"/>
  <c r="F24" i="40"/>
  <c r="G17" i="25"/>
  <c r="E38" i="49"/>
  <c r="E35" i="49"/>
  <c r="E34" i="49"/>
  <c r="F30" i="40"/>
  <c r="F35" i="40"/>
  <c r="G42" i="25"/>
  <c r="G36" i="25"/>
  <c r="G31" i="25"/>
  <c r="G26" i="25"/>
  <c r="G20" i="25"/>
  <c r="G15" i="25"/>
  <c r="G13" i="25"/>
  <c r="G29" i="25"/>
  <c r="F42" i="26"/>
  <c r="F26" i="26"/>
  <c r="F37" i="26"/>
  <c r="F13" i="26"/>
  <c r="F31" i="26"/>
  <c r="F15" i="26"/>
  <c r="F28" i="40"/>
  <c r="E27" i="49"/>
  <c r="E42" i="49"/>
  <c r="E25" i="49"/>
  <c r="E13" i="49"/>
  <c r="E36" i="49"/>
  <c r="E20" i="49"/>
  <c r="E39" i="49"/>
  <c r="E22" i="49"/>
  <c r="F29" i="40"/>
  <c r="F34" i="40"/>
  <c r="F18" i="40"/>
  <c r="F25" i="40"/>
  <c r="F39" i="40"/>
  <c r="F23" i="40"/>
  <c r="F20" i="40"/>
  <c r="M38" i="14"/>
  <c r="O38" i="14" s="1"/>
  <c r="E25" i="40" s="1"/>
  <c r="F44" i="26"/>
  <c r="F28" i="26"/>
  <c r="F12" i="26"/>
  <c r="G43" i="25"/>
  <c r="G38" i="25"/>
  <c r="G32" i="25"/>
  <c r="G27" i="25"/>
  <c r="G22" i="25"/>
  <c r="G16" i="25"/>
  <c r="G11" i="25"/>
  <c r="E14" i="14"/>
  <c r="G33" i="25"/>
  <c r="F16" i="40"/>
  <c r="M34" i="14"/>
  <c r="O34" i="14" s="1"/>
  <c r="G35" i="26" s="1"/>
  <c r="F44" i="40"/>
  <c r="E19" i="49"/>
  <c r="E21" i="49"/>
  <c r="E32" i="49"/>
  <c r="E16" i="49"/>
  <c r="E18" i="49"/>
  <c r="F21" i="40"/>
  <c r="F14" i="40"/>
  <c r="F17" i="40"/>
  <c r="F19" i="40"/>
  <c r="F40" i="40"/>
  <c r="G25" i="25"/>
  <c r="G41" i="25"/>
  <c r="F21" i="26"/>
  <c r="F30" i="26"/>
  <c r="F14" i="26"/>
  <c r="F17" i="26"/>
  <c r="F35" i="26"/>
  <c r="F19" i="26"/>
  <c r="F12" i="40"/>
  <c r="E31" i="49"/>
  <c r="E44" i="49"/>
  <c r="E29" i="49"/>
  <c r="E12" i="49"/>
  <c r="E41" i="49"/>
  <c r="E24" i="49"/>
  <c r="E43" i="49"/>
  <c r="E26" i="49"/>
  <c r="F37" i="40"/>
  <c r="F38" i="40"/>
  <c r="F22" i="40"/>
  <c r="F33" i="40"/>
  <c r="F43" i="40"/>
  <c r="F27" i="40"/>
  <c r="F11" i="40"/>
  <c r="F32" i="26"/>
  <c r="G44" i="25"/>
  <c r="G39" i="25"/>
  <c r="G34" i="25"/>
  <c r="G28" i="25"/>
  <c r="G23" i="25"/>
  <c r="G18" i="25"/>
  <c r="G12" i="25"/>
  <c r="J29" i="25" l="1"/>
  <c r="J11" i="25"/>
  <c r="J20" i="25"/>
  <c r="J17" i="25"/>
  <c r="F19" i="49"/>
  <c r="F29" i="49"/>
  <c r="F20" i="49"/>
  <c r="F37" i="49"/>
  <c r="F33" i="49"/>
  <c r="F41" i="49"/>
  <c r="F35" i="49"/>
  <c r="F30" i="49"/>
  <c r="F42" i="49"/>
  <c r="F21" i="49"/>
  <c r="F12" i="49"/>
  <c r="F38" i="49"/>
  <c r="F40" i="49"/>
  <c r="F23" i="49"/>
  <c r="F16" i="49"/>
  <c r="F39" i="49"/>
  <c r="F28" i="49"/>
  <c r="F18" i="49"/>
  <c r="F17" i="49"/>
  <c r="F22" i="49"/>
  <c r="F26" i="49"/>
  <c r="F13" i="49"/>
  <c r="F32" i="49"/>
  <c r="F11" i="49"/>
  <c r="F44" i="49"/>
  <c r="J16" i="25"/>
  <c r="J21" i="25"/>
  <c r="J42" i="25"/>
  <c r="E42" i="40"/>
  <c r="E12" i="40"/>
  <c r="G38" i="26"/>
  <c r="J40" i="25"/>
  <c r="J32" i="25"/>
  <c r="J24" i="25"/>
  <c r="J23" i="25"/>
  <c r="J34" i="25"/>
  <c r="J18" i="25"/>
  <c r="J35" i="25"/>
  <c r="J39" i="25"/>
  <c r="J38" i="25"/>
  <c r="J14" i="25"/>
  <c r="E14" i="40"/>
  <c r="J36" i="25"/>
  <c r="J43" i="25"/>
  <c r="J31" i="25"/>
  <c r="J25" i="25"/>
  <c r="J26" i="25"/>
  <c r="J22" i="25"/>
  <c r="J28" i="25"/>
  <c r="E40" i="49"/>
  <c r="J15" i="25"/>
  <c r="J37" i="25"/>
  <c r="J44" i="25"/>
  <c r="E50" i="14"/>
  <c r="D41" i="23" s="1"/>
  <c r="J33" i="25"/>
  <c r="J13" i="25"/>
  <c r="J41" i="25"/>
  <c r="E33" i="49"/>
  <c r="E31" i="40"/>
  <c r="E37" i="40"/>
  <c r="E14" i="49"/>
  <c r="E23" i="49"/>
  <c r="E21" i="40"/>
  <c r="E16" i="40"/>
  <c r="E15" i="49"/>
  <c r="E11" i="49"/>
  <c r="E46" i="14"/>
  <c r="D49" i="14" s="1"/>
  <c r="M28" i="14"/>
  <c r="O28" i="14" s="1"/>
  <c r="I11" i="25" s="1"/>
  <c r="O9" i="14"/>
  <c r="E17" i="49"/>
  <c r="E30" i="49"/>
  <c r="H40" i="25"/>
  <c r="H24" i="25"/>
  <c r="H15" i="25"/>
  <c r="H31" i="25"/>
  <c r="H21" i="25"/>
  <c r="D27" i="23"/>
  <c r="D23" i="23"/>
  <c r="D30" i="23"/>
  <c r="G45" i="18"/>
  <c r="G36" i="26"/>
  <c r="E19" i="40"/>
  <c r="H42" i="25"/>
  <c r="H41" i="25"/>
  <c r="E41" i="40"/>
  <c r="E15" i="40"/>
  <c r="E44" i="40"/>
  <c r="D21" i="23"/>
  <c r="D39" i="23"/>
  <c r="D19" i="23"/>
  <c r="D18" i="23"/>
  <c r="D28" i="23"/>
  <c r="D35" i="23"/>
  <c r="D33" i="23"/>
  <c r="H14" i="25"/>
  <c r="H38" i="25"/>
  <c r="D22" i="23"/>
  <c r="H19" i="25"/>
  <c r="H35" i="25"/>
  <c r="H18" i="25"/>
  <c r="H12" i="25"/>
  <c r="H28" i="25"/>
  <c r="H11" i="25"/>
  <c r="H13" i="25"/>
  <c r="H17" i="25"/>
  <c r="H37" i="25"/>
  <c r="H27" i="25"/>
  <c r="H43" i="25"/>
  <c r="H34" i="25"/>
  <c r="H20" i="25"/>
  <c r="H36" i="25"/>
  <c r="H30" i="25"/>
  <c r="H25" i="25"/>
  <c r="H23" i="25"/>
  <c r="H39" i="25"/>
  <c r="H26" i="25"/>
  <c r="H16" i="25"/>
  <c r="H32" i="25"/>
  <c r="H22" i="25"/>
  <c r="H29" i="25"/>
  <c r="H33" i="25"/>
  <c r="G45" i="25"/>
  <c r="G19" i="26"/>
  <c r="F45" i="26"/>
  <c r="F45" i="40"/>
  <c r="G21" i="26"/>
  <c r="G14" i="26"/>
  <c r="G18" i="26"/>
  <c r="G41" i="26"/>
  <c r="G42" i="26"/>
  <c r="H45" i="26"/>
  <c r="H45" i="18"/>
  <c r="G23" i="26"/>
  <c r="G31" i="26"/>
  <c r="G11" i="26"/>
  <c r="E28" i="40"/>
  <c r="G44" i="26"/>
  <c r="G17" i="26"/>
  <c r="G26" i="26"/>
  <c r="E22" i="40"/>
  <c r="E18" i="40"/>
  <c r="G32" i="26"/>
  <c r="G40" i="26"/>
  <c r="G37" i="26"/>
  <c r="G39" i="26"/>
  <c r="G22" i="26"/>
  <c r="G24" i="26"/>
  <c r="G33" i="26"/>
  <c r="G30" i="26"/>
  <c r="G25" i="26"/>
  <c r="G12" i="26"/>
  <c r="F25" i="18"/>
  <c r="F41" i="18"/>
  <c r="F27" i="18"/>
  <c r="F14" i="18"/>
  <c r="F12" i="18"/>
  <c r="F28" i="18"/>
  <c r="F44" i="18"/>
  <c r="F18" i="18"/>
  <c r="F33" i="18"/>
  <c r="F39" i="18"/>
  <c r="F20" i="18"/>
  <c r="F35" i="18"/>
  <c r="F21" i="18"/>
  <c r="F37" i="18"/>
  <c r="F19" i="18"/>
  <c r="F38" i="18"/>
  <c r="F24" i="18"/>
  <c r="F40" i="18"/>
  <c r="F43" i="18"/>
  <c r="F42" i="18"/>
  <c r="F17" i="18"/>
  <c r="F15" i="18"/>
  <c r="F30" i="18"/>
  <c r="F36" i="18"/>
  <c r="F34" i="18"/>
  <c r="F29" i="18"/>
  <c r="F16" i="18"/>
  <c r="F31" i="18"/>
  <c r="F11" i="18"/>
  <c r="F13" i="18"/>
  <c r="F22" i="18"/>
  <c r="F26" i="18"/>
  <c r="F23" i="18"/>
  <c r="F32" i="18"/>
  <c r="E33" i="40"/>
  <c r="E26" i="40"/>
  <c r="E20" i="40"/>
  <c r="E29" i="40"/>
  <c r="E27" i="40"/>
  <c r="E34" i="40"/>
  <c r="E24" i="40"/>
  <c r="E17" i="40"/>
  <c r="E30" i="40"/>
  <c r="E39" i="40"/>
  <c r="E23" i="40"/>
  <c r="E36" i="40"/>
  <c r="E13" i="40"/>
  <c r="E38" i="40"/>
  <c r="E43" i="40"/>
  <c r="E11" i="40"/>
  <c r="E40" i="40"/>
  <c r="G34" i="26"/>
  <c r="G43" i="26"/>
  <c r="J45" i="25"/>
  <c r="G15" i="26"/>
  <c r="G20" i="26"/>
  <c r="G16" i="26"/>
  <c r="G28" i="26"/>
  <c r="E35" i="40"/>
  <c r="E32" i="40"/>
  <c r="G13" i="26"/>
  <c r="G27" i="26"/>
  <c r="G29" i="26"/>
  <c r="F45" i="49" l="1"/>
  <c r="M46" i="14"/>
  <c r="O46" i="14"/>
  <c r="E45" i="49"/>
  <c r="D35" i="17"/>
  <c r="D38" i="17"/>
  <c r="D30" i="17"/>
  <c r="D13" i="17"/>
  <c r="D29" i="17"/>
  <c r="D36" i="17"/>
  <c r="D11" i="17"/>
  <c r="D27" i="17"/>
  <c r="D41" i="17"/>
  <c r="D32" i="17"/>
  <c r="D10" i="17"/>
  <c r="D21" i="17"/>
  <c r="D12" i="17"/>
  <c r="D19" i="17"/>
  <c r="D22" i="17"/>
  <c r="D23" i="17"/>
  <c r="D14" i="17"/>
  <c r="D17" i="17"/>
  <c r="D33" i="17"/>
  <c r="D20" i="17"/>
  <c r="D31" i="17"/>
  <c r="D15" i="17"/>
  <c r="D24" i="17"/>
  <c r="D37" i="17"/>
  <c r="D28" i="17"/>
  <c r="D26" i="17"/>
  <c r="D40" i="17"/>
  <c r="D39" i="17"/>
  <c r="D25" i="17"/>
  <c r="D16" i="17"/>
  <c r="D34" i="17"/>
  <c r="D18" i="17"/>
  <c r="O13" i="14"/>
  <c r="I14" i="25"/>
  <c r="I13" i="25"/>
  <c r="I39" i="25"/>
  <c r="I18" i="25"/>
  <c r="I41" i="25"/>
  <c r="I22" i="25"/>
  <c r="I15" i="25"/>
  <c r="I42" i="25"/>
  <c r="I23" i="25"/>
  <c r="I38" i="25"/>
  <c r="I43" i="25"/>
  <c r="I35" i="25"/>
  <c r="I26" i="25"/>
  <c r="I21" i="25"/>
  <c r="I27" i="25"/>
  <c r="I33" i="25"/>
  <c r="I17" i="25"/>
  <c r="I19" i="25"/>
  <c r="I32" i="25"/>
  <c r="I34" i="25"/>
  <c r="I40" i="25"/>
  <c r="I36" i="25"/>
  <c r="I20" i="25"/>
  <c r="I12" i="25"/>
  <c r="I44" i="25"/>
  <c r="I29" i="25"/>
  <c r="I16" i="25"/>
  <c r="I30" i="25"/>
  <c r="I31" i="25"/>
  <c r="I37" i="25"/>
  <c r="I24" i="25"/>
  <c r="I25" i="25"/>
  <c r="I28" i="25"/>
  <c r="D43" i="23"/>
  <c r="H45" i="25"/>
  <c r="G45" i="26"/>
  <c r="F45" i="18"/>
  <c r="E45" i="40"/>
  <c r="I45" i="25" l="1"/>
  <c r="D43" i="17"/>
  <c r="I49" i="14" l="1"/>
</calcChain>
</file>

<file path=xl/sharedStrings.xml><?xml version="1.0" encoding="utf-8"?>
<sst xmlns="http://schemas.openxmlformats.org/spreadsheetml/2006/main" count="862" uniqueCount="451">
  <si>
    <t>（単位：円）</t>
    <rPh sb="1" eb="3">
      <t>タンイ</t>
    </rPh>
    <rPh sb="4" eb="5">
      <t>エン</t>
    </rPh>
    <phoneticPr fontId="2"/>
  </si>
  <si>
    <t>計</t>
    <rPh sb="0" eb="1">
      <t>ケイ</t>
    </rPh>
    <phoneticPr fontId="2"/>
  </si>
  <si>
    <t>（単位：円）</t>
    <rPh sb="1" eb="3">
      <t>タンイ</t>
    </rPh>
    <rPh sb="4" eb="5">
      <t>エン</t>
    </rPh>
    <phoneticPr fontId="2"/>
  </si>
  <si>
    <t>（単位：円）</t>
    <rPh sb="1" eb="3">
      <t>タンイ</t>
    </rPh>
    <rPh sb="4" eb="5">
      <t>エン</t>
    </rPh>
    <phoneticPr fontId="2"/>
  </si>
  <si>
    <t>Ｂ２</t>
    <phoneticPr fontId="2"/>
  </si>
  <si>
    <t>Ｂ２</t>
    <phoneticPr fontId="2"/>
  </si>
  <si>
    <t>Ｃ２</t>
    <phoneticPr fontId="2"/>
  </si>
  <si>
    <t>Ａ２</t>
    <phoneticPr fontId="2"/>
  </si>
  <si>
    <t>Ｅ２</t>
    <phoneticPr fontId="2"/>
  </si>
  <si>
    <t>Ｆ２</t>
    <phoneticPr fontId="2"/>
  </si>
  <si>
    <t>Ｅ２</t>
    <phoneticPr fontId="2"/>
  </si>
  <si>
    <t>Ｆ２</t>
    <phoneticPr fontId="2"/>
  </si>
  <si>
    <t>Ｄ１　介護サービス費</t>
    <rPh sb="3" eb="5">
      <t>カイゴ</t>
    </rPh>
    <rPh sb="5" eb="10">
      <t>サービスヒ</t>
    </rPh>
    <phoneticPr fontId="2"/>
  </si>
  <si>
    <t>Ｅ１　介護サービス費</t>
    <rPh sb="3" eb="5">
      <t>カイゴ</t>
    </rPh>
    <rPh sb="5" eb="10">
      <t>サービスヒ</t>
    </rPh>
    <phoneticPr fontId="2"/>
  </si>
  <si>
    <t>各市町村補助額</t>
    <rPh sb="0" eb="1">
      <t>カク</t>
    </rPh>
    <rPh sb="1" eb="4">
      <t>シチョウソン</t>
    </rPh>
    <rPh sb="4" eb="7">
      <t>ホジョガク</t>
    </rPh>
    <phoneticPr fontId="2"/>
  </si>
  <si>
    <t>Ｃ１</t>
    <phoneticPr fontId="2"/>
  </si>
  <si>
    <t>Ｄ１</t>
    <phoneticPr fontId="2"/>
  </si>
  <si>
    <t>Ｅ１</t>
    <phoneticPr fontId="2"/>
  </si>
  <si>
    <t>Ｆ１</t>
    <phoneticPr fontId="2"/>
  </si>
  <si>
    <t>Ｇ１</t>
    <phoneticPr fontId="2"/>
  </si>
  <si>
    <t>通所介護</t>
    <rPh sb="0" eb="2">
      <t>ツウショ</t>
    </rPh>
    <rPh sb="2" eb="4">
      <t>カイゴ</t>
    </rPh>
    <phoneticPr fontId="2"/>
  </si>
  <si>
    <t>市町村（保険者名）</t>
    <rPh sb="0" eb="3">
      <t>シチョウソン</t>
    </rPh>
    <rPh sb="4" eb="6">
      <t>ホケン</t>
    </rPh>
    <rPh sb="6" eb="7">
      <t>ジャ</t>
    </rPh>
    <rPh sb="7" eb="8">
      <t>メイ</t>
    </rPh>
    <phoneticPr fontId="2"/>
  </si>
  <si>
    <t>訪問介護</t>
    <rPh sb="0" eb="4">
      <t>ホ</t>
    </rPh>
    <phoneticPr fontId="2"/>
  </si>
  <si>
    <t>短期入所生活介護</t>
    <rPh sb="0" eb="2">
      <t>タンキ</t>
    </rPh>
    <rPh sb="2" eb="4">
      <t>ニュウショ</t>
    </rPh>
    <rPh sb="4" eb="6">
      <t>セイカツ</t>
    </rPh>
    <rPh sb="6" eb="8">
      <t>カイゴ</t>
    </rPh>
    <phoneticPr fontId="2"/>
  </si>
  <si>
    <r>
      <t>Ａ</t>
    </r>
    <r>
      <rPr>
        <sz val="10"/>
        <rFont val="ＭＳ 明朝"/>
        <family val="1"/>
        <charset val="128"/>
      </rPr>
      <t>通番</t>
    </r>
    <rPh sb="1" eb="2">
      <t>ツウ</t>
    </rPh>
    <rPh sb="2" eb="3">
      <t>バン</t>
    </rPh>
    <phoneticPr fontId="2"/>
  </si>
  <si>
    <t>Ｄ２</t>
    <phoneticPr fontId="2"/>
  </si>
  <si>
    <t>市町村（保険者名）</t>
    <rPh sb="0" eb="3">
      <t>シチョウソン</t>
    </rPh>
    <rPh sb="4" eb="6">
      <t>ホケン</t>
    </rPh>
    <rPh sb="6" eb="7">
      <t>ジャ</t>
    </rPh>
    <rPh sb="7" eb="8">
      <t>メイ</t>
    </rPh>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</si>
  <si>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</si>
  <si>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</si>
  <si>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Ｃ２</t>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</si>
  <si>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</si>
  <si>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</si>
  <si>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</si>
  <si>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</si>
  <si>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Ａ</t>
    <phoneticPr fontId="2"/>
  </si>
  <si>
    <t>Ｂ</t>
    <phoneticPr fontId="2"/>
  </si>
  <si>
    <t>Ｃ</t>
    <phoneticPr fontId="2"/>
  </si>
  <si>
    <t>Ｄ</t>
    <phoneticPr fontId="2"/>
  </si>
  <si>
    <t>全額公費分</t>
    <rPh sb="0" eb="2">
      <t>ゼンガク</t>
    </rPh>
    <rPh sb="2" eb="4">
      <t>コウヒ</t>
    </rPh>
    <rPh sb="4" eb="5">
      <t>ブン</t>
    </rPh>
    <phoneticPr fontId="2"/>
  </si>
  <si>
    <t>Ｅ</t>
    <phoneticPr fontId="2"/>
  </si>
  <si>
    <t>控除額　　　　　１％相当額</t>
    <rPh sb="0" eb="3">
      <t>コウジョガク</t>
    </rPh>
    <rPh sb="10" eb="13">
      <t>ソウトウガク</t>
    </rPh>
    <phoneticPr fontId="2"/>
  </si>
  <si>
    <t>Ｆ</t>
    <phoneticPr fontId="2"/>
  </si>
  <si>
    <t>１／２
公費分</t>
    <rPh sb="4" eb="6">
      <t>コウヒ</t>
    </rPh>
    <rPh sb="6" eb="7">
      <t>ブン</t>
    </rPh>
    <phoneticPr fontId="2"/>
  </si>
  <si>
    <t>Ｇ</t>
    <phoneticPr fontId="2"/>
  </si>
  <si>
    <t>(実人員数)人</t>
    <rPh sb="1" eb="2">
      <t>ジツ</t>
    </rPh>
    <rPh sb="2" eb="4">
      <t>ジンイン</t>
    </rPh>
    <rPh sb="4" eb="5">
      <t>スウ</t>
    </rPh>
    <rPh sb="6" eb="7">
      <t>ニン</t>
    </rPh>
    <phoneticPr fontId="2"/>
  </si>
  <si>
    <t>Ａ１</t>
    <phoneticPr fontId="2"/>
  </si>
  <si>
    <t>Ｂ１</t>
    <phoneticPr fontId="2"/>
  </si>
  <si>
    <t>（Ｂ-Ｃ）</t>
    <phoneticPr fontId="2"/>
  </si>
  <si>
    <t>（Ａ×0.01）</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</si>
  <si>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</si>
  <si>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</si>
  <si>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</si>
  <si>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</si>
  <si>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</si>
  <si>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</si>
  <si>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</si>
  <si>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</si>
  <si>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t>利用者負担軽減額</t>
    <rPh sb="0" eb="3">
      <t>リヨウシャ</t>
    </rPh>
    <rPh sb="3" eb="5">
      <t>フタン</t>
    </rPh>
    <rPh sb="5" eb="7">
      <t>ケイゲン</t>
    </rPh>
    <rPh sb="7" eb="8">
      <t>ガク</t>
    </rPh>
    <phoneticPr fontId="2"/>
  </si>
  <si>
    <t>１０％相当額</t>
    <rPh sb="3" eb="6">
      <t>ソウトウガク</t>
    </rPh>
    <phoneticPr fontId="2"/>
  </si>
  <si>
    <t>10％相当額</t>
    <rPh sb="3" eb="6">
      <t>ソウトウガク</t>
    </rPh>
    <phoneticPr fontId="2"/>
  </si>
  <si>
    <t>（Ａ×0.1）</t>
    <phoneticPr fontId="2"/>
  </si>
  <si>
    <t>総括表</t>
    <rPh sb="0" eb="2">
      <t>ソウカツ</t>
    </rPh>
    <rPh sb="2" eb="3">
      <t>ヒョウ</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</si>
  <si>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</si>
  <si>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</si>
  <si>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助成請求額</t>
    </r>
    <r>
      <rPr>
        <sz val="9"/>
        <rFont val="ＭＳ 明朝"/>
        <family val="1"/>
        <charset val="128"/>
      </rPr>
      <t>　　　　　　　</t>
    </r>
    <rPh sb="0" eb="2">
      <t>ジョセイ</t>
    </rPh>
    <rPh sb="2" eb="4">
      <t>セイキュウ</t>
    </rPh>
    <rPh sb="4" eb="5">
      <t>ガク</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</si>
  <si>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</si>
  <si>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</si>
  <si>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</si>
  <si>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Ｃ２</t>
    <phoneticPr fontId="2"/>
  </si>
  <si>
    <t>Ｄ２</t>
    <phoneticPr fontId="2"/>
  </si>
  <si>
    <t>夜間対応型訪問介護</t>
    <rPh sb="0" eb="2">
      <t>ヤカン</t>
    </rPh>
    <rPh sb="2" eb="4">
      <t>タイオウ</t>
    </rPh>
    <rPh sb="4" eb="5">
      <t>ガタ</t>
    </rPh>
    <rPh sb="5" eb="9">
      <t>ホ</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</si>
  <si>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</si>
  <si>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</si>
  <si>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Ｃ２</t>
    <phoneticPr fontId="2"/>
  </si>
  <si>
    <t>Ｄ２</t>
    <phoneticPr fontId="2"/>
  </si>
  <si>
    <t>Ｅ２</t>
    <phoneticPr fontId="2"/>
  </si>
  <si>
    <t>Ｆ２</t>
    <phoneticPr fontId="2"/>
  </si>
  <si>
    <t>介護予防短期入所生活介護</t>
    <rPh sb="0" eb="2">
      <t>カイゴ</t>
    </rPh>
    <rPh sb="2" eb="4">
      <t>ヨボウ</t>
    </rPh>
    <rPh sb="4" eb="6">
      <t>タンキ</t>
    </rPh>
    <rPh sb="6" eb="8">
      <t>ニュウショ</t>
    </rPh>
    <rPh sb="8" eb="10">
      <t>セイカツ</t>
    </rPh>
    <rPh sb="10" eb="12">
      <t>カイゴ</t>
    </rPh>
    <phoneticPr fontId="2"/>
  </si>
  <si>
    <t>Ｃ２</t>
    <phoneticPr fontId="2"/>
  </si>
  <si>
    <t>圏域</t>
    <rPh sb="0" eb="2">
      <t>ケンイキ</t>
    </rPh>
    <phoneticPr fontId="2"/>
  </si>
  <si>
    <t>Ａ２</t>
    <phoneticPr fontId="2"/>
  </si>
  <si>
    <t>Ｂ２</t>
    <phoneticPr fontId="2"/>
  </si>
  <si>
    <t>各市町村補助額</t>
    <rPh sb="0" eb="1">
      <t>カク</t>
    </rPh>
    <rPh sb="1" eb="4">
      <t>シチョウソン</t>
    </rPh>
    <rPh sb="4" eb="7">
      <t>ホジョガク</t>
    </rPh>
    <phoneticPr fontId="2"/>
  </si>
  <si>
    <r>
      <t>Ａ１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</si>
  <si>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助成額（円）</t>
    </r>
    <r>
      <rPr>
        <sz val="11"/>
        <rFont val="ＭＳ 明朝"/>
        <family val="1"/>
        <charset val="128"/>
      </rPr>
      <t>　　　　　　　</t>
    </r>
    <rPh sb="0" eb="2">
      <t>ジョセイ</t>
    </rPh>
    <rPh sb="2" eb="3">
      <t>ガク</t>
    </rPh>
    <rPh sb="4" eb="5">
      <t>エン</t>
    </rPh>
    <phoneticPr fontId="2"/>
  </si>
  <si>
    <t>介護福祉施設サービス</t>
    <rPh sb="0" eb="2">
      <t>カイゴ</t>
    </rPh>
    <rPh sb="2" eb="4">
      <t>フクシ</t>
    </rPh>
    <rPh sb="4" eb="6">
      <t>シセツ</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</si>
  <si>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</si>
  <si>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</si>
  <si>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t>Ａ２</t>
    <phoneticPr fontId="2"/>
  </si>
  <si>
    <t>Ｃ２</t>
    <phoneticPr fontId="2"/>
  </si>
  <si>
    <t>Ｇ２</t>
    <phoneticPr fontId="2"/>
  </si>
  <si>
    <t>Ａ３</t>
    <phoneticPr fontId="2"/>
  </si>
  <si>
    <t>Ｂ３</t>
    <phoneticPr fontId="2"/>
  </si>
  <si>
    <t>Ｃ３</t>
    <phoneticPr fontId="2"/>
  </si>
  <si>
    <t>Ｄ３</t>
    <phoneticPr fontId="2"/>
  </si>
  <si>
    <t>Ｅ３</t>
    <phoneticPr fontId="2"/>
  </si>
  <si>
    <t>Ｆ３</t>
    <phoneticPr fontId="2"/>
  </si>
  <si>
    <t>Ｇ３</t>
    <phoneticPr fontId="2"/>
  </si>
  <si>
    <t>Ａ４</t>
    <phoneticPr fontId="2"/>
  </si>
  <si>
    <t>Ａ５</t>
    <phoneticPr fontId="2"/>
  </si>
  <si>
    <t>Ａ６</t>
    <phoneticPr fontId="2"/>
  </si>
  <si>
    <t>Ａ７</t>
    <phoneticPr fontId="2"/>
  </si>
  <si>
    <t>Ａ８</t>
    <phoneticPr fontId="2"/>
  </si>
  <si>
    <t>Ｂ４</t>
    <phoneticPr fontId="2"/>
  </si>
  <si>
    <t>Ｂ５</t>
    <phoneticPr fontId="2"/>
  </si>
  <si>
    <t>Ｂ６</t>
    <phoneticPr fontId="2"/>
  </si>
  <si>
    <t>Ｂ７</t>
    <phoneticPr fontId="2"/>
  </si>
  <si>
    <t>Ｂ８</t>
    <phoneticPr fontId="2"/>
  </si>
  <si>
    <t>Ｃ４</t>
    <phoneticPr fontId="2"/>
  </si>
  <si>
    <t>Ｃ５</t>
    <phoneticPr fontId="2"/>
  </si>
  <si>
    <t>Ｃ６</t>
    <phoneticPr fontId="2"/>
  </si>
  <si>
    <t>Ｃ７</t>
    <phoneticPr fontId="2"/>
  </si>
  <si>
    <t>Ｃ８</t>
    <phoneticPr fontId="2"/>
  </si>
  <si>
    <t>Ｄ４</t>
    <phoneticPr fontId="2"/>
  </si>
  <si>
    <t>Ｄ５</t>
    <phoneticPr fontId="2"/>
  </si>
  <si>
    <t>Ｄ６</t>
    <phoneticPr fontId="2"/>
  </si>
  <si>
    <t>Ｄ７</t>
    <phoneticPr fontId="2"/>
  </si>
  <si>
    <r>
      <t xml:space="preserve">Ｃ１ </t>
    </r>
    <r>
      <rPr>
        <sz val="10"/>
        <rFont val="ＭＳ 明朝"/>
        <family val="1"/>
        <charset val="128"/>
      </rPr>
      <t>氏　　名（カタカナで記入）</t>
    </r>
    <rPh sb="3" eb="7">
      <t>シメイ</t>
    </rPh>
    <rPh sb="13" eb="15">
      <t>キニュウ</t>
    </rPh>
    <phoneticPr fontId="2"/>
  </si>
  <si>
    <r>
      <t>Ｃ１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</si>
  <si>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r>
      <t>Ｆ１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</si>
  <si>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t>（Ａ×0.１）</t>
    <phoneticPr fontId="2"/>
  </si>
  <si>
    <t>※１（Ｂ＜Ｃ）＝0
※２(Ｂ－Ｃ)</t>
    <phoneticPr fontId="2"/>
  </si>
  <si>
    <t>（Ａ×0.01）</t>
    <phoneticPr fontId="2"/>
  </si>
  <si>
    <t>※３(Ｂ-Ｅ)×0.5
※４(Ｃ-Ｅ)×0.5
※５(Ｂ&lt;Ｅ)＝0</t>
    <phoneticPr fontId="2"/>
  </si>
  <si>
    <t>（Ｄ＋Ｆ）</t>
    <phoneticPr fontId="2"/>
  </si>
  <si>
    <t>Ｈ</t>
    <phoneticPr fontId="2"/>
  </si>
  <si>
    <t>Ｈ１</t>
    <phoneticPr fontId="2"/>
  </si>
  <si>
    <t>Ｈ２</t>
    <phoneticPr fontId="2"/>
  </si>
  <si>
    <t>Ｈ３</t>
    <phoneticPr fontId="2"/>
  </si>
  <si>
    <t>Ｈ４</t>
    <phoneticPr fontId="2"/>
  </si>
  <si>
    <t>Ｈ５</t>
    <phoneticPr fontId="2"/>
  </si>
  <si>
    <t>Ｅ４</t>
    <phoneticPr fontId="2"/>
  </si>
  <si>
    <t>Ｅ５</t>
    <phoneticPr fontId="2"/>
  </si>
  <si>
    <t>Ｅ６</t>
    <phoneticPr fontId="2"/>
  </si>
  <si>
    <t>Ｅ７</t>
    <phoneticPr fontId="2"/>
  </si>
  <si>
    <t>Ｅ８</t>
    <phoneticPr fontId="2"/>
  </si>
  <si>
    <t>Ｄ８</t>
    <phoneticPr fontId="2"/>
  </si>
  <si>
    <t>Ｆ４</t>
    <phoneticPr fontId="2"/>
  </si>
  <si>
    <t>Ｆ５</t>
    <phoneticPr fontId="2"/>
  </si>
  <si>
    <t>Ｆ６</t>
    <phoneticPr fontId="2"/>
  </si>
  <si>
    <t>Ｆ７</t>
    <phoneticPr fontId="2"/>
  </si>
  <si>
    <t>Ｆ８</t>
    <phoneticPr fontId="2"/>
  </si>
  <si>
    <t>Ｇ４</t>
    <phoneticPr fontId="2"/>
  </si>
  <si>
    <t>Ｇ５</t>
    <phoneticPr fontId="2"/>
  </si>
  <si>
    <t>Ｇ６</t>
    <phoneticPr fontId="2"/>
  </si>
  <si>
    <t>Ｇ７</t>
    <phoneticPr fontId="2"/>
  </si>
  <si>
    <t>Ｇ８</t>
    <phoneticPr fontId="2"/>
  </si>
  <si>
    <t>Ｈ６</t>
    <phoneticPr fontId="2"/>
  </si>
  <si>
    <t>Ｈ７</t>
    <phoneticPr fontId="2"/>
  </si>
  <si>
    <t>Ｈ８</t>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</si>
  <si>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</si>
  <si>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</si>
  <si>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</si>
  <si>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</si>
  <si>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</si>
  <si>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</si>
  <si>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夜間対応型訪問介護</t>
    <rPh sb="0" eb="2">
      <t>ヤカン</t>
    </rPh>
    <rPh sb="2" eb="5">
      <t>タイオウガタ</t>
    </rPh>
    <rPh sb="5" eb="7">
      <t>ホウモン</t>
    </rPh>
    <rPh sb="7" eb="9">
      <t>カイゴ</t>
    </rPh>
    <phoneticPr fontId="2"/>
  </si>
  <si>
    <t>様式１３号</t>
    <rPh sb="0" eb="2">
      <t>ヨウシキ</t>
    </rPh>
    <rPh sb="4" eb="5">
      <t>ゴウ</t>
    </rPh>
    <phoneticPr fontId="2"/>
  </si>
  <si>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2"/>
  </si>
  <si>
    <r>
      <t>Ａ1</t>
    </r>
    <r>
      <rPr>
        <sz val="8"/>
        <rFont val="ＭＳ 明朝"/>
        <family val="1"/>
        <charset val="128"/>
      </rPr>
      <t>　地域密着型介護老人福祉施設入所者生活介護</t>
    </r>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</si>
  <si>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</si>
  <si>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
  </si>
  <si>
    <r>
      <t>軽減対象者調書</t>
    </r>
    <r>
      <rPr>
        <b/>
        <sz val="11"/>
        <rFont val="ＭＳ ゴシック"/>
        <family val="3"/>
        <charset val="128"/>
      </rPr>
      <t>（地域密着型介護老人福祉施設入所者生活介護）</t>
    </r>
    <rPh sb="0" eb="2">
      <t>ケイゲン</t>
    </rPh>
    <rPh sb="2" eb="5">
      <t>タイショウシャ</t>
    </rPh>
    <rPh sb="5" eb="7">
      <t>チョウショ</t>
    </rPh>
    <rPh sb="8" eb="10">
      <t>チイキ</t>
    </rPh>
    <rPh sb="10" eb="12">
      <t>ミッチャク</t>
    </rPh>
    <rPh sb="12" eb="13">
      <t>カタ</t>
    </rPh>
    <rPh sb="13" eb="15">
      <t>カイゴ</t>
    </rPh>
    <rPh sb="15" eb="17">
      <t>ロウジン</t>
    </rPh>
    <rPh sb="17" eb="19">
      <t>フクシ</t>
    </rPh>
    <rPh sb="19" eb="21">
      <t>シセツ</t>
    </rPh>
    <rPh sb="21" eb="24">
      <t>ニュウショシャ</t>
    </rPh>
    <rPh sb="24" eb="26">
      <t>セイカツ</t>
    </rPh>
    <rPh sb="26" eb="28">
      <t>カイゴ</t>
    </rPh>
    <phoneticPr fontId="2"/>
  </si>
  <si>
    <r>
      <t>軽減対象者調書</t>
    </r>
    <r>
      <rPr>
        <b/>
        <sz val="11"/>
        <rFont val="ＭＳ ゴシック"/>
        <family val="3"/>
        <charset val="128"/>
      </rPr>
      <t>（介護予防認知症対応型通所介護、介護予防小規模多機能型居宅介護）</t>
    </r>
    <rPh sb="0" eb="2">
      <t>ケイゲン</t>
    </rPh>
    <rPh sb="2" eb="4">
      <t>タイショウ</t>
    </rPh>
    <rPh sb="4" eb="5">
      <t>シャ</t>
    </rPh>
    <rPh sb="5" eb="7">
      <t>チョウショ</t>
    </rPh>
    <rPh sb="8" eb="10">
      <t>カイゴ</t>
    </rPh>
    <rPh sb="10" eb="12">
      <t>ヨボウ</t>
    </rPh>
    <rPh sb="12" eb="15">
      <t>ニンチショウ</t>
    </rPh>
    <rPh sb="15" eb="17">
      <t>タイオウ</t>
    </rPh>
    <rPh sb="17" eb="18">
      <t>ガタ</t>
    </rPh>
    <rPh sb="18" eb="19">
      <t>ツウ</t>
    </rPh>
    <rPh sb="19" eb="20">
      <t>ショ</t>
    </rPh>
    <rPh sb="20" eb="22">
      <t>カイゴ</t>
    </rPh>
    <rPh sb="23" eb="25">
      <t>カイゴ</t>
    </rPh>
    <rPh sb="25" eb="27">
      <t>ヨボウ</t>
    </rPh>
    <rPh sb="27" eb="30">
      <t>ショウキボ</t>
    </rPh>
    <rPh sb="30" eb="33">
      <t>タキノウ</t>
    </rPh>
    <rPh sb="33" eb="34">
      <t>カタ</t>
    </rPh>
    <rPh sb="34" eb="36">
      <t>キョタク</t>
    </rPh>
    <rPh sb="36" eb="38">
      <t>カイゴ</t>
    </rPh>
    <phoneticPr fontId="2"/>
  </si>
  <si>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</si>
  <si>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地域密着型介護老人福祉施設入所者生活介護軽減額市町村別調書</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2">
      <t>ケイゲン</t>
    </rPh>
    <rPh sb="22" eb="23">
      <t>ガク</t>
    </rPh>
    <rPh sb="23" eb="26">
      <t>シチョウソン</t>
    </rPh>
    <rPh sb="26" eb="27">
      <t>ベツ</t>
    </rPh>
    <rPh sb="27" eb="29">
      <t>チョウショ</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</si>
  <si>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</si>
  <si>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t>夜間対応型訪問介護等軽減額市町村別調書</t>
    <rPh sb="10" eb="12">
      <t>ケイゲン</t>
    </rPh>
    <rPh sb="12" eb="13">
      <t>ガク</t>
    </rPh>
    <rPh sb="13" eb="16">
      <t>シチョウソン</t>
    </rPh>
    <rPh sb="16" eb="17">
      <t>ベツ</t>
    </rPh>
    <rPh sb="17" eb="19">
      <t>チョウショ</t>
    </rPh>
    <phoneticPr fontId="2"/>
  </si>
  <si>
    <t>介護予防認知症対応型通所介護等軽減額市町村別調書</t>
    <rPh sb="0" eb="2">
      <t>カイゴ</t>
    </rPh>
    <rPh sb="2" eb="4">
      <t>ヨボウ</t>
    </rPh>
    <rPh sb="4" eb="7">
      <t>ニンチショウ</t>
    </rPh>
    <rPh sb="7" eb="9">
      <t>タイオウ</t>
    </rPh>
    <rPh sb="9" eb="10">
      <t>カタ</t>
    </rPh>
    <rPh sb="10" eb="12">
      <t>ツウショ</t>
    </rPh>
    <rPh sb="12" eb="14">
      <t>カイゴ</t>
    </rPh>
    <rPh sb="14" eb="15">
      <t>トウ</t>
    </rPh>
    <rPh sb="15" eb="17">
      <t>ケイゲン</t>
    </rPh>
    <rPh sb="17" eb="18">
      <t>ガク</t>
    </rPh>
    <rPh sb="18" eb="21">
      <t>シチョウソン</t>
    </rPh>
    <rPh sb="21" eb="22">
      <t>ベツ</t>
    </rPh>
    <rPh sb="22" eb="24">
      <t>チョウショ</t>
    </rPh>
    <phoneticPr fontId="2"/>
  </si>
  <si>
    <r>
      <t xml:space="preserve">Ｃ１
 </t>
    </r>
    <r>
      <rPr>
        <sz val="10"/>
        <rFont val="ＭＳ 明朝"/>
        <family val="1"/>
        <charset val="128"/>
      </rPr>
      <t>氏　　名
（カタカナで記入）</t>
    </r>
    <rPh sb="4" eb="8">
      <t>シメイ</t>
    </rPh>
    <rPh sb="15" eb="17">
      <t>キニュウ</t>
    </rPh>
    <phoneticPr fontId="2"/>
  </si>
  <si>
    <r>
      <t xml:space="preserve">Ｃ１ </t>
    </r>
    <r>
      <rPr>
        <sz val="10"/>
        <rFont val="ＭＳ 明朝"/>
        <family val="1"/>
        <charset val="128"/>
      </rPr>
      <t>氏　　名
（カタカナで記入）</t>
    </r>
    <rPh sb="3" eb="7">
      <t>シメイ</t>
    </rPh>
    <rPh sb="14" eb="16">
      <t>キニュウ</t>
    </rPh>
    <phoneticPr fontId="2"/>
  </si>
  <si>
    <r>
      <t xml:space="preserve">Ａ１
</t>
    </r>
    <r>
      <rPr>
        <sz val="9"/>
        <rFont val="ＭＳ 明朝"/>
        <family val="1"/>
        <charset val="128"/>
      </rPr>
      <t>介護予防認知症対応型通所介護</t>
    </r>
    <rPh sb="3" eb="5">
      <t>カイゴ</t>
    </rPh>
    <rPh sb="5" eb="7">
      <t>ヨボウ</t>
    </rPh>
    <rPh sb="7" eb="10">
      <t>ニンチショウ</t>
    </rPh>
    <rPh sb="10" eb="13">
      <t>タイオウガタ</t>
    </rPh>
    <rPh sb="13" eb="15">
      <t>ツウショ</t>
    </rPh>
    <rPh sb="15" eb="17">
      <t>カイゴ</t>
    </rPh>
    <phoneticPr fontId="2"/>
  </si>
  <si>
    <r>
      <t xml:space="preserve">Ｂ１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</si>
  <si>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r>
      <t>各 市 町 村 補 助 額</t>
    </r>
    <r>
      <rPr>
        <sz val="8"/>
        <rFont val="ＭＳ 明朝"/>
        <family val="1"/>
        <charset val="128"/>
      </rPr>
      <t xml:space="preserve">　　　　　   　　　　　　           </t>
    </r>
    <rPh sb="0" eb="1">
      <t>カク</t>
    </rPh>
    <rPh sb="2" eb="7">
      <t>シチョウソン</t>
    </rPh>
    <rPh sb="8" eb="13">
      <t>ホジョガク</t>
    </rPh>
    <phoneticPr fontId="2"/>
  </si>
  <si>
    <t>助成申請先
市町村</t>
    <rPh sb="0" eb="2">
      <t>ジョセイ</t>
    </rPh>
    <rPh sb="2" eb="4">
      <t>シンセイ</t>
    </rPh>
    <rPh sb="4" eb="5">
      <t>サキ</t>
    </rPh>
    <rPh sb="6" eb="9">
      <t>シチョウソン</t>
    </rPh>
    <phoneticPr fontId="2"/>
  </si>
  <si>
    <t>横浜市</t>
  </si>
  <si>
    <t>川崎市</t>
  </si>
  <si>
    <t>横須賀市</t>
  </si>
  <si>
    <t>鎌倉市</t>
  </si>
  <si>
    <t>逗子市</t>
  </si>
  <si>
    <t>三浦市</t>
  </si>
  <si>
    <t>葉山町</t>
  </si>
  <si>
    <t>厚木市</t>
  </si>
  <si>
    <t>大和市</t>
  </si>
  <si>
    <t>海老名市</t>
  </si>
  <si>
    <t>座間市</t>
  </si>
  <si>
    <t>綾瀬市</t>
  </si>
  <si>
    <t>愛川町</t>
  </si>
  <si>
    <t>清川村</t>
  </si>
  <si>
    <t>平塚市</t>
  </si>
  <si>
    <t>秦野市</t>
  </si>
  <si>
    <t>伊勢原市</t>
  </si>
  <si>
    <t>大磯町</t>
  </si>
  <si>
    <t>二宮町</t>
  </si>
  <si>
    <t>藤沢市</t>
  </si>
  <si>
    <t>茅ヶ崎市</t>
  </si>
  <si>
    <t>寒川町</t>
  </si>
  <si>
    <t>南足柄市</t>
  </si>
  <si>
    <t>中井町</t>
  </si>
  <si>
    <t>大井町</t>
  </si>
  <si>
    <t>松田町</t>
  </si>
  <si>
    <t>山北町</t>
  </si>
  <si>
    <t>開成町</t>
  </si>
  <si>
    <t>小田原市</t>
  </si>
  <si>
    <t>箱根町</t>
  </si>
  <si>
    <t>真鶴町</t>
  </si>
  <si>
    <t>湯河原町</t>
  </si>
  <si>
    <t>政令・中核市</t>
    <rPh sb="0" eb="2">
      <t>セイレイ</t>
    </rPh>
    <rPh sb="3" eb="5">
      <t>チュウカク</t>
    </rPh>
    <rPh sb="5" eb="6">
      <t>シ</t>
    </rPh>
    <phoneticPr fontId="2"/>
  </si>
  <si>
    <t>その他
（県外）</t>
    <rPh sb="0" eb="3">
      <t>ソノタ</t>
    </rPh>
    <rPh sb="5" eb="7">
      <t>ケンガイ</t>
    </rPh>
    <phoneticPr fontId="2"/>
  </si>
  <si>
    <t>県西
保健福祉
圏域</t>
    <rPh sb="0" eb="2">
      <t>ケンセイ</t>
    </rPh>
    <rPh sb="3" eb="5">
      <t>ホケン</t>
    </rPh>
    <rPh sb="5" eb="7">
      <t>フクシ</t>
    </rPh>
    <rPh sb="8" eb="10">
      <t>ケンイキ</t>
    </rPh>
    <phoneticPr fontId="2"/>
  </si>
  <si>
    <t>湘南東部
保健福祉
圏域</t>
    <rPh sb="0" eb="2">
      <t>ショウナン</t>
    </rPh>
    <rPh sb="2" eb="4">
      <t>トウブ</t>
    </rPh>
    <rPh sb="5" eb="7">
      <t>ホケン</t>
    </rPh>
    <rPh sb="7" eb="9">
      <t>フクシ</t>
    </rPh>
    <rPh sb="10" eb="12">
      <t>ケンイキ</t>
    </rPh>
    <phoneticPr fontId="2"/>
  </si>
  <si>
    <t>湘南西部
保健福祉
圏域</t>
    <rPh sb="0" eb="2">
      <t>ショウナン</t>
    </rPh>
    <rPh sb="2" eb="4">
      <t>セイブ</t>
    </rPh>
    <rPh sb="5" eb="7">
      <t>ホケン</t>
    </rPh>
    <rPh sb="7" eb="9">
      <t>フクシ</t>
    </rPh>
    <rPh sb="10" eb="12">
      <t>ケンイキ</t>
    </rPh>
    <phoneticPr fontId="2"/>
  </si>
  <si>
    <t>県央
保健福祉
圏域</t>
    <rPh sb="0" eb="2">
      <t>ケンオウ</t>
    </rPh>
    <rPh sb="3" eb="5">
      <t>ホケン</t>
    </rPh>
    <rPh sb="5" eb="7">
      <t>フクシ</t>
    </rPh>
    <rPh sb="8" eb="10">
      <t>ケンイキ</t>
    </rPh>
    <phoneticPr fontId="2"/>
  </si>
  <si>
    <t>横須賀・
三浦
保健福祉
圏域</t>
    <rPh sb="0" eb="3">
      <t>ヨコスカ</t>
    </rPh>
    <rPh sb="5" eb="7">
      <t>ミウラ</t>
    </rPh>
    <rPh sb="8" eb="10">
      <t>ホケン</t>
    </rPh>
    <rPh sb="10" eb="12">
      <t>フクシ</t>
    </rPh>
    <rPh sb="13" eb="15">
      <t>ケンイキ</t>
    </rPh>
    <phoneticPr fontId="2"/>
  </si>
  <si>
    <t>政令・
中核市</t>
    <rPh sb="0" eb="2">
      <t>セイレイ</t>
    </rPh>
    <rPh sb="4" eb="6">
      <t>チュウカク</t>
    </rPh>
    <rPh sb="6" eb="7">
      <t>シ</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</si>
  <si>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</si>
  <si>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</si>
  <si>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t>様式１号</t>
    <rPh sb="0" eb="2">
      <t>ヨウシキ</t>
    </rPh>
    <rPh sb="3" eb="4">
      <t>ゴウ</t>
    </rPh>
    <phoneticPr fontId="2"/>
  </si>
  <si>
    <t>様式２号</t>
    <rPh sb="0" eb="2">
      <t>ヨウシキ</t>
    </rPh>
    <rPh sb="3" eb="4">
      <t>ゴウ</t>
    </rPh>
    <phoneticPr fontId="2"/>
  </si>
  <si>
    <t>様式３号</t>
    <rPh sb="0" eb="2">
      <t>ヨウシキ</t>
    </rPh>
    <rPh sb="3" eb="4">
      <t>ゴウ</t>
    </rPh>
    <phoneticPr fontId="2"/>
  </si>
  <si>
    <t>様式４号</t>
    <rPh sb="0" eb="2">
      <t>ヨウシキ</t>
    </rPh>
    <rPh sb="3" eb="4">
      <t>ゴウ</t>
    </rPh>
    <phoneticPr fontId="2"/>
  </si>
  <si>
    <t>様式５号</t>
    <rPh sb="0" eb="2">
      <t>ヨウシキ</t>
    </rPh>
    <rPh sb="3" eb="4">
      <t>ゴウ</t>
    </rPh>
    <phoneticPr fontId="2"/>
  </si>
  <si>
    <t>様式６号</t>
    <rPh sb="0" eb="2">
      <t>ヨウシキ</t>
    </rPh>
    <rPh sb="3" eb="4">
      <t>ゴウ</t>
    </rPh>
    <phoneticPr fontId="2"/>
  </si>
  <si>
    <t>様式７号</t>
    <rPh sb="0" eb="2">
      <t>ヨウシキ</t>
    </rPh>
    <rPh sb="3" eb="4">
      <t>ゴウ</t>
    </rPh>
    <phoneticPr fontId="2"/>
  </si>
  <si>
    <t>様式８号</t>
    <rPh sb="0" eb="2">
      <t>ヨウシキ</t>
    </rPh>
    <rPh sb="3" eb="4">
      <t>ゴウ</t>
    </rPh>
    <phoneticPr fontId="2"/>
  </si>
  <si>
    <t>様式９号</t>
    <rPh sb="0" eb="2">
      <t>ヨウシキ</t>
    </rPh>
    <rPh sb="3" eb="4">
      <t>ゴウ</t>
    </rPh>
    <phoneticPr fontId="2"/>
  </si>
  <si>
    <t>様式１０号</t>
    <rPh sb="0" eb="2">
      <t>ヨウシキ</t>
    </rPh>
    <rPh sb="4" eb="5">
      <t>ゴウ</t>
    </rPh>
    <phoneticPr fontId="2"/>
  </si>
  <si>
    <t>様式１１号</t>
    <rPh sb="0" eb="2">
      <t>ヨウシキ</t>
    </rPh>
    <rPh sb="4" eb="5">
      <t>ゴウ</t>
    </rPh>
    <phoneticPr fontId="2"/>
  </si>
  <si>
    <t>様式１２号</t>
    <rPh sb="0" eb="2">
      <t>ヨウシキ</t>
    </rPh>
    <rPh sb="4" eb="5">
      <t>ゴウ</t>
    </rPh>
    <phoneticPr fontId="2"/>
  </si>
  <si>
    <t>調査票一覧</t>
    <rPh sb="0" eb="3">
      <t>チョウサヒョウ</t>
    </rPh>
    <rPh sb="3" eb="5">
      <t>イチラン</t>
    </rPh>
    <phoneticPr fontId="35"/>
  </si>
  <si>
    <t>様式</t>
    <rPh sb="0" eb="2">
      <t>ヨウシキ</t>
    </rPh>
    <phoneticPr fontId="35"/>
  </si>
  <si>
    <t>内容</t>
    <rPh sb="0" eb="2">
      <t>ナイヨウ</t>
    </rPh>
    <phoneticPr fontId="35"/>
  </si>
  <si>
    <t>様式１号</t>
    <rPh sb="0" eb="2">
      <t>ヨウシキ</t>
    </rPh>
    <rPh sb="3" eb="4">
      <t>ゴウ</t>
    </rPh>
    <phoneticPr fontId="35"/>
  </si>
  <si>
    <t>軽減対象者調書</t>
    <rPh sb="0" eb="2">
      <t>ケイゲン</t>
    </rPh>
    <rPh sb="2" eb="4">
      <t>タイショウ</t>
    </rPh>
    <rPh sb="4" eb="5">
      <t>シャ</t>
    </rPh>
    <rPh sb="5" eb="7">
      <t>チョウショ</t>
    </rPh>
    <phoneticPr fontId="35"/>
  </si>
  <si>
    <t>様式２号</t>
    <rPh sb="0" eb="2">
      <t>ヨウシキ</t>
    </rPh>
    <rPh sb="3" eb="4">
      <t>ゴウ</t>
    </rPh>
    <phoneticPr fontId="35"/>
  </si>
  <si>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35"/>
  </si>
  <si>
    <t>様式３号</t>
    <rPh sb="0" eb="2">
      <t>ヨウシキ</t>
    </rPh>
    <rPh sb="3" eb="4">
      <t>ゴウ</t>
    </rPh>
    <phoneticPr fontId="35"/>
  </si>
  <si>
    <t>訪問介護、通所介護、短期入所生活介護</t>
    <rPh sb="0" eb="2">
      <t>ホウモン</t>
    </rPh>
    <rPh sb="2" eb="4">
      <t>カイゴ</t>
    </rPh>
    <rPh sb="5" eb="7">
      <t>ツウショ</t>
    </rPh>
    <rPh sb="7" eb="9">
      <t>カイゴ</t>
    </rPh>
    <rPh sb="10" eb="12">
      <t>タンキ</t>
    </rPh>
    <rPh sb="12" eb="14">
      <t>ニュウショ</t>
    </rPh>
    <rPh sb="14" eb="16">
      <t>セイカツ</t>
    </rPh>
    <rPh sb="16" eb="18">
      <t>カイゴ</t>
    </rPh>
    <phoneticPr fontId="35"/>
  </si>
  <si>
    <t>様式４号</t>
    <rPh sb="0" eb="2">
      <t>ヨウシキ</t>
    </rPh>
    <rPh sb="3" eb="4">
      <t>ゴウ</t>
    </rPh>
    <phoneticPr fontId="35"/>
  </si>
  <si>
    <t>様式５号</t>
    <rPh sb="0" eb="2">
      <t>ヨウシキ</t>
    </rPh>
    <rPh sb="3" eb="4">
      <t>ゴウ</t>
    </rPh>
    <phoneticPr fontId="35"/>
  </si>
  <si>
    <t>様式６号</t>
    <rPh sb="0" eb="2">
      <t>ヨウシキ</t>
    </rPh>
    <rPh sb="3" eb="4">
      <t>ゴウ</t>
    </rPh>
    <phoneticPr fontId="35"/>
  </si>
  <si>
    <t>介護予防認知症対応型通所介護、介護予防小規模多機能型居宅介護</t>
    <rPh sb="0" eb="2">
      <t>カイゴ</t>
    </rPh>
    <rPh sb="2" eb="4">
      <t>ヨボウ</t>
    </rPh>
    <rPh sb="4" eb="7">
      <t>ニンチショウ</t>
    </rPh>
    <rPh sb="7" eb="9">
      <t>タイオウ</t>
    </rPh>
    <rPh sb="9" eb="10">
      <t>カタ</t>
    </rPh>
    <rPh sb="10" eb="12">
      <t>ツウショ</t>
    </rPh>
    <rPh sb="12" eb="14">
      <t>カイゴ</t>
    </rPh>
    <rPh sb="15" eb="17">
      <t>カイゴ</t>
    </rPh>
    <rPh sb="17" eb="19">
      <t>ヨボウ</t>
    </rPh>
    <rPh sb="19" eb="22">
      <t>ショウキボ</t>
    </rPh>
    <rPh sb="22" eb="25">
      <t>タキノウ</t>
    </rPh>
    <rPh sb="25" eb="26">
      <t>カタ</t>
    </rPh>
    <rPh sb="26" eb="28">
      <t>キョタク</t>
    </rPh>
    <rPh sb="28" eb="30">
      <t>カイゴ</t>
    </rPh>
    <phoneticPr fontId="35"/>
  </si>
  <si>
    <t>様式７号</t>
    <rPh sb="0" eb="2">
      <t>ヨウシキ</t>
    </rPh>
    <rPh sb="3" eb="4">
      <t>ゴウ</t>
    </rPh>
    <phoneticPr fontId="35"/>
  </si>
  <si>
    <t>軽減市町村別調書</t>
    <rPh sb="0" eb="2">
      <t>ケイゲン</t>
    </rPh>
    <rPh sb="2" eb="5">
      <t>シチョウソン</t>
    </rPh>
    <rPh sb="5" eb="6">
      <t>ベツ</t>
    </rPh>
    <rPh sb="6" eb="8">
      <t>チョウショ</t>
    </rPh>
    <phoneticPr fontId="35"/>
  </si>
  <si>
    <t>様式８号</t>
    <rPh sb="0" eb="2">
      <t>ヨウシキ</t>
    </rPh>
    <rPh sb="3" eb="4">
      <t>ゴウ</t>
    </rPh>
    <phoneticPr fontId="35"/>
  </si>
  <si>
    <t>様式９号</t>
    <rPh sb="0" eb="2">
      <t>ヨウシキ</t>
    </rPh>
    <rPh sb="3" eb="4">
      <t>ゴウ</t>
    </rPh>
    <phoneticPr fontId="35"/>
  </si>
  <si>
    <t>様式１０号</t>
    <rPh sb="0" eb="2">
      <t>ヨウシキ</t>
    </rPh>
    <rPh sb="4" eb="5">
      <t>ゴウ</t>
    </rPh>
    <phoneticPr fontId="35"/>
  </si>
  <si>
    <t>様式１１号</t>
    <rPh sb="0" eb="2">
      <t>ヨウシキ</t>
    </rPh>
    <rPh sb="4" eb="5">
      <t>ゴウ</t>
    </rPh>
    <phoneticPr fontId="35"/>
  </si>
  <si>
    <t>様式１２号</t>
    <rPh sb="0" eb="2">
      <t>ヨウシキ</t>
    </rPh>
    <rPh sb="4" eb="5">
      <t>ゴウ</t>
    </rPh>
    <phoneticPr fontId="35"/>
  </si>
  <si>
    <t>様式１３号</t>
    <rPh sb="0" eb="2">
      <t>ヨウシキ</t>
    </rPh>
    <rPh sb="4" eb="5">
      <t>ゴウ</t>
    </rPh>
    <phoneticPr fontId="35"/>
  </si>
  <si>
    <t>総括表</t>
    <rPh sb="0" eb="2">
      <t>ソウカツ</t>
    </rPh>
    <rPh sb="2" eb="3">
      <t>ヒョウ</t>
    </rPh>
    <phoneticPr fontId="35"/>
  </si>
  <si>
    <t>様式１４号</t>
    <rPh sb="0" eb="2">
      <t>ヨウシキ</t>
    </rPh>
    <rPh sb="4" eb="5">
      <t>ゴウ</t>
    </rPh>
    <phoneticPr fontId="35"/>
  </si>
  <si>
    <t>集計表</t>
    <rPh sb="0" eb="3">
      <t>シュウケイヒョウ</t>
    </rPh>
    <phoneticPr fontId="35"/>
  </si>
  <si>
    <t>介護老人福祉施設サービス</t>
    <rPh sb="0" eb="2">
      <t>カイゴ</t>
    </rPh>
    <rPh sb="2" eb="4">
      <t>ロウジン</t>
    </rPh>
    <rPh sb="4" eb="6">
      <t>フクシ</t>
    </rPh>
    <rPh sb="6" eb="8">
      <t>シセツ</t>
    </rPh>
    <phoneticPr fontId="35"/>
  </si>
  <si>
    <t>軽減対象者調書（介護老人福祉施設サービス）</t>
    <rPh sb="0" eb="2">
      <t>ケイゲン</t>
    </rPh>
    <rPh sb="2" eb="5">
      <t>タイショウシャ</t>
    </rPh>
    <rPh sb="5" eb="7">
      <t>チョウショ</t>
    </rPh>
    <rPh sb="8" eb="10">
      <t>カイゴ</t>
    </rPh>
    <rPh sb="10" eb="12">
      <t>ロウジン</t>
    </rPh>
    <rPh sb="12" eb="14">
      <t>フクシ</t>
    </rPh>
    <rPh sb="14" eb="16">
      <t>シセツ</t>
    </rPh>
    <phoneticPr fontId="2"/>
  </si>
  <si>
    <t>介護老人福祉施設サービス軽減額市町村別調書</t>
    <rPh sb="0" eb="2">
      <t>カイゴ</t>
    </rPh>
    <rPh sb="2" eb="4">
      <t>ロウジン</t>
    </rPh>
    <rPh sb="4" eb="6">
      <t>フクシ</t>
    </rPh>
    <rPh sb="6" eb="8">
      <t>シセツ</t>
    </rPh>
    <rPh sb="12" eb="14">
      <t>ケイゲン</t>
    </rPh>
    <rPh sb="14" eb="15">
      <t>ガク</t>
    </rPh>
    <rPh sb="15" eb="18">
      <t>シチョウソン</t>
    </rPh>
    <rPh sb="18" eb="19">
      <t>ベツ</t>
    </rPh>
    <rPh sb="19" eb="21">
      <t>チョウショ</t>
    </rPh>
    <phoneticPr fontId="2"/>
  </si>
  <si>
    <r>
      <t>Ａ1</t>
    </r>
    <r>
      <rPr>
        <sz val="11"/>
        <rFont val="ＭＳ 明朝"/>
        <family val="1"/>
        <charset val="128"/>
      </rPr>
      <t>　介護老人福祉施設サービス</t>
    </r>
    <rPh sb="3" eb="5">
      <t>カイゴ</t>
    </rPh>
    <rPh sb="5" eb="7">
      <t>ロウジン</t>
    </rPh>
    <rPh sb="7" eb="9">
      <t>フクシ</t>
    </rPh>
    <rPh sb="9" eb="11">
      <t>シセツ</t>
    </rPh>
    <phoneticPr fontId="2"/>
  </si>
  <si>
    <t>Ｂ１　介護老人福祉施設サービス</t>
    <rPh sb="3" eb="5">
      <t>カイゴ</t>
    </rPh>
    <rPh sb="5" eb="7">
      <t>ロウジン</t>
    </rPh>
    <rPh sb="7" eb="9">
      <t>フクシ</t>
    </rPh>
    <rPh sb="9" eb="11">
      <t>シセツ</t>
    </rPh>
    <phoneticPr fontId="2"/>
  </si>
  <si>
    <t>相模原市</t>
    <rPh sb="0" eb="4">
      <t>サガミハラシ</t>
    </rPh>
    <phoneticPr fontId="2"/>
  </si>
  <si>
    <t>Ｃ２</t>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</si>
  <si>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</si>
  <si>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</si>
  <si>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軽減対象者調書</t>
    </r>
    <r>
      <rPr>
        <b/>
        <sz val="11"/>
        <rFont val="ＭＳ ゴシック"/>
        <family val="3"/>
        <charset val="128"/>
      </rPr>
      <t>（定期巡回・随時対応型訪問介護看護、複合型サービス）</t>
    </r>
    <rPh sb="0" eb="2">
      <t>ケイゲン</t>
    </rPh>
    <rPh sb="2" eb="4">
      <t>タイショウ</t>
    </rPh>
    <rPh sb="4" eb="5">
      <t>シャ</t>
    </rPh>
    <rPh sb="5" eb="7">
      <t>チョウショ</t>
    </rPh>
    <rPh sb="8" eb="10">
      <t>テイキ</t>
    </rPh>
    <rPh sb="10" eb="12">
      <t>ジュンカイ</t>
    </rPh>
    <rPh sb="13" eb="15">
      <t>ズイジ</t>
    </rPh>
    <rPh sb="15" eb="18">
      <t>タイオウガタ</t>
    </rPh>
    <rPh sb="18" eb="20">
      <t>ホウモン</t>
    </rPh>
    <rPh sb="20" eb="22">
      <t>カイゴ</t>
    </rPh>
    <rPh sb="22" eb="24">
      <t>カンゴ</t>
    </rPh>
    <rPh sb="25" eb="28">
      <t>フクゴウガタ</t>
    </rPh>
    <phoneticPr fontId="2"/>
  </si>
  <si>
    <t>様式１５号</t>
    <rPh sb="0" eb="2">
      <t>ヨウシキ</t>
    </rPh>
    <rPh sb="4" eb="5">
      <t>ゴウ</t>
    </rPh>
    <phoneticPr fontId="2"/>
  </si>
  <si>
    <t>様式１４号</t>
    <rPh sb="0" eb="2">
      <t>ヨウシキ</t>
    </rPh>
    <rPh sb="4" eb="5">
      <t>ゴウ</t>
    </rPh>
    <phoneticPr fontId="2"/>
  </si>
  <si>
    <t>定期巡回・随時対応型訪問介護看護等軽減額市町村別調書</t>
    <rPh sb="0" eb="2">
      <t>テイキ</t>
    </rPh>
    <rPh sb="2" eb="4">
      <t>ジュンカイ</t>
    </rPh>
    <rPh sb="5" eb="7">
      <t>ズイジ</t>
    </rPh>
    <rPh sb="7" eb="9">
      <t>タイオウ</t>
    </rPh>
    <rPh sb="9" eb="10">
      <t>ガタ</t>
    </rPh>
    <rPh sb="10" eb="12">
      <t>ホウモン</t>
    </rPh>
    <rPh sb="12" eb="14">
      <t>カイゴ</t>
    </rPh>
    <rPh sb="14" eb="16">
      <t>カンゴ</t>
    </rPh>
    <rPh sb="17" eb="19">
      <t>ケイゲン</t>
    </rPh>
    <rPh sb="19" eb="20">
      <t>ガク</t>
    </rPh>
    <rPh sb="20" eb="23">
      <t>シチョウソン</t>
    </rPh>
    <rPh sb="23" eb="24">
      <t>ベツ</t>
    </rPh>
    <rPh sb="24" eb="26">
      <t>チョウショ</t>
    </rPh>
    <phoneticPr fontId="2"/>
  </si>
  <si>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</si>
  <si>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Ｂ１</t>
    </r>
    <r>
      <rPr>
        <sz val="9"/>
        <rFont val="ＭＳ 明朝"/>
        <family val="1"/>
        <charset val="128"/>
      </rPr>
      <t xml:space="preserve"> 
複合型サービス
</t>
    </r>
    <rPh sb="4" eb="7">
      <t>フクゴウガタ</t>
    </rPh>
    <phoneticPr fontId="2"/>
  </si>
  <si>
    <r>
      <t>Ａ１</t>
    </r>
    <r>
      <rPr>
        <sz val="11"/>
        <rFont val="ＭＳ 明朝"/>
        <family val="1"/>
        <charset val="128"/>
      </rPr>
      <t xml:space="preserve"> 訪問介護</t>
    </r>
    <rPh sb="3" eb="5">
      <t>ホウモン</t>
    </rPh>
    <rPh sb="5" eb="7">
      <t>カイゴ</t>
    </rPh>
    <phoneticPr fontId="2"/>
  </si>
  <si>
    <r>
      <t>Ｂ１</t>
    </r>
    <r>
      <rPr>
        <sz val="11"/>
        <rFont val="ＭＳ 明朝"/>
        <family val="1"/>
        <charset val="128"/>
      </rPr>
      <t xml:space="preserve"> 通所介護</t>
    </r>
    <rPh sb="3" eb="5">
      <t>ツウショ</t>
    </rPh>
    <rPh sb="5" eb="7">
      <t>カイゴ</t>
    </rPh>
    <phoneticPr fontId="2"/>
  </si>
  <si>
    <r>
      <t>Ｃ１</t>
    </r>
    <r>
      <rPr>
        <sz val="11"/>
        <rFont val="ＭＳ 明朝"/>
        <family val="1"/>
        <charset val="128"/>
      </rPr>
      <t xml:space="preserve"> 短期入所生活介護</t>
    </r>
    <rPh sb="3" eb="5">
      <t>タンキ</t>
    </rPh>
    <rPh sb="5" eb="7">
      <t>ニュウショ</t>
    </rPh>
    <rPh sb="7" eb="9">
      <t>セイカツ</t>
    </rPh>
    <rPh sb="9" eb="11">
      <t>カイゴ</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</si>
  <si>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</si>
  <si>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</si>
  <si>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</si>
  <si>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r>
      <t>助成請求額（円）</t>
    </r>
    <r>
      <rPr>
        <sz val="11"/>
        <rFont val="ＭＳ 明朝"/>
        <family val="1"/>
        <charset val="128"/>
      </rPr>
      <t>　　　　　　　</t>
    </r>
    <rPh sb="0" eb="2">
      <t>ジョセイ</t>
    </rPh>
    <rPh sb="2" eb="4">
      <t>セイキュウ</t>
    </rPh>
    <rPh sb="4" eb="5">
      <t>ガク</t>
    </rPh>
    <rPh sb="6" eb="7">
      <t>エン</t>
    </rPh>
    <phoneticPr fontId="2"/>
  </si>
  <si>
    <t>助成請求額（円）</t>
    <rPh sb="0" eb="2">
      <t>ジョセイ</t>
    </rPh>
    <rPh sb="2" eb="5">
      <t>セイキュウガク</t>
    </rPh>
    <rPh sb="6" eb="7">
      <t>エン</t>
    </rPh>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</si>
  <si>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</si>
  <si>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※８　表中Ｉ軽減総額合計から様式８、９号のＢ２と様式１０～１２号のＤ２～Ｆ２及び様式１３、１４号のＣ２、Ｄ２の合計を引いた額を記入する。</t>
    <rPh sb="3" eb="5">
      <t>ヒョウチュウ</t>
    </rPh>
    <rPh sb="6" eb="8">
      <t>ケイゲン</t>
    </rPh>
    <rPh sb="8" eb="10">
      <t>ソウガク</t>
    </rPh>
    <rPh sb="10" eb="12">
      <t>ゴウケイ</t>
    </rPh>
    <rPh sb="14" eb="16">
      <t>ヨウシキ</t>
    </rPh>
    <rPh sb="19" eb="20">
      <t>ゴウ</t>
    </rPh>
    <rPh sb="24" eb="26">
      <t>ヨウシキ</t>
    </rPh>
    <rPh sb="31" eb="32">
      <t>ゴウ</t>
    </rPh>
    <rPh sb="38" eb="39">
      <t>オヨ</t>
    </rPh>
    <rPh sb="40" eb="42">
      <t>ヨウシキ</t>
    </rPh>
    <rPh sb="47" eb="48">
      <t>ゴウ</t>
    </rPh>
    <rPh sb="55" eb="57">
      <t>ゴウケイ</t>
    </rPh>
    <rPh sb="58" eb="59">
      <t>ヒ</t>
    </rPh>
    <rPh sb="61" eb="62">
      <t>ガク</t>
    </rPh>
    <rPh sb="63" eb="65">
      <t>キニュウ</t>
    </rPh>
    <phoneticPr fontId="2"/>
  </si>
  <si>
    <t>※様式１５票のＧ１(補助額)が０円の時は各市町村補助額も０円となります。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</si>
  <si>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※様式１５票のＧ７～９(補助額)が０円の時は各市町村補助額も０円となります。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</si>
  <si>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※様式１５票のＧ１３，１４(補助額)が０円の時は各市町村補助額も０円となります。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</si>
  <si>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※様式１５票のＧ１０～１２(補助額)が０円の時は各市町村補助額も０円となります。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</si>
  <si>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※様式１５票のＧ４～６(補助額)が０円の時は各市町村補助額も０円となります。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</si>
  <si>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※様式１５票のＧ２(補助額)が０円の時は各市町村補助額も０円となります。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</si>
  <si>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（Ａ１／様式１５ Ｂ２×様式１５ Ｇ２）</t>
  </si>
  <si>
    <t>定期巡回・随時対応型訪問介護看護、複合型サービス</t>
    <rPh sb="0" eb="2">
      <t>テイキ</t>
    </rPh>
    <rPh sb="2" eb="4">
      <t>ジュンカイ</t>
    </rPh>
    <rPh sb="5" eb="7">
      <t>ズイジ</t>
    </rPh>
    <rPh sb="7" eb="9">
      <t>タイオウ</t>
    </rPh>
    <rPh sb="9" eb="10">
      <t>ガタ</t>
    </rPh>
    <rPh sb="10" eb="12">
      <t>ホウモン</t>
    </rPh>
    <rPh sb="12" eb="14">
      <t>カイゴ</t>
    </rPh>
    <rPh sb="14" eb="16">
      <t>カンゴ</t>
    </rPh>
    <rPh sb="17" eb="20">
      <t>フクゴウガタ</t>
    </rPh>
    <phoneticPr fontId="35"/>
  </si>
  <si>
    <t>様式１５号</t>
    <rPh sb="0" eb="2">
      <t>ヨウシキ</t>
    </rPh>
    <rPh sb="4" eb="5">
      <t>ゴウ</t>
    </rPh>
    <phoneticPr fontId="35"/>
  </si>
  <si>
    <t>様式１６号</t>
    <rPh sb="0" eb="2">
      <t>ヨウシキ</t>
    </rPh>
    <rPh sb="4" eb="5">
      <t>ゴウ</t>
    </rPh>
    <phoneticPr fontId="35"/>
  </si>
  <si>
    <t>Ｉ２</t>
    <phoneticPr fontId="2"/>
  </si>
  <si>
    <r>
      <t>Ｆ１　　　　</t>
    </r>
    <r>
      <rPr>
        <sz val="10"/>
        <rFont val="ＭＳ 明朝"/>
        <family val="1"/>
        <charset val="128"/>
      </rPr>
      <t>食費負担</t>
    </r>
    <rPh sb="6" eb="8">
      <t>ショクヒ</t>
    </rPh>
    <rPh sb="8" eb="10">
      <t>フタン</t>
    </rPh>
    <phoneticPr fontId="2"/>
  </si>
  <si>
    <r>
      <t>Ｇ１　　　　</t>
    </r>
    <r>
      <rPr>
        <sz val="10"/>
        <rFont val="ＭＳ 明朝"/>
        <family val="1"/>
        <charset val="128"/>
      </rPr>
      <t>宿泊費</t>
    </r>
    <rPh sb="6" eb="8">
      <t>シュクハク</t>
    </rPh>
    <rPh sb="8" eb="9">
      <t>ヒ</t>
    </rPh>
    <phoneticPr fontId="2"/>
  </si>
  <si>
    <r>
      <t>Ｈ１　　</t>
    </r>
    <r>
      <rPr>
        <sz val="10"/>
        <rFont val="ＭＳ 明朝"/>
        <family val="1"/>
        <charset val="128"/>
      </rPr>
      <t xml:space="preserve">  計</t>
    </r>
    <rPh sb="6" eb="7">
      <t>ケイ</t>
    </rPh>
    <phoneticPr fontId="2"/>
  </si>
  <si>
    <t>地域密着型通所介護</t>
    <rPh sb="0" eb="2">
      <t>チイキ</t>
    </rPh>
    <rPh sb="2" eb="5">
      <t>ミッチャクガタ</t>
    </rPh>
    <rPh sb="5" eb="7">
      <t>ツウショ</t>
    </rPh>
    <rPh sb="7" eb="9">
      <t>カイゴ</t>
    </rPh>
    <phoneticPr fontId="2"/>
  </si>
  <si>
    <r>
      <t>軽減対象者調書</t>
    </r>
    <r>
      <rPr>
        <b/>
        <sz val="11"/>
        <rFont val="ＭＳ ゴシック"/>
        <family val="3"/>
        <charset val="128"/>
      </rPr>
      <t>（夜間対応型訪問介護、地域密着型通所介護、認知症対応型通所介護、小規模多機能型居宅介護）</t>
    </r>
    <rPh sb="0" eb="2">
      <t>ケイゲン</t>
    </rPh>
    <rPh sb="2" eb="4">
      <t>タイショウ</t>
    </rPh>
    <rPh sb="4" eb="5">
      <t>シャ</t>
    </rPh>
    <rPh sb="5" eb="7">
      <t>チョウショ</t>
    </rPh>
    <rPh sb="8" eb="10">
      <t>ヤカン</t>
    </rPh>
    <rPh sb="10" eb="12">
      <t>タイオウ</t>
    </rPh>
    <rPh sb="12" eb="13">
      <t>カタ</t>
    </rPh>
    <rPh sb="13" eb="15">
      <t>ホウモン</t>
    </rPh>
    <rPh sb="15" eb="17">
      <t>カイゴ</t>
    </rPh>
    <rPh sb="18" eb="20">
      <t>チイキ</t>
    </rPh>
    <rPh sb="20" eb="23">
      <t>ミッチャクガタ</t>
    </rPh>
    <rPh sb="23" eb="25">
      <t>ツウショ</t>
    </rPh>
    <rPh sb="25" eb="27">
      <t>カイゴ</t>
    </rPh>
    <rPh sb="28" eb="30">
      <t>ニンチ</t>
    </rPh>
    <rPh sb="30" eb="31">
      <t>ショウ</t>
    </rPh>
    <rPh sb="31" eb="34">
      <t>タイオウガタ</t>
    </rPh>
    <rPh sb="34" eb="35">
      <t>ツウ</t>
    </rPh>
    <rPh sb="35" eb="36">
      <t>ショ</t>
    </rPh>
    <rPh sb="36" eb="38">
      <t>カイゴ</t>
    </rPh>
    <rPh sb="39" eb="42">
      <t>ショウキボ</t>
    </rPh>
    <rPh sb="42" eb="45">
      <t>タキノウ</t>
    </rPh>
    <rPh sb="45" eb="46">
      <t>ガタ</t>
    </rPh>
    <rPh sb="46" eb="48">
      <t>キョタク</t>
    </rPh>
    <rPh sb="48" eb="50">
      <t>カイゴ</t>
    </rPh>
    <phoneticPr fontId="2"/>
  </si>
  <si>
    <r>
      <t>Ｂ１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</si>
  <si>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t>Ｈ１　介護サービス費</t>
    <rPh sb="3" eb="5">
      <t>カイゴ</t>
    </rPh>
    <rPh sb="5" eb="10">
      <t>サービスヒ</t>
    </rPh>
    <phoneticPr fontId="2"/>
  </si>
  <si>
    <r>
      <t>Ｉ１　　　</t>
    </r>
    <r>
      <rPr>
        <sz val="10"/>
        <rFont val="ＭＳ 明朝"/>
        <family val="1"/>
        <charset val="128"/>
      </rPr>
      <t>食費負担</t>
    </r>
    <rPh sb="5" eb="7">
      <t>ショクヒ</t>
    </rPh>
    <rPh sb="7" eb="9">
      <t>フタン</t>
    </rPh>
    <phoneticPr fontId="2"/>
  </si>
  <si>
    <r>
      <t>Ｊ１</t>
    </r>
    <r>
      <rPr>
        <sz val="10"/>
        <rFont val="ＭＳ 明朝"/>
        <family val="1"/>
        <charset val="128"/>
      </rPr>
      <t xml:space="preserve">  　　計</t>
    </r>
    <rPh sb="6" eb="7">
      <t>ケイ</t>
    </rPh>
    <phoneticPr fontId="2"/>
  </si>
  <si>
    <t>Ｋ１　介護サービス費</t>
    <rPh sb="3" eb="5">
      <t>カイゴ</t>
    </rPh>
    <rPh sb="5" eb="10">
      <t>サービスヒ</t>
    </rPh>
    <phoneticPr fontId="2"/>
  </si>
  <si>
    <r>
      <t>Ｌ１　　　　</t>
    </r>
    <r>
      <rPr>
        <sz val="10"/>
        <rFont val="ＭＳ 明朝"/>
        <family val="1"/>
        <charset val="128"/>
      </rPr>
      <t>食費負担</t>
    </r>
    <rPh sb="6" eb="8">
      <t>ショクヒ</t>
    </rPh>
    <rPh sb="8" eb="10">
      <t>フタン</t>
    </rPh>
    <phoneticPr fontId="2"/>
  </si>
  <si>
    <r>
      <t>Ｍ１　　　　</t>
    </r>
    <r>
      <rPr>
        <sz val="10"/>
        <rFont val="ＭＳ 明朝"/>
        <family val="1"/>
        <charset val="128"/>
      </rPr>
      <t>宿泊費</t>
    </r>
    <rPh sb="6" eb="8">
      <t>シュクハク</t>
    </rPh>
    <rPh sb="8" eb="9">
      <t>ヒ</t>
    </rPh>
    <phoneticPr fontId="2"/>
  </si>
  <si>
    <r>
      <t>Ｎ１　　</t>
    </r>
    <r>
      <rPr>
        <sz val="10"/>
        <rFont val="ＭＳ 明朝"/>
        <family val="1"/>
        <charset val="128"/>
      </rPr>
      <t xml:space="preserve">  計</t>
    </r>
    <rPh sb="6" eb="7">
      <t>ケイ</t>
    </rPh>
    <phoneticPr fontId="2"/>
  </si>
  <si>
    <r>
      <t>Ｇ１</t>
    </r>
    <r>
      <rPr>
        <sz val="10"/>
        <rFont val="ＭＳ 明朝"/>
        <family val="1"/>
        <charset val="128"/>
      </rPr>
      <t xml:space="preserve">  　　計</t>
    </r>
    <rPh sb="6" eb="7">
      <t>ケイ</t>
    </rPh>
    <phoneticPr fontId="2"/>
  </si>
  <si>
    <t>Ｇ２</t>
    <phoneticPr fontId="2"/>
  </si>
  <si>
    <t>Ｈ２</t>
    <phoneticPr fontId="2"/>
  </si>
  <si>
    <t>Ｉ２</t>
    <phoneticPr fontId="2"/>
  </si>
  <si>
    <t>Ｊ２</t>
    <phoneticPr fontId="2"/>
  </si>
  <si>
    <t>Ｋ２</t>
    <phoneticPr fontId="2"/>
  </si>
  <si>
    <t>Ｌ２</t>
    <phoneticPr fontId="2"/>
  </si>
  <si>
    <t>Ｍ２</t>
    <phoneticPr fontId="2"/>
  </si>
  <si>
    <t>Ｎ２</t>
    <phoneticPr fontId="2"/>
  </si>
  <si>
    <r>
      <t>Ｃ１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</si>
  <si>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Ｄ１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</si>
  <si>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r>
      <t>Ｅ１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</si>
  <si>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Ｆ１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</si>
  <si>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r>
      <t>Ｇ１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</si>
  <si>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Ｈ１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</si>
  <si>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t>Ａ９</t>
    <phoneticPr fontId="2"/>
  </si>
  <si>
    <t>Ａ１０</t>
    <phoneticPr fontId="2"/>
  </si>
  <si>
    <t>Ａ１１</t>
    <phoneticPr fontId="2"/>
  </si>
  <si>
    <t>Ａ１２</t>
    <phoneticPr fontId="2"/>
  </si>
  <si>
    <t>Ａ１３</t>
    <phoneticPr fontId="2"/>
  </si>
  <si>
    <t>Ａ１４</t>
    <phoneticPr fontId="2"/>
  </si>
  <si>
    <t>Ａ１５</t>
    <phoneticPr fontId="2"/>
  </si>
  <si>
    <t>Ａ１６</t>
    <phoneticPr fontId="2"/>
  </si>
  <si>
    <t>Ａ１７</t>
    <phoneticPr fontId="2"/>
  </si>
  <si>
    <t>Ａ１８</t>
    <phoneticPr fontId="2"/>
  </si>
  <si>
    <t>Ｂ９</t>
    <phoneticPr fontId="2"/>
  </si>
  <si>
    <t>Ｂ１０</t>
    <phoneticPr fontId="2"/>
  </si>
  <si>
    <t>Ｂ１１</t>
    <phoneticPr fontId="2"/>
  </si>
  <si>
    <t>Ｂ１２</t>
    <phoneticPr fontId="2"/>
  </si>
  <si>
    <t>Ｂ１３</t>
    <phoneticPr fontId="2"/>
  </si>
  <si>
    <t>Ｂ１４</t>
    <phoneticPr fontId="2"/>
  </si>
  <si>
    <t>Ｂ１５</t>
    <phoneticPr fontId="2"/>
  </si>
  <si>
    <t>Ｂ１６</t>
    <phoneticPr fontId="2"/>
  </si>
  <si>
    <t>Ｂ１７</t>
    <phoneticPr fontId="2"/>
  </si>
  <si>
    <t>Ｂ１８</t>
    <phoneticPr fontId="2"/>
  </si>
  <si>
    <t>Ｃ９</t>
    <phoneticPr fontId="2"/>
  </si>
  <si>
    <t>Ｃ１０</t>
    <phoneticPr fontId="2"/>
  </si>
  <si>
    <t>Ｃ１１</t>
    <phoneticPr fontId="2"/>
  </si>
  <si>
    <t>Ｃ１４</t>
    <phoneticPr fontId="2"/>
  </si>
  <si>
    <t>Ｃ１５</t>
    <phoneticPr fontId="2"/>
  </si>
  <si>
    <t>Ｃ１６</t>
    <phoneticPr fontId="2"/>
  </si>
  <si>
    <t>Ｃ１７</t>
    <phoneticPr fontId="2"/>
  </si>
  <si>
    <t>Ｃ１８</t>
    <phoneticPr fontId="2"/>
  </si>
  <si>
    <t>Ｄ９</t>
    <phoneticPr fontId="2"/>
  </si>
  <si>
    <t>Ｄ１０</t>
    <phoneticPr fontId="2"/>
  </si>
  <si>
    <t>Ｄ１１</t>
    <phoneticPr fontId="2"/>
  </si>
  <si>
    <t>Ｄ１２</t>
    <phoneticPr fontId="2"/>
  </si>
  <si>
    <t>Ｄ１３</t>
    <phoneticPr fontId="2"/>
  </si>
  <si>
    <t>Ｄ１５</t>
    <phoneticPr fontId="2"/>
  </si>
  <si>
    <t>Ｄ１４</t>
    <phoneticPr fontId="2"/>
  </si>
  <si>
    <t>Ｄ１６</t>
    <phoneticPr fontId="2"/>
  </si>
  <si>
    <t>Ｄ１７</t>
    <phoneticPr fontId="2"/>
  </si>
  <si>
    <t>Ｄ１８</t>
    <phoneticPr fontId="2"/>
  </si>
  <si>
    <t>Ｅ９</t>
    <phoneticPr fontId="2"/>
  </si>
  <si>
    <t>Ｅ１０</t>
    <phoneticPr fontId="2"/>
  </si>
  <si>
    <t>Ｅ１１</t>
    <phoneticPr fontId="2"/>
  </si>
  <si>
    <t>Ｅ１２</t>
    <phoneticPr fontId="2"/>
  </si>
  <si>
    <t>Ｅ１３</t>
    <phoneticPr fontId="2"/>
  </si>
  <si>
    <t>Ｅ１４</t>
    <phoneticPr fontId="2"/>
  </si>
  <si>
    <t>Ｅ１５</t>
    <phoneticPr fontId="2"/>
  </si>
  <si>
    <t>Ｅ１６</t>
    <phoneticPr fontId="2"/>
  </si>
  <si>
    <t>Ｅ１７</t>
    <phoneticPr fontId="2"/>
  </si>
  <si>
    <t>Ｅ１８</t>
    <phoneticPr fontId="2"/>
  </si>
  <si>
    <t>Ｆ９</t>
    <phoneticPr fontId="2"/>
  </si>
  <si>
    <t>Ｆ１０</t>
    <phoneticPr fontId="2"/>
  </si>
  <si>
    <t>Ｆ１１</t>
    <phoneticPr fontId="2"/>
  </si>
  <si>
    <t>Ｆ１２</t>
    <phoneticPr fontId="2"/>
  </si>
  <si>
    <t>Ｆ１３</t>
    <phoneticPr fontId="2"/>
  </si>
  <si>
    <t>Ｆ１４</t>
    <phoneticPr fontId="2"/>
  </si>
  <si>
    <t>Ｆ１５</t>
    <phoneticPr fontId="2"/>
  </si>
  <si>
    <t>Ｆ１６</t>
    <phoneticPr fontId="2"/>
  </si>
  <si>
    <t>Ｆ１７</t>
    <phoneticPr fontId="2"/>
  </si>
  <si>
    <t>Ｆ１８</t>
    <phoneticPr fontId="2"/>
  </si>
  <si>
    <t>Ｇ９</t>
    <phoneticPr fontId="2"/>
  </si>
  <si>
    <t>Ｇ１０</t>
    <phoneticPr fontId="2"/>
  </si>
  <si>
    <t>Ｇ１１</t>
    <phoneticPr fontId="2"/>
  </si>
  <si>
    <t>Ｇ１２</t>
    <phoneticPr fontId="2"/>
  </si>
  <si>
    <t>Ｇ１３</t>
    <phoneticPr fontId="2"/>
  </si>
  <si>
    <t>Ｇ１４</t>
    <phoneticPr fontId="2"/>
  </si>
  <si>
    <t>Ｇ１５</t>
    <phoneticPr fontId="2"/>
  </si>
  <si>
    <t>Ｇ１６</t>
    <phoneticPr fontId="2"/>
  </si>
  <si>
    <t>Ｇ１７</t>
    <phoneticPr fontId="2"/>
  </si>
  <si>
    <t>Ｇ１８</t>
    <phoneticPr fontId="2"/>
  </si>
  <si>
    <t>Ｈ９</t>
    <phoneticPr fontId="2"/>
  </si>
  <si>
    <t>Ｈ１０</t>
    <phoneticPr fontId="2"/>
  </si>
  <si>
    <t>Ｈ１１</t>
    <phoneticPr fontId="2"/>
  </si>
  <si>
    <t>Ｈ１２</t>
    <phoneticPr fontId="2"/>
  </si>
  <si>
    <t>Ｈ１３</t>
    <phoneticPr fontId="2"/>
  </si>
  <si>
    <t>Ｈ１４</t>
    <phoneticPr fontId="2"/>
  </si>
  <si>
    <t>Ｈ１５</t>
    <phoneticPr fontId="2"/>
  </si>
  <si>
    <t>Ｈ１６</t>
    <phoneticPr fontId="2"/>
  </si>
  <si>
    <t>Ｈ１７</t>
    <phoneticPr fontId="2"/>
  </si>
  <si>
    <t>Ｈ１８</t>
    <phoneticPr fontId="2"/>
  </si>
  <si>
    <t>夜間対応型訪問介護、地域密着型通所介護、認知症対応型通所介護、小規模多機能型居宅介護</t>
    <rPh sb="0" eb="2">
      <t>ヤカン</t>
    </rPh>
    <rPh sb="2" eb="4">
      <t>タイオウ</t>
    </rPh>
    <rPh sb="4" eb="5">
      <t>カタ</t>
    </rPh>
    <rPh sb="5" eb="7">
      <t>ホウモン</t>
    </rPh>
    <rPh sb="7" eb="9">
      <t>カイゴ</t>
    </rPh>
    <rPh sb="10" eb="12">
      <t>チイキ</t>
    </rPh>
    <rPh sb="12" eb="15">
      <t>ミッチャクガタ</t>
    </rPh>
    <rPh sb="15" eb="17">
      <t>ツウショ</t>
    </rPh>
    <rPh sb="17" eb="19">
      <t>カイゴ</t>
    </rPh>
    <rPh sb="20" eb="23">
      <t>ニンチショウ</t>
    </rPh>
    <rPh sb="23" eb="25">
      <t>タイオウ</t>
    </rPh>
    <rPh sb="25" eb="26">
      <t>カタ</t>
    </rPh>
    <rPh sb="26" eb="28">
      <t>ツウショ</t>
    </rPh>
    <rPh sb="28" eb="30">
      <t>カイゴ</t>
    </rPh>
    <rPh sb="31" eb="34">
      <t>ショウキボ</t>
    </rPh>
    <rPh sb="34" eb="37">
      <t>タキノウ</t>
    </rPh>
    <rPh sb="37" eb="38">
      <t>カタ</t>
    </rPh>
    <rPh sb="38" eb="40">
      <t>キョタク</t>
    </rPh>
    <rPh sb="40" eb="42">
      <t>カイゴ</t>
    </rPh>
    <phoneticPr fontId="35"/>
  </si>
  <si>
    <t>（Ａ１／様式１５ Ｂ１×様式１５ Ｇ１）</t>
    <phoneticPr fontId="2"/>
  </si>
  <si>
    <r>
      <t xml:space="preserve">Ｄ１
</t>
    </r>
    <r>
      <rPr>
        <sz val="8"/>
        <rFont val="ＭＳ 明朝"/>
        <family val="1"/>
        <charset val="128"/>
      </rPr>
      <t>介護サービス費</t>
    </r>
    <rPh sb="3" eb="5">
      <t>カイゴ</t>
    </rPh>
    <rPh sb="9" eb="10">
      <t>ヒ</t>
    </rPh>
    <phoneticPr fontId="2"/>
  </si>
  <si>
    <r>
      <t xml:space="preserve">Ｅ１
</t>
    </r>
    <r>
      <rPr>
        <sz val="10"/>
        <rFont val="ＭＳ 明朝"/>
        <family val="1"/>
        <charset val="128"/>
      </rPr>
      <t>食費負担</t>
    </r>
    <rPh sb="3" eb="5">
      <t>ショクヒ</t>
    </rPh>
    <rPh sb="5" eb="7">
      <t>フタン</t>
    </rPh>
    <phoneticPr fontId="2"/>
  </si>
  <si>
    <r>
      <t xml:space="preserve">Ｆ１
</t>
    </r>
    <r>
      <rPr>
        <sz val="10"/>
        <rFont val="ＭＳ 明朝"/>
        <family val="1"/>
        <charset val="128"/>
      </rPr>
      <t>居住費</t>
    </r>
    <rPh sb="3" eb="5">
      <t>キョジュウ</t>
    </rPh>
    <rPh sb="5" eb="6">
      <t>ヒ</t>
    </rPh>
    <phoneticPr fontId="2"/>
  </si>
  <si>
    <r>
      <t xml:space="preserve">Ｇ１
</t>
    </r>
    <r>
      <rPr>
        <b/>
        <sz val="10"/>
        <rFont val="ＭＳ 明朝"/>
        <family val="1"/>
        <charset val="128"/>
      </rPr>
      <t xml:space="preserve">  </t>
    </r>
    <r>
      <rPr>
        <sz val="10"/>
        <rFont val="ＭＳ 明朝"/>
        <family val="1"/>
        <charset val="128"/>
      </rPr>
      <t>計</t>
    </r>
    <rPh sb="5" eb="6">
      <t>ゴウケイ</t>
    </rPh>
    <phoneticPr fontId="2"/>
  </si>
  <si>
    <t>Ｄ２</t>
    <phoneticPr fontId="2"/>
  </si>
  <si>
    <t>Ｅ２</t>
    <phoneticPr fontId="2"/>
  </si>
  <si>
    <t>Ｆ２</t>
    <phoneticPr fontId="2"/>
  </si>
  <si>
    <t>Ｇ２</t>
    <phoneticPr fontId="2"/>
  </si>
  <si>
    <r>
      <t>Ｉ１　　　　</t>
    </r>
    <r>
      <rPr>
        <sz val="10"/>
        <rFont val="ＭＳ 明朝"/>
        <family val="1"/>
        <charset val="128"/>
      </rPr>
      <t>食費負担</t>
    </r>
    <rPh sb="6" eb="8">
      <t>ショクヒ</t>
    </rPh>
    <rPh sb="8" eb="10">
      <t>フタン</t>
    </rPh>
    <phoneticPr fontId="2"/>
  </si>
  <si>
    <r>
      <t>Ｋ１　　</t>
    </r>
    <r>
      <rPr>
        <sz val="10"/>
        <rFont val="ＭＳ 明朝"/>
        <family val="1"/>
        <charset val="128"/>
      </rPr>
      <t xml:space="preserve">  計</t>
    </r>
    <rPh sb="6" eb="7">
      <t>ケイ</t>
    </rPh>
    <phoneticPr fontId="2"/>
  </si>
  <si>
    <t>Ｈ２</t>
    <phoneticPr fontId="2"/>
  </si>
  <si>
    <t>Ｉ２</t>
    <phoneticPr fontId="2"/>
  </si>
  <si>
    <t>Ｊ２</t>
    <phoneticPr fontId="2"/>
  </si>
  <si>
    <t>Ｋ２</t>
    <phoneticPr fontId="2"/>
  </si>
  <si>
    <r>
      <t>Ｊ１　　</t>
    </r>
    <r>
      <rPr>
        <sz val="10"/>
        <rFont val="ＭＳ 明朝"/>
        <family val="1"/>
        <charset val="128"/>
      </rPr>
      <t>　　滞在費</t>
    </r>
    <rPh sb="6" eb="8">
      <t>タイザイ</t>
    </rPh>
    <rPh sb="8" eb="9">
      <t>ヒ</t>
    </rPh>
    <phoneticPr fontId="2"/>
  </si>
  <si>
    <r>
      <t>Ｆ１</t>
    </r>
    <r>
      <rPr>
        <sz val="10"/>
        <rFont val="ＭＳ 明朝"/>
        <family val="1"/>
        <charset val="128"/>
      </rPr>
      <t xml:space="preserve">  　　計</t>
    </r>
    <rPh sb="6" eb="7">
      <t>ケイ</t>
    </rPh>
    <phoneticPr fontId="2"/>
  </si>
  <si>
    <t>Ｇ１　介護サービス費</t>
    <rPh sb="3" eb="5">
      <t>カイゴ</t>
    </rPh>
    <rPh sb="5" eb="10">
      <t>サービスヒ</t>
    </rPh>
    <phoneticPr fontId="2"/>
  </si>
  <si>
    <r>
      <t>Ｈ１　　　　</t>
    </r>
    <r>
      <rPr>
        <sz val="10"/>
        <rFont val="ＭＳ 明朝"/>
        <family val="1"/>
        <charset val="128"/>
      </rPr>
      <t>食費負担</t>
    </r>
    <rPh sb="6" eb="8">
      <t>ショクヒ</t>
    </rPh>
    <rPh sb="8" eb="10">
      <t>フタン</t>
    </rPh>
    <phoneticPr fontId="2"/>
  </si>
  <si>
    <r>
      <t>Ｉ１　　　　</t>
    </r>
    <r>
      <rPr>
        <sz val="10"/>
        <rFont val="ＭＳ 明朝"/>
        <family val="1"/>
        <charset val="128"/>
      </rPr>
      <t>宿泊費</t>
    </r>
    <rPh sb="6" eb="8">
      <t>シュクハク</t>
    </rPh>
    <rPh sb="8" eb="9">
      <t>ヒ</t>
    </rPh>
    <phoneticPr fontId="2"/>
  </si>
  <si>
    <r>
      <t>Ｊ１　　</t>
    </r>
    <r>
      <rPr>
        <sz val="10"/>
        <rFont val="ＭＳ 明朝"/>
        <family val="1"/>
        <charset val="128"/>
      </rPr>
      <t xml:space="preserve">  計</t>
    </r>
    <rPh sb="6" eb="7">
      <t>ケイ</t>
    </rPh>
    <phoneticPr fontId="2"/>
  </si>
  <si>
    <r>
      <t xml:space="preserve">Ｃ１
</t>
    </r>
    <r>
      <rPr>
        <sz val="9"/>
        <rFont val="ＭＳ 明朝"/>
        <family val="1"/>
        <charset val="128"/>
      </rPr>
      <t>介護予防認知症対応型通所介護</t>
    </r>
    <rPh sb="3" eb="5">
      <t>カイゴ</t>
    </rPh>
    <rPh sb="5" eb="7">
      <t>ヨボウ</t>
    </rPh>
    <rPh sb="7" eb="10">
      <t>ニンチショウ</t>
    </rPh>
    <rPh sb="10" eb="12">
      <t>タイオウ</t>
    </rPh>
    <rPh sb="12" eb="13">
      <t>カタ</t>
    </rPh>
    <rPh sb="13" eb="15">
      <t>ツウショ</t>
    </rPh>
    <rPh sb="15" eb="17">
      <t>カイゴ</t>
    </rPh>
    <phoneticPr fontId="2"/>
  </si>
  <si>
    <r>
      <t xml:space="preserve">Ｄ１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</si>
  <si>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t>Ａ１～Ｂ１／様式１５ Ｂ１４～Ｂ１５
×様式１５ Ｇ１４～Ｇ１５</t>
    <phoneticPr fontId="2"/>
  </si>
  <si>
    <t>Ａ１～Ｂ１／様式１５ Ｂ１６～Ｂ１７
×様式１５ Ｇ１６～Ｇ１７</t>
    <phoneticPr fontId="2"/>
  </si>
  <si>
    <r>
      <t xml:space="preserve">Ｃ１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</si>
  <si>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 xml:space="preserve">Ｄ１
</t>
    </r>
    <r>
      <rPr>
        <sz val="9"/>
        <rFont val="ＭＳ 明朝"/>
        <family val="1"/>
        <charset val="128"/>
      </rPr>
      <t>複合型サービス</t>
    </r>
    <r>
      <rPr>
        <sz val="9"/>
        <color indexed="50"/>
        <rFont val="ＭＳ 明朝"/>
        <family val="1"/>
        <charset val="128"/>
      </rPr>
      <t xml:space="preserve">
</t>
    </r>
    <rPh sb="3" eb="6">
      <t>フクゴウガタ</t>
    </rPh>
    <phoneticPr fontId="2"/>
  </si>
  <si>
    <t>Ｉ</t>
    <phoneticPr fontId="2"/>
  </si>
  <si>
    <t>Ｊ施設負担額
※８（Ｉ-（様式８、９号のＢ２＋様式１０号のＤ２～Ｆ２＋様式１１号のＥ２～Ｈ２＋様式１２号Ｄ２～Ｆ２＋様式１３号、１４号のＣ２、Ｄ２））</t>
    <rPh sb="1" eb="3">
      <t>シセツ</t>
    </rPh>
    <rPh sb="13" eb="15">
      <t>ヨウシキ</t>
    </rPh>
    <rPh sb="18" eb="19">
      <t>ゴウ</t>
    </rPh>
    <rPh sb="23" eb="25">
      <t>ヨウシキ</t>
    </rPh>
    <rPh sb="27" eb="28">
      <t>ゴウ</t>
    </rPh>
    <rPh sb="35" eb="37">
      <t>ヨウシキ</t>
    </rPh>
    <rPh sb="39" eb="40">
      <t>ゴウ</t>
    </rPh>
    <rPh sb="47" eb="49">
      <t>ヨウシキ</t>
    </rPh>
    <rPh sb="51" eb="52">
      <t>ゴウ</t>
    </rPh>
    <rPh sb="58" eb="60">
      <t>ヨウシキ</t>
    </rPh>
    <rPh sb="62" eb="63">
      <t>ゴウ</t>
    </rPh>
    <rPh sb="66" eb="67">
      <t>ゴウ</t>
    </rPh>
    <phoneticPr fontId="2"/>
  </si>
  <si>
    <t>Ｋ</t>
    <phoneticPr fontId="2"/>
  </si>
  <si>
    <t>補助額合計
（Ｈ３＋Ｈ１８）</t>
    <rPh sb="2" eb="3">
      <t>ガク</t>
    </rPh>
    <phoneticPr fontId="2"/>
  </si>
  <si>
    <t>※６(B4～17-E4～17)×0.5
※７(B4～17&lt;E4～17）＝0</t>
    <phoneticPr fontId="2"/>
  </si>
  <si>
    <t>Ａ１～Ｃ１／様式１５ Ｂ１１～Ｂ１３
×様式１５ Ｇ１１～Ｇ１３</t>
    <phoneticPr fontId="2"/>
  </si>
  <si>
    <t>Ａ１～Ｄ１／様式１５ Ｂ７～Ｂ１０
×様式１５ Ｇ７～Ｇ１０</t>
    <phoneticPr fontId="2"/>
  </si>
  <si>
    <t>Ａ１～Ｃ１／様式１５ Ｂ４～Ｂ６
×様式１５ Ｇ４～Ｇ６</t>
    <phoneticPr fontId="2"/>
  </si>
  <si>
    <t>軽減合計
（Ｂ３+Ｂ１８）　</t>
    <rPh sb="0" eb="2">
      <t>ケイゲン</t>
    </rPh>
    <phoneticPr fontId="2"/>
  </si>
  <si>
    <t>第一号訪問事業のうち介護予防訪問介護に相当する事業、第一号訪問事業のうち介護予防通所介護に相当する事業、介護予防短期入所介護</t>
    <rPh sb="0" eb="2">
      <t>ダイイチ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rPh sb="26" eb="28">
      <t>ダイイチ</t>
    </rPh>
    <rPh sb="28" eb="29">
      <t>ゴウ</t>
    </rPh>
    <rPh sb="29" eb="33">
      <t>ホウモンジギョウ</t>
    </rPh>
    <rPh sb="36" eb="38">
      <t>カイゴ</t>
    </rPh>
    <rPh sb="38" eb="40">
      <t>ヨボウ</t>
    </rPh>
    <rPh sb="40" eb="42">
      <t>ツウショ</t>
    </rPh>
    <rPh sb="42" eb="44">
      <t>カイゴ</t>
    </rPh>
    <rPh sb="45" eb="47">
      <t>ソウトウ</t>
    </rPh>
    <rPh sb="49" eb="51">
      <t>ジギョウ</t>
    </rPh>
    <rPh sb="52" eb="54">
      <t>カイゴ</t>
    </rPh>
    <rPh sb="54" eb="56">
      <t>ヨボウ</t>
    </rPh>
    <rPh sb="56" eb="58">
      <t>タンキ</t>
    </rPh>
    <rPh sb="58" eb="60">
      <t>ニュウショ</t>
    </rPh>
    <rPh sb="60" eb="62">
      <t>カイゴ</t>
    </rPh>
    <phoneticPr fontId="35"/>
  </si>
  <si>
    <t>軽減対象者調書（第一号訪問事業のうち介護予防訪問介護に相当する事業、第一号訪問事業のうち介護予防通所介護に相当する事業、介護予防短期入所介護）</t>
    <rPh sb="0" eb="2">
      <t>ケイゲン</t>
    </rPh>
    <rPh sb="2" eb="4">
      <t>タイショウ</t>
    </rPh>
    <rPh sb="4" eb="5">
      <t>シャ</t>
    </rPh>
    <rPh sb="5" eb="7">
      <t>チョウショ</t>
    </rPh>
    <phoneticPr fontId="2"/>
  </si>
  <si>
    <r>
      <t>Ａ１</t>
    </r>
    <r>
      <rPr>
        <sz val="9"/>
        <rFont val="ＭＳ 明朝"/>
        <family val="1"/>
        <charset val="128"/>
      </rPr>
      <t xml:space="preserve"> 　　　　　第一号訪問事業のうち介護予防訪問介護に相当する事業</t>
    </r>
    <phoneticPr fontId="2"/>
  </si>
  <si>
    <r>
      <t>Ｂ１</t>
    </r>
    <r>
      <rPr>
        <sz val="9"/>
        <rFont val="ＭＳ 明朝"/>
        <family val="1"/>
        <charset val="128"/>
      </rPr>
      <t xml:space="preserve"> 　　　　第一号訪問事業のうち介護予防通所介護に相当する事業</t>
    </r>
    <rPh sb="17" eb="19">
      <t>カイゴ</t>
    </rPh>
    <rPh sb="19" eb="21">
      <t>ヨボウ</t>
    </rPh>
    <rPh sb="21" eb="23">
      <t>ツウショ</t>
    </rPh>
    <rPh sb="23" eb="25">
      <t>カイゴ</t>
    </rPh>
    <phoneticPr fontId="2"/>
  </si>
  <si>
    <r>
      <t>Ｄ１</t>
    </r>
    <r>
      <rPr>
        <sz val="9"/>
        <rFont val="ＭＳ 明朝"/>
        <family val="1"/>
        <charset val="128"/>
      </rPr>
      <t xml:space="preserve"> 　　　　　第一号訪問事業のうち介護予防訪問介護に相当する事業</t>
    </r>
    <phoneticPr fontId="2"/>
  </si>
  <si>
    <r>
      <t>Ｅ１</t>
    </r>
    <r>
      <rPr>
        <sz val="9"/>
        <rFont val="ＭＳ 明朝"/>
        <family val="1"/>
        <charset val="128"/>
      </rPr>
      <t xml:space="preserve"> 　　　　第一号訪問事業のうち介護予防通所介護に相当する事業</t>
    </r>
    <phoneticPr fontId="2"/>
  </si>
  <si>
    <r>
      <t>Ｊ１　　　　</t>
    </r>
    <r>
      <rPr>
        <sz val="10"/>
        <rFont val="ＭＳ 明朝"/>
        <family val="1"/>
        <charset val="128"/>
      </rPr>
      <t>滞在費</t>
    </r>
    <rPh sb="6" eb="8">
      <t>タイザイ</t>
    </rPh>
    <rPh sb="8" eb="9">
      <t>ヒ</t>
    </rPh>
    <phoneticPr fontId="2"/>
  </si>
  <si>
    <t>第一号訪問事業のうち介護予防通所介護に相当する事業</t>
    <rPh sb="14" eb="16">
      <t>ツウショ</t>
    </rPh>
    <phoneticPr fontId="2"/>
  </si>
  <si>
    <t>第一号訪問事業のうち介護予防訪問介護に相当する事業</t>
    <phoneticPr fontId="2"/>
  </si>
  <si>
    <t>第一号訪問事業のうち介護予防訪問介護に相当する事業等軽減額市町村別調書</t>
    <rPh sb="26" eb="28">
      <t>ケイゲン</t>
    </rPh>
    <rPh sb="28" eb="29">
      <t>ガク</t>
    </rPh>
    <rPh sb="29" eb="32">
      <t>シチョウソン</t>
    </rPh>
    <rPh sb="32" eb="33">
      <t>ベツ</t>
    </rPh>
    <rPh sb="33" eb="35">
      <t>チョウショ</t>
    </rPh>
    <phoneticPr fontId="2"/>
  </si>
  <si>
    <t>第一号訪問事業のうち介護予防訪問介護に相当する事業</t>
    <phoneticPr fontId="2"/>
  </si>
  <si>
    <t>令和６年度社会福祉法人等による利用者負担額軽減事業費補助金申請に係る調書</t>
    <rPh sb="5" eb="7">
      <t>シャカイ</t>
    </rPh>
    <rPh sb="7" eb="9">
      <t>フクシ</t>
    </rPh>
    <rPh sb="9" eb="11">
      <t>ホウジン</t>
    </rPh>
    <rPh sb="11" eb="12">
      <t>トウ</t>
    </rPh>
    <rPh sb="15" eb="18">
      <t>リヨウシャ</t>
    </rPh>
    <rPh sb="18" eb="20">
      <t>フタン</t>
    </rPh>
    <rPh sb="20" eb="21">
      <t>ガク</t>
    </rPh>
    <rPh sb="21" eb="23">
      <t>ケイゲン</t>
    </rPh>
    <rPh sb="23" eb="26">
      <t>ジギョウヒ</t>
    </rPh>
    <rPh sb="26" eb="29">
      <t>ホジョキン</t>
    </rPh>
    <rPh sb="29" eb="31">
      <t>シンセイ</t>
    </rPh>
    <rPh sb="32" eb="33">
      <t>カカ</t>
    </rPh>
    <rPh sb="34" eb="36">
      <t>チョウショ</t>
    </rPh>
    <phoneticPr fontId="2"/>
  </si>
  <si>
    <t>軽減額(令和６年４月～
　　　　　令和７年３月分の実績)</t>
    <rPh sb="0" eb="2">
      <t>ケイゲン</t>
    </rPh>
    <rPh sb="2" eb="3">
      <t>ガク</t>
    </rPh>
    <phoneticPr fontId="2"/>
  </si>
  <si>
    <t>軽減額(令和６年４月～
　　　　　令和７年３月分の実績)</t>
    <phoneticPr fontId="2"/>
  </si>
  <si>
    <t>軽　減　額(令和６年４月～令和７年３月分の実績)</t>
    <phoneticPr fontId="2"/>
  </si>
  <si>
    <t>軽減額(令和６年４月～令和７年３月分の実績)</t>
    <rPh sb="0" eb="3">
      <t>ケイゲンガク</t>
    </rPh>
    <phoneticPr fontId="2"/>
  </si>
  <si>
    <t>軽減額(令和６年４月～令和７年３月分の実績)</t>
    <rPh sb="0" eb="2">
      <t>ケイゲン</t>
    </rPh>
    <rPh sb="2" eb="3">
      <t>ガク</t>
    </rPh>
    <rPh sb="4" eb="6">
      <t>レイワ</t>
    </rPh>
    <rPh sb="7" eb="8">
      <t>ネン</t>
    </rPh>
    <rPh sb="9" eb="10">
      <t>ガツ</t>
    </rPh>
    <rPh sb="11" eb="13">
      <t>レイワ</t>
    </rPh>
    <rPh sb="14" eb="15">
      <t>ネン</t>
    </rPh>
    <rPh sb="16" eb="18">
      <t>ガツブン</t>
    </rPh>
    <rPh sb="19" eb="21">
      <t>ジッセキ</t>
    </rPh>
    <phoneticPr fontId="2"/>
  </si>
  <si>
    <t>令和６年４月～令和７年３月実施分</t>
    <rPh sb="5" eb="6">
      <t>ガツ</t>
    </rPh>
    <rPh sb="12" eb="13">
      <t>ガツ</t>
    </rPh>
    <rPh sb="13" eb="15">
      <t>ジッシ</t>
    </rPh>
    <rPh sb="15" eb="16">
      <t>ブン</t>
    </rPh>
    <phoneticPr fontId="2"/>
  </si>
  <si>
    <t>令和６年４月～令和７年３月実施分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</si>
</sst>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quot;(&quot;#,##0&quot;)人&quot;"/>
    <numFmt numFmtId="178" formatCode="#,##0_ "/>
    <numFmt numFmtId="179" formatCode="#,##0_);[Red]\(#,##0\)"/>
    <numFmt numFmtId="180" formatCode="mmmmm"/>
  </numFmts>
  <fonts count="41"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u/>
      <sz val="11"/>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10"/>
      <name val="ＭＳ 明朝"/>
      <family val="1"/>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b/>
      <sz val="11"/>
      <name val="ＭＳ ゴシック"/>
      <family val="3"/>
      <charset val="128"/>
    </font>
    <font>
      <sz val="9"/>
      <color indexed="52"/>
      <name val="ＭＳ 明朝"/>
      <family val="1"/>
      <charset val="128"/>
    </font>
    <font>
      <sz val="9"/>
      <color indexed="50"/>
      <name val="ＭＳ 明朝"/>
      <family val="1"/>
      <charset val="128"/>
    </font>
    <font>
      <sz val="9"/>
      <color indexed="49"/>
      <name val="ＭＳ 明朝"/>
      <family val="1"/>
      <charset val="128"/>
    </font>
    <font>
      <sz val="11"/>
      <color indexed="10"/>
      <name val="ＭＳ 明朝"/>
      <family val="1"/>
      <charset val="128"/>
    </font>
    <font>
      <sz val="6"/>
      <name val="ＭＳ 明朝"/>
      <family val="1"/>
      <charset val="128"/>
    </font>
    <font>
      <sz val="8"/>
      <color indexed="10"/>
      <name val="ＭＳ 明朝"/>
      <family val="1"/>
      <charset val="128"/>
    </font>
    <font>
      <sz val="10"/>
      <name val="HGｺﾞｼｯｸE"/>
      <family val="3"/>
      <charset val="128"/>
    </font>
    <font>
      <sz val="11"/>
      <name val="HGｺﾞｼｯｸE"/>
      <family val="3"/>
      <charset val="128"/>
    </font>
    <font>
      <sz val="9"/>
      <name val="HGｺﾞｼｯｸE"/>
      <family val="3"/>
      <charset val="128"/>
    </font>
    <font>
      <b/>
      <sz val="10"/>
      <name val="HGｺﾞｼｯｸM"/>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indexed="45"/>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bottom/>
      <diagonal style="thin">
        <color indexed="64"/>
      </diagonal>
    </border>
  </borders>
  <cellStyleXfs count="3">
    <xf numFmtId="0" fontId="0" fillId="0" borderId="0"/>
    <xf numFmtId="38" fontId="1" fillId="0" borderId="0" applyFont="0" applyFill="0" applyBorder="0" applyAlignment="0" applyProtection="0"/>
    <xf numFmtId="0" fontId="34" fillId="0" borderId="0"/>
  </cellStyleXfs>
  <cellXfs count="410">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 fillId="0" borderId="0" xfId="0" applyFont="1" applyAlignment="1">
      <alignment horizontal="right" vertical="center"/>
    </xf>
    <xf numFmtId="0" fontId="0" fillId="0" borderId="0" xfId="0" applyAlignment="1">
      <alignment horizontal="right"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xf numFmtId="0" fontId="10" fillId="0" borderId="4" xfId="0" applyFont="1" applyBorder="1"/>
    <xf numFmtId="0" fontId="7" fillId="0" borderId="3" xfId="0" applyFont="1" applyBorder="1" applyAlignment="1">
      <alignment horizontal="center" vertical="center"/>
    </xf>
    <xf numFmtId="38" fontId="7" fillId="0" borderId="3" xfId="1" applyFont="1" applyBorder="1" applyAlignment="1">
      <alignment vertical="center"/>
    </xf>
    <xf numFmtId="38" fontId="10" fillId="0" borderId="1" xfId="1" applyFont="1" applyBorder="1" applyAlignment="1">
      <alignment vertical="center"/>
    </xf>
    <xf numFmtId="38" fontId="10" fillId="0" borderId="4" xfId="1" applyFont="1" applyBorder="1" applyAlignment="1">
      <alignment vertical="center"/>
    </xf>
    <xf numFmtId="38" fontId="7" fillId="0" borderId="5" xfId="1" applyFont="1" applyBorder="1" applyAlignment="1">
      <alignment vertical="center"/>
    </xf>
    <xf numFmtId="38" fontId="10" fillId="0" borderId="6" xfId="1" applyFont="1" applyBorder="1" applyAlignment="1">
      <alignment vertical="center"/>
    </xf>
    <xf numFmtId="0" fontId="10" fillId="0" borderId="7" xfId="0" applyFont="1" applyBorder="1"/>
    <xf numFmtId="0" fontId="11" fillId="0" borderId="0" xfId="0" applyFont="1" applyBorder="1" applyAlignment="1">
      <alignment horizontal="center"/>
    </xf>
    <xf numFmtId="176" fontId="7" fillId="0" borderId="3" xfId="1"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38" fontId="9" fillId="0" borderId="8" xfId="1" applyFont="1" applyBorder="1"/>
    <xf numFmtId="38" fontId="9" fillId="0" borderId="5" xfId="1" applyFont="1" applyBorder="1"/>
    <xf numFmtId="0" fontId="5" fillId="0" borderId="9" xfId="0" applyFont="1" applyBorder="1" applyAlignment="1">
      <alignment horizontal="left"/>
    </xf>
    <xf numFmtId="0" fontId="5" fillId="0" borderId="3" xfId="0" applyFont="1" applyBorder="1" applyAlignment="1">
      <alignment horizontal="left"/>
    </xf>
    <xf numFmtId="0" fontId="0" fillId="0" borderId="0" xfId="0" applyBorder="1" applyAlignment="1">
      <alignment horizontal="left"/>
    </xf>
    <xf numFmtId="0" fontId="11" fillId="0" borderId="0" xfId="0" applyFont="1" applyBorder="1" applyAlignment="1">
      <alignment horizontal="center" vertical="center"/>
    </xf>
    <xf numFmtId="38" fontId="10" fillId="0" borderId="10" xfId="1" applyFont="1" applyBorder="1" applyAlignment="1">
      <alignment vertical="center"/>
    </xf>
    <xf numFmtId="38" fontId="3" fillId="0" borderId="11" xfId="1" applyFont="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Fill="1" applyBorder="1" applyAlignment="1">
      <alignment vertical="center"/>
    </xf>
    <xf numFmtId="0" fontId="0" fillId="0" borderId="12" xfId="0" applyFill="1" applyBorder="1" applyAlignment="1">
      <alignment horizontal="center" vertical="center"/>
    </xf>
    <xf numFmtId="0" fontId="0" fillId="0" borderId="0" xfId="0" applyFill="1" applyAlignment="1">
      <alignment horizontal="center" vertical="center"/>
    </xf>
    <xf numFmtId="0" fontId="0" fillId="0" borderId="0" xfId="0" applyFill="1"/>
    <xf numFmtId="38" fontId="3" fillId="0" borderId="2" xfId="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5" xfId="1" applyNumberFormat="1" applyFont="1" applyBorder="1" applyAlignment="1">
      <alignment horizontal="right" vertical="center"/>
    </xf>
    <xf numFmtId="38" fontId="3" fillId="0" borderId="8" xfId="1" applyFont="1" applyBorder="1" applyAlignment="1">
      <alignment vertical="center"/>
    </xf>
    <xf numFmtId="38" fontId="3" fillId="0" borderId="5" xfId="1" applyFont="1" applyBorder="1" applyAlignment="1">
      <alignment vertical="center"/>
    </xf>
    <xf numFmtId="38" fontId="3" fillId="0" borderId="3" xfId="1" applyFont="1" applyBorder="1" applyAlignment="1">
      <alignment vertical="center"/>
    </xf>
    <xf numFmtId="38" fontId="10" fillId="0" borderId="13" xfId="1" applyFont="1" applyFill="1" applyBorder="1" applyAlignment="1">
      <alignment horizontal="left" vertical="top"/>
    </xf>
    <xf numFmtId="38" fontId="10" fillId="0" borderId="14" xfId="1" applyFont="1" applyFill="1" applyBorder="1" applyAlignment="1">
      <alignment horizontal="left" vertical="top"/>
    </xf>
    <xf numFmtId="38" fontId="10" fillId="0" borderId="15" xfId="1" applyFont="1" applyFill="1" applyBorder="1" applyAlignment="1">
      <alignment horizontal="left" vertical="top"/>
    </xf>
    <xf numFmtId="38" fontId="10" fillId="0" borderId="16" xfId="1" applyFont="1" applyFill="1" applyBorder="1" applyAlignment="1">
      <alignment horizontal="left" vertical="top"/>
    </xf>
    <xf numFmtId="38" fontId="10" fillId="0" borderId="10" xfId="1" applyFont="1" applyFill="1" applyBorder="1" applyAlignment="1">
      <alignment horizontal="left" vertical="top"/>
    </xf>
    <xf numFmtId="38" fontId="10" fillId="0" borderId="4" xfId="1" applyFont="1" applyFill="1" applyBorder="1" applyAlignment="1">
      <alignment horizontal="left" vertical="top"/>
    </xf>
    <xf numFmtId="38" fontId="5" fillId="0" borderId="12" xfId="1" applyFont="1" applyFill="1" applyBorder="1" applyAlignment="1">
      <alignment horizontal="left" vertical="top"/>
    </xf>
    <xf numFmtId="38" fontId="5" fillId="0" borderId="5" xfId="1" applyFont="1" applyFill="1" applyBorder="1" applyAlignment="1">
      <alignment horizontal="left" vertical="top"/>
    </xf>
    <xf numFmtId="38" fontId="3" fillId="0" borderId="11" xfId="1" applyFont="1" applyFill="1" applyBorder="1" applyAlignment="1">
      <alignment horizontal="right"/>
    </xf>
    <xf numFmtId="38" fontId="5" fillId="0" borderId="12" xfId="1" applyFont="1" applyFill="1" applyBorder="1" applyAlignment="1">
      <alignment horizontal="left"/>
    </xf>
    <xf numFmtId="38" fontId="3" fillId="0" borderId="12" xfId="1" applyFont="1" applyFill="1" applyBorder="1" applyAlignment="1">
      <alignment horizontal="right"/>
    </xf>
    <xf numFmtId="38" fontId="5" fillId="0" borderId="5" xfId="1" applyFont="1" applyFill="1" applyBorder="1" applyAlignment="1">
      <alignment horizontal="left"/>
    </xf>
    <xf numFmtId="38" fontId="3" fillId="0" borderId="17" xfId="1" applyFont="1" applyFill="1" applyBorder="1" applyAlignment="1">
      <alignment vertical="center"/>
    </xf>
    <xf numFmtId="38" fontId="10" fillId="0" borderId="12" xfId="1" applyFont="1" applyFill="1" applyBorder="1" applyAlignment="1">
      <alignment horizontal="left" vertical="top"/>
    </xf>
    <xf numFmtId="38" fontId="10" fillId="0" borderId="5" xfId="1" applyFont="1" applyFill="1" applyBorder="1" applyAlignment="1">
      <alignment horizontal="left" vertical="top"/>
    </xf>
    <xf numFmtId="38" fontId="3" fillId="0" borderId="11" xfId="1" applyFont="1" applyFill="1" applyBorder="1" applyAlignment="1">
      <alignment vertical="center"/>
    </xf>
    <xf numFmtId="38" fontId="10" fillId="0" borderId="18" xfId="1" applyFont="1" applyFill="1" applyBorder="1" applyAlignment="1">
      <alignment horizontal="left" vertical="top"/>
    </xf>
    <xf numFmtId="38" fontId="10" fillId="0" borderId="0" xfId="1" applyFont="1" applyFill="1" applyBorder="1" applyAlignment="1">
      <alignment horizontal="left" vertical="top"/>
    </xf>
    <xf numFmtId="38" fontId="3" fillId="0" borderId="12" xfId="1" applyFont="1" applyFill="1" applyBorder="1" applyAlignment="1">
      <alignment vertical="center"/>
    </xf>
    <xf numFmtId="38" fontId="7" fillId="0" borderId="15" xfId="1" applyFont="1" applyFill="1" applyBorder="1" applyAlignment="1">
      <alignment vertical="center"/>
    </xf>
    <xf numFmtId="38" fontId="7" fillId="0" borderId="19" xfId="1" applyFont="1" applyFill="1" applyBorder="1" applyAlignment="1">
      <alignment vertical="center"/>
    </xf>
    <xf numFmtId="38" fontId="10" fillId="0" borderId="20" xfId="1" applyFont="1" applyFill="1" applyBorder="1" applyAlignment="1">
      <alignment horizontal="left" vertical="top"/>
    </xf>
    <xf numFmtId="38" fontId="3" fillId="0" borderId="21" xfId="1" applyFont="1" applyFill="1" applyBorder="1" applyAlignment="1">
      <alignment vertical="center"/>
    </xf>
    <xf numFmtId="38" fontId="10" fillId="0" borderId="22" xfId="1" applyFont="1" applyFill="1" applyBorder="1" applyAlignment="1">
      <alignment horizontal="left" vertical="top"/>
    </xf>
    <xf numFmtId="38" fontId="12" fillId="0" borderId="0" xfId="1" applyFont="1" applyFill="1" applyBorder="1"/>
    <xf numFmtId="38" fontId="3" fillId="0" borderId="0" xfId="1" applyFont="1" applyFill="1" applyBorder="1"/>
    <xf numFmtId="38" fontId="12" fillId="0" borderId="0" xfId="1" applyFont="1" applyFill="1"/>
    <xf numFmtId="38" fontId="3" fillId="0" borderId="0" xfId="1" applyFont="1" applyFill="1"/>
    <xf numFmtId="179" fontId="9" fillId="0" borderId="22" xfId="0" applyNumberFormat="1" applyFont="1" applyBorder="1"/>
    <xf numFmtId="179" fontId="9" fillId="0" borderId="25" xfId="0" applyNumberFormat="1" applyFont="1" applyBorder="1"/>
    <xf numFmtId="179" fontId="9" fillId="0" borderId="26" xfId="0" applyNumberFormat="1" applyFont="1" applyBorder="1"/>
    <xf numFmtId="38" fontId="7" fillId="0" borderId="13" xfId="1" applyFont="1" applyFill="1" applyBorder="1" applyAlignment="1">
      <alignment vertical="center"/>
    </xf>
    <xf numFmtId="38" fontId="7" fillId="0" borderId="6" xfId="1" applyFont="1" applyFill="1" applyBorder="1" applyAlignment="1">
      <alignment vertical="center"/>
    </xf>
    <xf numFmtId="38" fontId="7" fillId="0" borderId="0" xfId="1" applyFont="1" applyFill="1" applyBorder="1" applyAlignment="1">
      <alignment vertical="center"/>
    </xf>
    <xf numFmtId="38" fontId="7" fillId="0" borderId="10" xfId="1" applyFont="1" applyFill="1" applyBorder="1" applyAlignment="1">
      <alignment vertical="center"/>
    </xf>
    <xf numFmtId="38" fontId="7" fillId="0" borderId="17" xfId="1" applyFont="1" applyFill="1" applyBorder="1" applyAlignment="1">
      <alignment vertical="center"/>
    </xf>
    <xf numFmtId="38" fontId="7" fillId="0" borderId="27" xfId="1" applyFont="1" applyFill="1" applyBorder="1" applyAlignment="1">
      <alignment vertical="center"/>
    </xf>
    <xf numFmtId="38" fontId="3" fillId="0" borderId="0" xfId="1" applyFont="1" applyFill="1" applyBorder="1" applyAlignment="1">
      <alignment vertical="center"/>
    </xf>
    <xf numFmtId="38" fontId="16" fillId="0" borderId="7" xfId="1" applyFont="1" applyBorder="1" applyAlignment="1">
      <alignment vertical="center"/>
    </xf>
    <xf numFmtId="0" fontId="17" fillId="0" borderId="2" xfId="0" applyFont="1" applyBorder="1" applyAlignment="1">
      <alignment horizontal="left"/>
    </xf>
    <xf numFmtId="0" fontId="18" fillId="0" borderId="2" xfId="0" applyFont="1" applyBorder="1" applyAlignment="1">
      <alignment horizontal="left"/>
    </xf>
    <xf numFmtId="38" fontId="20" fillId="0" borderId="7" xfId="1" applyFont="1" applyBorder="1" applyAlignment="1">
      <alignment vertical="center"/>
    </xf>
    <xf numFmtId="0" fontId="21" fillId="0" borderId="0" xfId="0" applyFont="1" applyBorder="1" applyAlignment="1">
      <alignment horizontal="center"/>
    </xf>
    <xf numFmtId="0" fontId="21" fillId="0" borderId="0" xfId="0" applyFont="1" applyAlignment="1">
      <alignment vertical="center"/>
    </xf>
    <xf numFmtId="0" fontId="21" fillId="0" borderId="0" xfId="0" applyFont="1" applyFill="1" applyAlignment="1">
      <alignment horizontal="center" vertical="center"/>
    </xf>
    <xf numFmtId="0" fontId="21" fillId="0" borderId="0" xfId="0" applyFont="1"/>
    <xf numFmtId="0" fontId="21" fillId="0" borderId="0" xfId="0" applyFont="1" applyAlignment="1">
      <alignment horizontal="centerContinuous" vertical="center"/>
    </xf>
    <xf numFmtId="0" fontId="21" fillId="0" borderId="0" xfId="0" applyFont="1" applyFill="1" applyAlignment="1">
      <alignment horizontal="left" vertical="center"/>
    </xf>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0" fontId="21" fillId="0" borderId="0" xfId="0" applyFont="1" applyBorder="1"/>
    <xf numFmtId="0" fontId="21" fillId="0" borderId="0" xfId="0" applyFont="1" applyAlignment="1">
      <alignment horizontal="right"/>
    </xf>
    <xf numFmtId="179" fontId="21" fillId="0" borderId="5" xfId="0" applyNumberFormat="1" applyFont="1" applyBorder="1"/>
    <xf numFmtId="179" fontId="21" fillId="0" borderId="28" xfId="0" applyNumberFormat="1" applyFont="1" applyBorder="1"/>
    <xf numFmtId="38" fontId="21" fillId="0" borderId="0" xfId="1" applyFont="1" applyFill="1"/>
    <xf numFmtId="38" fontId="21" fillId="0" borderId="0" xfId="1" applyFont="1" applyFill="1" applyBorder="1"/>
    <xf numFmtId="38" fontId="21" fillId="0" borderId="16" xfId="1" applyFont="1" applyFill="1" applyBorder="1"/>
    <xf numFmtId="38" fontId="1" fillId="0" borderId="0" xfId="1" applyFont="1" applyFill="1"/>
    <xf numFmtId="0" fontId="21" fillId="0" borderId="0" xfId="0" applyFont="1" applyFill="1" applyBorder="1" applyAlignment="1">
      <alignment horizontal="center"/>
    </xf>
    <xf numFmtId="38" fontId="3" fillId="0" borderId="0" xfId="1" applyFont="1" applyFill="1" applyAlignment="1">
      <alignment horizontal="centerContinuous" vertical="center"/>
    </xf>
    <xf numFmtId="38" fontId="21" fillId="0" borderId="0" xfId="1" applyFont="1" applyFill="1" applyAlignment="1">
      <alignment horizontal="centerContinuous" vertical="center"/>
    </xf>
    <xf numFmtId="38" fontId="4" fillId="0" borderId="0" xfId="1" applyFont="1" applyFill="1" applyAlignment="1">
      <alignment horizontal="center" vertical="center"/>
    </xf>
    <xf numFmtId="38" fontId="21" fillId="0" borderId="0" xfId="1" applyFont="1" applyFill="1" applyAlignment="1">
      <alignment horizontal="center" vertical="center"/>
    </xf>
    <xf numFmtId="38" fontId="21" fillId="0" borderId="0" xfId="1" applyFont="1" applyFill="1" applyAlignment="1">
      <alignment vertical="center"/>
    </xf>
    <xf numFmtId="38" fontId="3" fillId="0" borderId="0" xfId="1" applyFont="1" applyFill="1" applyAlignment="1">
      <alignment vertical="center"/>
    </xf>
    <xf numFmtId="38" fontId="21" fillId="0" borderId="0" xfId="1" applyFont="1" applyFill="1" applyAlignment="1">
      <alignment horizontal="right" vertical="center"/>
    </xf>
    <xf numFmtId="38" fontId="21" fillId="0" borderId="0" xfId="1" applyFont="1" applyFill="1" applyBorder="1" applyAlignment="1">
      <alignment vertical="center"/>
    </xf>
    <xf numFmtId="38" fontId="7" fillId="0" borderId="0" xfId="1" applyFont="1" applyFill="1" applyBorder="1"/>
    <xf numFmtId="38" fontId="21" fillId="0" borderId="18" xfId="1" applyFont="1" applyFill="1" applyBorder="1"/>
    <xf numFmtId="38" fontId="3" fillId="0" borderId="22" xfId="1" applyFont="1" applyFill="1" applyBorder="1" applyAlignment="1">
      <alignment horizontal="center" vertical="center"/>
    </xf>
    <xf numFmtId="38" fontId="21" fillId="0" borderId="5" xfId="1" applyFont="1" applyFill="1" applyBorder="1"/>
    <xf numFmtId="38" fontId="3" fillId="0" borderId="20" xfId="1" applyFont="1" applyFill="1" applyBorder="1" applyAlignment="1">
      <alignment horizontal="center" vertical="center"/>
    </xf>
    <xf numFmtId="38" fontId="21" fillId="0" borderId="0" xfId="1" applyFont="1" applyFill="1" applyBorder="1" applyAlignment="1">
      <alignment horizontal="center"/>
    </xf>
    <xf numFmtId="0" fontId="12" fillId="0" borderId="0" xfId="0" applyFont="1" applyFill="1"/>
    <xf numFmtId="0" fontId="12" fillId="0" borderId="0" xfId="0" quotePrefix="1" applyFont="1" applyFill="1" applyAlignment="1">
      <alignment horizontal="left"/>
    </xf>
    <xf numFmtId="0" fontId="21" fillId="0" borderId="0" xfId="0" applyFont="1" applyFill="1"/>
    <xf numFmtId="38" fontId="22" fillId="0" borderId="7" xfId="1" applyFont="1" applyBorder="1" applyAlignment="1">
      <alignment vertical="center"/>
    </xf>
    <xf numFmtId="38" fontId="1" fillId="2" borderId="2" xfId="1" applyFont="1" applyFill="1" applyBorder="1"/>
    <xf numFmtId="0" fontId="3" fillId="3" borderId="2" xfId="0" applyFont="1" applyFill="1" applyBorder="1" applyAlignment="1">
      <alignment horizontal="center" vertical="center"/>
    </xf>
    <xf numFmtId="38" fontId="3" fillId="3" borderId="3" xfId="1" applyFont="1" applyFill="1" applyBorder="1" applyAlignment="1">
      <alignment vertical="center" shrinkToFit="1"/>
    </xf>
    <xf numFmtId="38" fontId="3" fillId="3" borderId="2" xfId="1"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xf>
    <xf numFmtId="38" fontId="3" fillId="3" borderId="5" xfId="1" applyFont="1" applyFill="1" applyBorder="1" applyAlignment="1">
      <alignment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30" xfId="1" applyFont="1" applyFill="1" applyBorder="1" applyAlignment="1">
      <alignment vertical="center"/>
    </xf>
    <xf numFmtId="0" fontId="3" fillId="3" borderId="1" xfId="0" applyFont="1" applyFill="1" applyBorder="1" applyAlignment="1">
      <alignment horizontal="center" vertical="center"/>
    </xf>
    <xf numFmtId="0" fontId="21" fillId="0" borderId="12" xfId="0" applyFont="1" applyBorder="1" applyAlignment="1">
      <alignment horizontal="left" vertical="center"/>
    </xf>
    <xf numFmtId="38" fontId="3" fillId="0" borderId="0" xfId="1" applyFont="1" applyFill="1" applyBorder="1" applyAlignment="1">
      <alignment vertical="center" wrapText="1"/>
    </xf>
    <xf numFmtId="0" fontId="0" fillId="0" borderId="0" xfId="0" applyBorder="1" applyAlignment="1"/>
    <xf numFmtId="0" fontId="11" fillId="0" borderId="12" xfId="0" applyFont="1" applyBorder="1" applyAlignment="1">
      <alignment horizontal="center" vertical="center"/>
    </xf>
    <xf numFmtId="0" fontId="21" fillId="0" borderId="2" xfId="0" applyFont="1" applyFill="1" applyBorder="1" applyAlignment="1">
      <alignment horizontal="center"/>
    </xf>
    <xf numFmtId="0" fontId="7" fillId="0" borderId="29" xfId="0" applyFont="1" applyBorder="1" applyAlignment="1">
      <alignment horizontal="center" vertical="center"/>
    </xf>
    <xf numFmtId="38" fontId="10" fillId="0" borderId="18" xfId="1"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176" fontId="3" fillId="0" borderId="31" xfId="1" applyNumberFormat="1" applyFont="1" applyBorder="1" applyAlignment="1">
      <alignment vertical="center"/>
    </xf>
    <xf numFmtId="178" fontId="0" fillId="2" borderId="32" xfId="0" applyNumberFormat="1" applyFill="1" applyBorder="1"/>
    <xf numFmtId="178" fontId="0" fillId="2" borderId="2" xfId="0" applyNumberFormat="1" applyFill="1" applyBorder="1"/>
    <xf numFmtId="178" fontId="0" fillId="2" borderId="33" xfId="0" applyNumberFormat="1" applyFill="1" applyBorder="1"/>
    <xf numFmtId="38" fontId="7" fillId="0" borderId="3" xfId="1" applyFont="1" applyFill="1" applyBorder="1" applyAlignment="1">
      <alignment vertical="center"/>
    </xf>
    <xf numFmtId="38" fontId="15" fillId="0" borderId="7" xfId="1" applyFont="1" applyFill="1" applyBorder="1" applyAlignment="1">
      <alignment vertical="center"/>
    </xf>
    <xf numFmtId="38" fontId="7" fillId="0" borderId="8" xfId="1" applyFont="1" applyFill="1" applyBorder="1" applyAlignment="1">
      <alignment vertical="center"/>
    </xf>
    <xf numFmtId="38" fontId="7" fillId="4" borderId="3" xfId="1" applyFont="1" applyFill="1" applyBorder="1" applyAlignment="1">
      <alignment vertical="center"/>
    </xf>
    <xf numFmtId="38" fontId="7" fillId="5" borderId="3" xfId="1" applyFont="1" applyFill="1" applyBorder="1" applyAlignment="1">
      <alignment vertical="center"/>
    </xf>
    <xf numFmtId="0" fontId="1" fillId="0" borderId="0" xfId="0" applyFont="1"/>
    <xf numFmtId="0" fontId="1" fillId="0" borderId="0" xfId="0" applyFont="1" applyBorder="1" applyAlignment="1">
      <alignment horizontal="center"/>
    </xf>
    <xf numFmtId="0" fontId="1" fillId="0" borderId="0" xfId="0" applyFont="1" applyAlignment="1">
      <alignment horizontal="centerContinuous" vertical="center"/>
    </xf>
    <xf numFmtId="0" fontId="1" fillId="0" borderId="0" xfId="0" applyFont="1" applyFill="1" applyAlignment="1">
      <alignment horizontal="left" vertical="center"/>
    </xf>
    <xf numFmtId="0" fontId="1"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Border="1"/>
    <xf numFmtId="0" fontId="1" fillId="0" borderId="0" xfId="0" applyFont="1" applyAlignment="1">
      <alignment horizontal="right"/>
    </xf>
    <xf numFmtId="0" fontId="3" fillId="0" borderId="2" xfId="0" applyFont="1" applyBorder="1" applyAlignment="1">
      <alignment horizontal="center" vertical="center" wrapText="1"/>
    </xf>
    <xf numFmtId="38" fontId="5" fillId="0" borderId="13" xfId="1" applyFont="1" applyFill="1" applyBorder="1" applyAlignment="1">
      <alignment horizontal="left" vertical="center" wrapText="1"/>
    </xf>
    <xf numFmtId="179" fontId="1" fillId="0" borderId="5" xfId="0" applyNumberFormat="1" applyFont="1" applyBorder="1"/>
    <xf numFmtId="179" fontId="1" fillId="0" borderId="28" xfId="0" applyNumberFormat="1" applyFont="1" applyBorder="1"/>
    <xf numFmtId="0" fontId="24" fillId="0" borderId="2" xfId="0" applyFont="1" applyBorder="1" applyAlignment="1">
      <alignment horizontal="left" wrapText="1"/>
    </xf>
    <xf numFmtId="0" fontId="25" fillId="0" borderId="2" xfId="0" applyFont="1" applyBorder="1" applyAlignment="1">
      <alignment horizontal="left" wrapText="1"/>
    </xf>
    <xf numFmtId="0" fontId="26" fillId="0" borderId="30" xfId="0" applyFont="1" applyBorder="1" applyAlignment="1">
      <alignment horizontal="left" wrapText="1"/>
    </xf>
    <xf numFmtId="38" fontId="21" fillId="0" borderId="22" xfId="1" applyFont="1" applyFill="1" applyBorder="1"/>
    <xf numFmtId="38" fontId="3" fillId="0" borderId="13" xfId="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3" xfId="1" applyFont="1" applyFill="1" applyBorder="1" applyAlignment="1">
      <alignment horizontal="left" vertical="center" wrapText="1"/>
    </xf>
    <xf numFmtId="38" fontId="3" fillId="0" borderId="34" xfId="1" applyFont="1" applyFill="1" applyBorder="1" applyAlignment="1">
      <alignment horizontal="right" vertical="center" wrapText="1"/>
    </xf>
    <xf numFmtId="38" fontId="3" fillId="0" borderId="13" xfId="1" applyFont="1" applyFill="1" applyBorder="1" applyAlignment="1">
      <alignment horizontal="center" vertical="center" wrapText="1"/>
    </xf>
    <xf numFmtId="38" fontId="3" fillId="0" borderId="35" xfId="1" applyFont="1" applyFill="1" applyBorder="1" applyAlignment="1">
      <alignment horizontal="center" vertical="center"/>
    </xf>
    <xf numFmtId="38" fontId="3" fillId="0" borderId="23" xfId="1" applyFont="1" applyFill="1" applyBorder="1" applyAlignment="1">
      <alignment horizontal="left" vertical="center" wrapText="1" shrinkToFit="1"/>
    </xf>
    <xf numFmtId="38" fontId="3" fillId="0" borderId="36" xfId="1" applyFont="1" applyFill="1" applyBorder="1" applyAlignment="1">
      <alignment horizontal="center" vertical="center"/>
    </xf>
    <xf numFmtId="38" fontId="3" fillId="0" borderId="23" xfId="1" applyFont="1" applyFill="1" applyBorder="1" applyAlignment="1">
      <alignment horizontal="center" vertical="center" shrinkToFit="1"/>
    </xf>
    <xf numFmtId="38" fontId="3" fillId="0" borderId="34" xfId="1" applyFont="1" applyFill="1" applyBorder="1" applyAlignment="1">
      <alignment vertical="center"/>
    </xf>
    <xf numFmtId="38" fontId="21" fillId="0" borderId="26" xfId="1" applyFont="1" applyFill="1" applyBorder="1"/>
    <xf numFmtId="0" fontId="3" fillId="0" borderId="37" xfId="1" applyNumberFormat="1" applyFont="1" applyFill="1" applyBorder="1" applyAlignment="1">
      <alignment horizontal="center" vertical="center"/>
    </xf>
    <xf numFmtId="38" fontId="3" fillId="0" borderId="36" xfId="1" applyFont="1" applyFill="1" applyBorder="1"/>
    <xf numFmtId="38" fontId="3" fillId="0" borderId="5" xfId="1" applyFont="1" applyFill="1" applyBorder="1" applyAlignment="1">
      <alignment horizontal="left" vertical="center"/>
    </xf>
    <xf numFmtId="38" fontId="21" fillId="0" borderId="38" xfId="1" applyFont="1" applyFill="1" applyBorder="1"/>
    <xf numFmtId="38" fontId="21" fillId="0" borderId="39" xfId="1" applyFont="1" applyFill="1" applyBorder="1"/>
    <xf numFmtId="38" fontId="3" fillId="0" borderId="40" xfId="1" applyFont="1" applyFill="1" applyBorder="1" applyAlignment="1">
      <alignment horizontal="left" vertical="center" wrapText="1"/>
    </xf>
    <xf numFmtId="38" fontId="3" fillId="0" borderId="9" xfId="1" applyFont="1" applyFill="1" applyBorder="1" applyAlignment="1">
      <alignment horizontal="center" vertical="center"/>
    </xf>
    <xf numFmtId="38" fontId="3" fillId="0" borderId="41"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42" xfId="1" applyFont="1" applyFill="1" applyBorder="1" applyAlignment="1">
      <alignment horizontal="center" vertical="center"/>
    </xf>
    <xf numFmtId="38" fontId="3" fillId="0" borderId="9" xfId="1" applyFont="1" applyFill="1" applyBorder="1"/>
    <xf numFmtId="0" fontId="25" fillId="0" borderId="30" xfId="0" applyFont="1" applyBorder="1" applyAlignment="1">
      <alignment horizontal="left" wrapText="1"/>
    </xf>
    <xf numFmtId="0" fontId="24" fillId="0" borderId="43" xfId="0" applyFont="1" applyBorder="1" applyAlignment="1">
      <alignment horizontal="left" wrapText="1"/>
    </xf>
    <xf numFmtId="38" fontId="3" fillId="0" borderId="44" xfId="1" applyFont="1" applyFill="1" applyBorder="1"/>
    <xf numFmtId="38" fontId="3" fillId="0" borderId="5" xfId="1" applyFont="1" applyFill="1" applyBorder="1"/>
    <xf numFmtId="38" fontId="3" fillId="0" borderId="38" xfId="1" applyFont="1" applyFill="1" applyBorder="1"/>
    <xf numFmtId="0" fontId="27" fillId="0" borderId="2" xfId="0" applyFont="1" applyBorder="1" applyAlignment="1">
      <alignment horizontal="center" vertical="center" wrapText="1"/>
    </xf>
    <xf numFmtId="0" fontId="1" fillId="0" borderId="2" xfId="0" applyFont="1" applyBorder="1" applyAlignment="1">
      <alignment horizontal="center" vertical="center" wrapText="1"/>
    </xf>
    <xf numFmtId="38" fontId="21" fillId="0" borderId="44" xfId="1" applyFont="1" applyFill="1" applyBorder="1" applyAlignment="1">
      <alignment horizontal="right" vertical="top"/>
    </xf>
    <xf numFmtId="0" fontId="26" fillId="0" borderId="45" xfId="0" applyFont="1" applyBorder="1" applyAlignment="1">
      <alignment horizontal="left" wrapText="1"/>
    </xf>
    <xf numFmtId="0" fontId="25" fillId="0" borderId="45" xfId="0" applyFont="1" applyBorder="1" applyAlignment="1">
      <alignment horizontal="left" wrapText="1"/>
    </xf>
    <xf numFmtId="178" fontId="0" fillId="2" borderId="45" xfId="0" applyNumberFormat="1" applyFill="1" applyBorder="1"/>
    <xf numFmtId="179" fontId="9" fillId="0" borderId="21" xfId="0" applyNumberFormat="1" applyFont="1" applyBorder="1"/>
    <xf numFmtId="0" fontId="29" fillId="0" borderId="2" xfId="0" applyFont="1" applyBorder="1" applyAlignment="1">
      <alignment horizontal="center" vertical="center" wrapText="1"/>
    </xf>
    <xf numFmtId="0" fontId="32" fillId="0" borderId="2" xfId="0" applyFont="1" applyFill="1" applyBorder="1" applyAlignment="1">
      <alignment horizontal="center" vertical="center" wrapText="1"/>
    </xf>
    <xf numFmtId="38" fontId="3" fillId="0" borderId="40"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9" xfId="1" applyFont="1" applyFill="1" applyBorder="1" applyAlignment="1">
      <alignment horizontal="center" vertical="center" shrinkToFit="1"/>
    </xf>
    <xf numFmtId="0" fontId="0" fillId="0" borderId="18" xfId="0" applyBorder="1" applyAlignment="1"/>
    <xf numFmtId="0" fontId="0" fillId="0" borderId="2" xfId="0" applyBorder="1" applyAlignment="1">
      <alignment horizontal="center" shrinkToFit="1"/>
    </xf>
    <xf numFmtId="0" fontId="36" fillId="0" borderId="0" xfId="2" applyFont="1"/>
    <xf numFmtId="0" fontId="34" fillId="0" borderId="0" xfId="2"/>
    <xf numFmtId="0" fontId="34" fillId="0" borderId="2" xfId="2" applyBorder="1" applyAlignment="1">
      <alignment horizontal="center" vertical="center"/>
    </xf>
    <xf numFmtId="180" fontId="37" fillId="0" borderId="2" xfId="2" applyNumberFormat="1" applyFont="1" applyBorder="1" applyAlignment="1">
      <alignment vertical="center"/>
    </xf>
    <xf numFmtId="0" fontId="37" fillId="0" borderId="2" xfId="2" applyFont="1" applyBorder="1" applyAlignment="1">
      <alignment vertical="center"/>
    </xf>
    <xf numFmtId="0" fontId="37" fillId="0" borderId="0" xfId="2" applyFont="1"/>
    <xf numFmtId="180" fontId="37" fillId="0" borderId="2" xfId="2" applyNumberFormat="1" applyFont="1" applyFill="1" applyBorder="1" applyAlignment="1">
      <alignment vertical="center"/>
    </xf>
    <xf numFmtId="38" fontId="1" fillId="6" borderId="2" xfId="1" applyFont="1" applyFill="1" applyBorder="1"/>
    <xf numFmtId="0" fontId="3" fillId="0" borderId="30" xfId="0" applyFont="1" applyBorder="1" applyAlignment="1">
      <alignment horizontal="center" vertical="center" wrapText="1"/>
    </xf>
    <xf numFmtId="0" fontId="1" fillId="0" borderId="0" xfId="0" applyFont="1" applyBorder="1" applyAlignment="1">
      <alignment horizontal="left" vertical="center"/>
    </xf>
    <xf numFmtId="0" fontId="19" fillId="0" borderId="30" xfId="0" applyFont="1" applyBorder="1" applyAlignment="1">
      <alignment horizontal="left" wrapText="1"/>
    </xf>
    <xf numFmtId="0" fontId="5" fillId="0" borderId="28" xfId="0" applyFont="1" applyBorder="1" applyAlignment="1">
      <alignment horizontal="left" wrapText="1"/>
    </xf>
    <xf numFmtId="0" fontId="25" fillId="0" borderId="0" xfId="0" applyFont="1" applyBorder="1" applyAlignment="1">
      <alignment horizontal="left" wrapText="1"/>
    </xf>
    <xf numFmtId="38" fontId="21" fillId="0" borderId="11" xfId="1" applyFont="1" applyFill="1" applyBorder="1"/>
    <xf numFmtId="38" fontId="3" fillId="0" borderId="17" xfId="1" applyFont="1" applyFill="1" applyBorder="1" applyAlignment="1">
      <alignment horizontal="right" vertical="center"/>
    </xf>
    <xf numFmtId="38" fontId="10" fillId="0" borderId="46" xfId="1" applyFont="1" applyFill="1" applyBorder="1" applyAlignment="1">
      <alignment horizontal="left" vertical="top"/>
    </xf>
    <xf numFmtId="38" fontId="10" fillId="0" borderId="47" xfId="1" applyFont="1" applyFill="1" applyBorder="1" applyAlignment="1">
      <alignment horizontal="left" vertical="top"/>
    </xf>
    <xf numFmtId="177" fontId="7" fillId="0" borderId="48" xfId="1" applyNumberFormat="1" applyFont="1" applyFill="1" applyBorder="1" applyAlignment="1">
      <alignment vertical="center"/>
    </xf>
    <xf numFmtId="38" fontId="21" fillId="3" borderId="24" xfId="1" applyFont="1" applyFill="1" applyBorder="1"/>
    <xf numFmtId="38" fontId="9" fillId="0" borderId="44" xfId="1" applyFont="1" applyFill="1" applyBorder="1"/>
    <xf numFmtId="38" fontId="21" fillId="3" borderId="39" xfId="1" applyFont="1" applyFill="1" applyBorder="1"/>
    <xf numFmtId="38" fontId="21" fillId="3" borderId="6" xfId="1" applyFont="1" applyFill="1" applyBorder="1"/>
    <xf numFmtId="38" fontId="10" fillId="0" borderId="29" xfId="1" applyFont="1" applyBorder="1" applyAlignment="1">
      <alignment vertical="center"/>
    </xf>
    <xf numFmtId="176" fontId="3" fillId="0" borderId="3" xfId="1" applyNumberFormat="1" applyFont="1" applyBorder="1" applyAlignment="1">
      <alignment horizontal="right" vertical="center"/>
    </xf>
    <xf numFmtId="178" fontId="0" fillId="2" borderId="43" xfId="0" applyNumberFormat="1" applyFill="1" applyBorder="1"/>
    <xf numFmtId="38" fontId="3" fillId="3" borderId="1" xfId="1" applyFont="1" applyFill="1" applyBorder="1" applyAlignment="1">
      <alignment horizontal="center" vertical="center"/>
    </xf>
    <xf numFmtId="38" fontId="10" fillId="0" borderId="7" xfId="1" applyFont="1" applyBorder="1" applyAlignment="1">
      <alignment vertical="center"/>
    </xf>
    <xf numFmtId="177" fontId="3" fillId="0" borderId="49" xfId="1" applyNumberFormat="1" applyFont="1" applyFill="1" applyBorder="1" applyAlignment="1">
      <alignment vertical="center"/>
    </xf>
    <xf numFmtId="38" fontId="10" fillId="0" borderId="50" xfId="1" applyFont="1" applyFill="1" applyBorder="1" applyAlignment="1">
      <alignment horizontal="left" vertical="top"/>
    </xf>
    <xf numFmtId="38" fontId="3" fillId="0" borderId="50" xfId="1" applyFont="1" applyFill="1" applyBorder="1" applyAlignment="1">
      <alignment horizontal="right" vertical="center"/>
    </xf>
    <xf numFmtId="177" fontId="3" fillId="0" borderId="51" xfId="1" applyNumberFormat="1" applyFont="1" applyFill="1" applyBorder="1" applyAlignment="1">
      <alignment vertical="center"/>
    </xf>
    <xf numFmtId="0" fontId="0" fillId="0" borderId="2" xfId="0" applyBorder="1" applyAlignment="1">
      <alignment horizontal="center" vertical="center"/>
    </xf>
    <xf numFmtId="0" fontId="38" fillId="0" borderId="2" xfId="2" applyFont="1" applyBorder="1" applyAlignment="1">
      <alignment vertical="center" shrinkToFit="1"/>
    </xf>
    <xf numFmtId="0" fontId="39" fillId="0" borderId="2" xfId="2" applyFont="1" applyBorder="1" applyAlignment="1">
      <alignment horizontal="left" vertical="center" wrapText="1"/>
    </xf>
    <xf numFmtId="0" fontId="26" fillId="0" borderId="30" xfId="0" applyFont="1" applyBorder="1" applyAlignment="1">
      <alignment horizontal="left" vertical="top" wrapText="1"/>
    </xf>
    <xf numFmtId="0" fontId="26" fillId="0" borderId="45" xfId="0" applyFont="1" applyBorder="1" applyAlignment="1">
      <alignment horizontal="left" vertical="top" wrapText="1"/>
    </xf>
    <xf numFmtId="0" fontId="24" fillId="0" borderId="2" xfId="0" applyFont="1" applyBorder="1" applyAlignment="1">
      <alignment horizontal="left" vertical="top" wrapText="1"/>
    </xf>
    <xf numFmtId="0" fontId="25" fillId="0" borderId="2" xfId="0" applyFont="1" applyBorder="1" applyAlignment="1">
      <alignment horizontal="left" vertical="top" wrapText="1"/>
    </xf>
    <xf numFmtId="0" fontId="24" fillId="0" borderId="43" xfId="0" applyFont="1" applyBorder="1" applyAlignment="1">
      <alignment horizontal="left" vertical="top" wrapText="1"/>
    </xf>
    <xf numFmtId="38" fontId="5" fillId="7" borderId="40" xfId="1" applyFont="1" applyFill="1" applyBorder="1" applyAlignment="1">
      <alignment horizontal="center" vertical="center" wrapText="1" shrinkToFit="1"/>
    </xf>
    <xf numFmtId="38" fontId="3" fillId="7" borderId="41" xfId="1" applyFont="1" applyFill="1" applyBorder="1" applyAlignment="1">
      <alignment horizontal="center" vertical="center" shrinkToFit="1"/>
    </xf>
    <xf numFmtId="38" fontId="3" fillId="7" borderId="9" xfId="1" applyFont="1" applyFill="1" applyBorder="1" applyAlignment="1">
      <alignment horizontal="center" vertical="center" shrinkToFit="1"/>
    </xf>
    <xf numFmtId="0" fontId="28" fillId="0" borderId="2" xfId="0" applyFont="1" applyBorder="1" applyAlignment="1">
      <alignment horizontal="center" vertical="center" wrapText="1"/>
    </xf>
    <xf numFmtId="38" fontId="7" fillId="0" borderId="57" xfId="1" applyFont="1" applyFill="1" applyBorder="1" applyAlignment="1">
      <alignment vertical="center"/>
    </xf>
    <xf numFmtId="38" fontId="7" fillId="0" borderId="66" xfId="1" applyFont="1" applyFill="1" applyBorder="1" applyAlignment="1">
      <alignment vertical="center"/>
    </xf>
    <xf numFmtId="0" fontId="0" fillId="0" borderId="12" xfId="0" applyBorder="1" applyAlignment="1"/>
    <xf numFmtId="0" fontId="34" fillId="0" borderId="2" xfId="2" applyBorder="1" applyAlignment="1">
      <alignment horizontal="center" vertical="center"/>
    </xf>
    <xf numFmtId="0" fontId="37" fillId="0" borderId="30" xfId="2" applyFont="1" applyBorder="1" applyAlignment="1">
      <alignment vertical="center"/>
    </xf>
    <xf numFmtId="0" fontId="37" fillId="0" borderId="52" xfId="2" applyFont="1" applyBorder="1" applyAlignment="1">
      <alignment vertical="center"/>
    </xf>
    <xf numFmtId="0" fontId="37" fillId="0" borderId="30" xfId="2" applyFont="1" applyBorder="1" applyAlignment="1">
      <alignment horizontal="left" vertical="center"/>
    </xf>
    <xf numFmtId="0" fontId="37" fillId="0" borderId="52" xfId="2" applyFont="1" applyBorder="1" applyAlignment="1">
      <alignment horizontal="left" vertical="center"/>
    </xf>
    <xf numFmtId="0" fontId="37" fillId="0" borderId="1" xfId="2" applyFont="1" applyBorder="1" applyAlignment="1">
      <alignment horizontal="center" vertical="center" textRotation="255"/>
    </xf>
    <xf numFmtId="0" fontId="37" fillId="0" borderId="29" xfId="2" applyFont="1" applyBorder="1" applyAlignment="1">
      <alignment horizontal="center" vertical="center" textRotation="255"/>
    </xf>
    <xf numFmtId="0" fontId="37" fillId="0" borderId="3" xfId="2" applyFont="1" applyBorder="1" applyAlignment="1">
      <alignment horizontal="center" vertical="center" textRotation="255"/>
    </xf>
    <xf numFmtId="0" fontId="21" fillId="0" borderId="12" xfId="0" applyFont="1" applyFill="1" applyBorder="1" applyAlignment="1">
      <alignment horizontal="center" vertical="center"/>
    </xf>
    <xf numFmtId="0" fontId="23" fillId="0" borderId="0" xfId="0" applyFont="1" applyBorder="1" applyAlignment="1">
      <alignment horizontal="center" vertical="center"/>
    </xf>
    <xf numFmtId="0" fontId="0" fillId="0" borderId="0" xfId="0" applyAlignment="1"/>
    <xf numFmtId="0" fontId="0" fillId="0" borderId="39" xfId="0" applyBorder="1" applyAlignment="1"/>
    <xf numFmtId="0" fontId="8" fillId="0" borderId="4"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21" fillId="0" borderId="30" xfId="0" applyFont="1" applyBorder="1" applyAlignment="1">
      <alignment horizontal="center"/>
    </xf>
    <xf numFmtId="0" fontId="21" fillId="0" borderId="52" xfId="0" applyFont="1" applyBorder="1" applyAlignment="1">
      <alignment horizontal="center"/>
    </xf>
    <xf numFmtId="0" fontId="30" fillId="0" borderId="30" xfId="0" applyFont="1" applyBorder="1" applyAlignment="1">
      <alignment horizontal="center" vertical="center" wrapText="1"/>
    </xf>
    <xf numFmtId="0" fontId="0" fillId="0" borderId="53" xfId="0" applyBorder="1"/>
    <xf numFmtId="0" fontId="0" fillId="0" borderId="52" xfId="0" applyBorder="1"/>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30" xfId="0" applyFont="1" applyBorder="1" applyAlignment="1">
      <alignment horizontal="center"/>
    </xf>
    <xf numFmtId="0" fontId="1" fillId="0" borderId="52" xfId="0" applyFont="1" applyBorder="1" applyAlignment="1">
      <alignment horizontal="center"/>
    </xf>
    <xf numFmtId="0" fontId="30" fillId="0" borderId="53" xfId="0" applyFont="1" applyBorder="1" applyAlignment="1">
      <alignment horizontal="center" vertical="center" wrapText="1"/>
    </xf>
    <xf numFmtId="0" fontId="30" fillId="0" borderId="52" xfId="0" applyFont="1" applyBorder="1" applyAlignment="1">
      <alignment horizontal="center" vertical="center" wrapText="1"/>
    </xf>
    <xf numFmtId="0" fontId="1" fillId="0" borderId="12" xfId="0" applyFont="1" applyFill="1" applyBorder="1" applyAlignment="1">
      <alignment horizontal="center" vertical="center"/>
    </xf>
    <xf numFmtId="0" fontId="14"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30" xfId="0" applyBorder="1" applyAlignment="1">
      <alignment horizontal="center"/>
    </xf>
    <xf numFmtId="0" fontId="0" fillId="0" borderId="52" xfId="0" applyBorder="1" applyAlignment="1">
      <alignment horizontal="center"/>
    </xf>
    <xf numFmtId="0" fontId="3" fillId="0" borderId="30" xfId="0" applyFont="1" applyBorder="1" applyAlignment="1">
      <alignment horizontal="center" vertical="center"/>
    </xf>
    <xf numFmtId="0" fontId="31" fillId="0" borderId="30" xfId="0" applyFont="1" applyBorder="1" applyAlignment="1">
      <alignment horizontal="center" vertical="center" wrapText="1"/>
    </xf>
    <xf numFmtId="0" fontId="31" fillId="0" borderId="53" xfId="0" applyFont="1" applyBorder="1" applyAlignment="1">
      <alignment horizontal="center" vertical="center"/>
    </xf>
    <xf numFmtId="0" fontId="31" fillId="0" borderId="52" xfId="0" applyFont="1" applyBorder="1" applyAlignment="1">
      <alignment horizontal="center" vertical="center"/>
    </xf>
    <xf numFmtId="0" fontId="4" fillId="0" borderId="0" xfId="0" applyFont="1" applyAlignment="1">
      <alignment horizontal="center" vertical="center"/>
    </xf>
    <xf numFmtId="0" fontId="0" fillId="0" borderId="12" xfId="0" applyFill="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8" fillId="0" borderId="2" xfId="0" applyFont="1" applyBorder="1" applyAlignment="1">
      <alignment horizontal="center" vertical="center" textRotation="255"/>
    </xf>
    <xf numFmtId="0" fontId="8" fillId="0" borderId="2" xfId="0" applyFont="1" applyBorder="1" applyAlignment="1">
      <alignment horizontal="center" vertical="center" wrapText="1"/>
    </xf>
    <xf numFmtId="0" fontId="31" fillId="0" borderId="30" xfId="0" applyFont="1" applyBorder="1" applyAlignment="1">
      <alignment horizontal="center" vertical="center"/>
    </xf>
    <xf numFmtId="0" fontId="4" fillId="0" borderId="0" xfId="0" applyFont="1" applyAlignment="1">
      <alignment horizontal="center" vertical="center" shrinkToFi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left" vertical="center" wrapText="1"/>
    </xf>
    <xf numFmtId="0" fontId="40" fillId="0" borderId="0" xfId="0" applyFont="1" applyAlignment="1">
      <alignment horizontal="center" vertical="center" wrapText="1" shrinkToFit="1"/>
    </xf>
    <xf numFmtId="0" fontId="3" fillId="0" borderId="30" xfId="0" applyFont="1" applyBorder="1" applyAlignment="1">
      <alignment horizontal="center" vertical="center" wrapText="1"/>
    </xf>
    <xf numFmtId="0" fontId="0" fillId="0" borderId="53" xfId="0" applyBorder="1" applyAlignment="1">
      <alignment horizontal="center" vertical="center" wrapText="1"/>
    </xf>
    <xf numFmtId="0" fontId="0" fillId="0" borderId="52" xfId="0" applyBorder="1" applyAlignment="1">
      <alignment horizontal="center" vertical="center" wrapText="1"/>
    </xf>
    <xf numFmtId="0" fontId="0" fillId="0" borderId="12" xfId="0" applyFill="1" applyBorder="1" applyAlignment="1">
      <alignment horizontal="left" vertical="center"/>
    </xf>
    <xf numFmtId="0" fontId="31" fillId="0" borderId="30" xfId="0" applyFont="1" applyBorder="1" applyAlignment="1">
      <alignment horizontal="center" vertical="center" shrinkToFit="1"/>
    </xf>
    <xf numFmtId="0" fontId="31" fillId="0" borderId="53" xfId="0" applyFont="1" applyBorder="1" applyAlignment="1">
      <alignment horizontal="center" vertical="center" shrinkToFit="1"/>
    </xf>
    <xf numFmtId="0" fontId="31" fillId="0" borderId="52" xfId="0" applyFont="1" applyBorder="1" applyAlignment="1">
      <alignment horizontal="center" vertical="center" shrinkToFi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xf numFmtId="0" fontId="0" fillId="0" borderId="5" xfId="0" applyBorder="1" applyAlignment="1"/>
    <xf numFmtId="0" fontId="0" fillId="0" borderId="11" xfId="0" applyBorder="1" applyAlignment="1"/>
    <xf numFmtId="38" fontId="4" fillId="0" borderId="0" xfId="1" applyFont="1" applyAlignment="1">
      <alignment horizontal="center" vertical="center"/>
    </xf>
    <xf numFmtId="0" fontId="0" fillId="0" borderId="52" xfId="0" applyBorder="1" applyAlignment="1"/>
    <xf numFmtId="38" fontId="4" fillId="0" borderId="0" xfId="1" applyFont="1" applyAlignment="1">
      <alignment horizontal="center" vertical="center" shrinkToFit="1"/>
    </xf>
    <xf numFmtId="0" fontId="0" fillId="0" borderId="0" xfId="0" applyAlignment="1">
      <alignment horizontal="center" shrinkToFit="1"/>
    </xf>
    <xf numFmtId="0" fontId="0" fillId="0" borderId="12" xfId="0" applyBorder="1" applyAlignment="1"/>
    <xf numFmtId="0" fontId="5" fillId="0" borderId="32" xfId="0" applyFont="1" applyBorder="1" applyAlignment="1">
      <alignment horizontal="center" vertical="center" wrapText="1" shrinkToFit="1"/>
    </xf>
    <xf numFmtId="0" fontId="5" fillId="0" borderId="53"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0" xfId="0" applyBorder="1" applyAlignment="1">
      <alignment horizontal="center" vertical="center"/>
    </xf>
    <xf numFmtId="0" fontId="30" fillId="0" borderId="30"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0" fillId="0" borderId="0" xfId="0" applyAlignment="1">
      <alignment horizontal="center"/>
    </xf>
    <xf numFmtId="0" fontId="5" fillId="0" borderId="32" xfId="0" applyFont="1" applyBorder="1" applyAlignment="1">
      <alignment horizontal="center" wrapText="1" shrinkToFit="1"/>
    </xf>
    <xf numFmtId="0" fontId="5" fillId="0" borderId="53" xfId="0" applyFont="1" applyBorder="1" applyAlignment="1">
      <alignment horizontal="center" wrapText="1" shrinkToFit="1"/>
    </xf>
    <xf numFmtId="0" fontId="5" fillId="0" borderId="53" xfId="0" applyFont="1" applyBorder="1" applyAlignment="1">
      <alignment horizontal="center" shrinkToFit="1"/>
    </xf>
    <xf numFmtId="0" fontId="5" fillId="0" borderId="33" xfId="0" applyFont="1" applyBorder="1" applyAlignment="1">
      <alignment horizontal="center" shrinkToFit="1"/>
    </xf>
    <xf numFmtId="0" fontId="0" fillId="0" borderId="65" xfId="0" applyBorder="1" applyAlignment="1">
      <alignment horizontal="center" vertical="center"/>
    </xf>
    <xf numFmtId="0" fontId="1" fillId="0" borderId="30"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3" xfId="0" applyFont="1" applyBorder="1" applyAlignment="1">
      <alignment horizontal="center" vertical="center" wrapText="1"/>
    </xf>
    <xf numFmtId="0" fontId="5" fillId="0" borderId="32" xfId="0" applyFont="1" applyBorder="1" applyAlignment="1">
      <alignment horizontal="center" wrapText="1"/>
    </xf>
    <xf numFmtId="0" fontId="5" fillId="0" borderId="53" xfId="0" applyFont="1" applyBorder="1" applyAlignment="1">
      <alignment horizontal="center" wrapText="1"/>
    </xf>
    <xf numFmtId="0" fontId="5" fillId="0" borderId="33" xfId="0" applyFont="1" applyBorder="1" applyAlignment="1">
      <alignment horizontal="center" wrapText="1"/>
    </xf>
    <xf numFmtId="0" fontId="0" fillId="0" borderId="12" xfId="0" applyBorder="1" applyAlignment="1">
      <alignment horizont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3" fillId="0" borderId="30"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13" fillId="0" borderId="0" xfId="0" applyFont="1" applyFill="1" applyBorder="1" applyAlignment="1">
      <alignment horizontal="center" vertical="center" shrinkToFit="1"/>
    </xf>
    <xf numFmtId="38" fontId="3" fillId="0" borderId="5" xfId="1" applyFont="1" applyFill="1" applyBorder="1" applyAlignment="1">
      <alignment horizontal="right"/>
    </xf>
    <xf numFmtId="38" fontId="3" fillId="0" borderId="11" xfId="1" applyFont="1" applyFill="1" applyBorder="1" applyAlignment="1">
      <alignment horizontal="right"/>
    </xf>
    <xf numFmtId="38" fontId="7" fillId="0" borderId="57" xfId="1" applyFont="1" applyFill="1" applyBorder="1" applyAlignment="1">
      <alignment vertical="center"/>
    </xf>
    <xf numFmtId="38" fontId="7" fillId="0" borderId="58" xfId="1" applyFont="1" applyFill="1" applyBorder="1" applyAlignment="1">
      <alignment vertical="center"/>
    </xf>
    <xf numFmtId="38" fontId="6" fillId="0" borderId="0" xfId="1" applyFont="1" applyFill="1" applyBorder="1" applyAlignment="1"/>
    <xf numFmtId="38" fontId="6" fillId="0" borderId="12" xfId="1" applyFont="1" applyFill="1" applyBorder="1" applyAlignment="1"/>
    <xf numFmtId="38" fontId="21" fillId="0" borderId="12" xfId="1" applyFont="1" applyFill="1" applyBorder="1" applyAlignment="1">
      <alignment horizontal="center" vertical="center"/>
    </xf>
    <xf numFmtId="38" fontId="3" fillId="0" borderId="5" xfId="1" applyFont="1" applyFill="1" applyBorder="1" applyAlignment="1">
      <alignment horizontal="left"/>
    </xf>
    <xf numFmtId="38" fontId="3" fillId="0" borderId="11" xfId="1" applyFont="1" applyFill="1" applyBorder="1" applyAlignment="1">
      <alignment horizontal="left"/>
    </xf>
    <xf numFmtId="0" fontId="3" fillId="0" borderId="37" xfId="1" applyNumberFormat="1" applyFont="1" applyFill="1" applyBorder="1" applyAlignment="1">
      <alignment horizontal="center" vertical="center"/>
    </xf>
    <xf numFmtId="0" fontId="3" fillId="0" borderId="41" xfId="1" applyNumberFormat="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7" fillId="0" borderId="63" xfId="1" applyFont="1" applyFill="1" applyBorder="1" applyAlignment="1">
      <alignment vertical="center"/>
    </xf>
    <xf numFmtId="38" fontId="7" fillId="0" borderId="64" xfId="1" applyFont="1" applyFill="1" applyBorder="1" applyAlignment="1">
      <alignment vertical="center"/>
    </xf>
    <xf numFmtId="38" fontId="3" fillId="0" borderId="44" xfId="1" applyFont="1" applyFill="1" applyBorder="1" applyAlignment="1">
      <alignment horizontal="center" vertical="center" wrapText="1"/>
    </xf>
    <xf numFmtId="38" fontId="21" fillId="0" borderId="39" xfId="1" applyFont="1" applyFill="1" applyBorder="1" applyAlignment="1">
      <alignment horizontal="center" vertical="center" wrapText="1"/>
    </xf>
    <xf numFmtId="38" fontId="3" fillId="0" borderId="38" xfId="1" applyFont="1" applyFill="1" applyBorder="1" applyAlignment="1">
      <alignment horizontal="left"/>
    </xf>
    <xf numFmtId="38" fontId="3" fillId="0" borderId="34" xfId="1" applyFont="1" applyFill="1" applyBorder="1" applyAlignment="1">
      <alignment vertical="center" wrapText="1" shrinkToFit="1"/>
    </xf>
    <xf numFmtId="38" fontId="3" fillId="0" borderId="19" xfId="1" applyFont="1" applyFill="1" applyBorder="1" applyAlignment="1">
      <alignment vertical="center" wrapText="1" shrinkToFit="1"/>
    </xf>
    <xf numFmtId="38" fontId="5" fillId="0" borderId="5" xfId="1" applyFont="1" applyFill="1" applyBorder="1" applyAlignment="1">
      <alignment horizontal="left" wrapText="1"/>
    </xf>
    <xf numFmtId="38" fontId="5" fillId="0" borderId="11" xfId="1" applyFont="1" applyFill="1" applyBorder="1" applyAlignment="1">
      <alignment horizontal="left" wrapText="1"/>
    </xf>
    <xf numFmtId="38" fontId="7" fillId="0" borderId="14" xfId="1" applyFont="1" applyFill="1" applyBorder="1" applyAlignment="1">
      <alignment horizontal="right" vertical="center"/>
    </xf>
    <xf numFmtId="38" fontId="7" fillId="0" borderId="13" xfId="1" applyFont="1" applyFill="1" applyBorder="1" applyAlignment="1">
      <alignment horizontal="right" vertical="center"/>
    </xf>
    <xf numFmtId="38" fontId="5" fillId="0" borderId="20"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34" xfId="1" applyFont="1" applyFill="1" applyBorder="1" applyAlignment="1">
      <alignment horizontal="left" vertical="center" wrapText="1"/>
    </xf>
    <xf numFmtId="38" fontId="5" fillId="0" borderId="22"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9" xfId="1" applyFont="1" applyFill="1" applyBorder="1" applyAlignment="1">
      <alignment horizontal="left" vertical="center" wrapText="1"/>
    </xf>
    <xf numFmtId="38" fontId="21" fillId="0" borderId="17" xfId="1" applyFont="1" applyFill="1" applyBorder="1" applyAlignment="1">
      <alignment horizontal="center" vertical="center" wrapText="1"/>
    </xf>
    <xf numFmtId="38" fontId="5" fillId="0" borderId="11" xfId="1" applyFont="1" applyFill="1" applyBorder="1" applyAlignment="1">
      <alignment horizontal="left"/>
    </xf>
    <xf numFmtId="38" fontId="5" fillId="0" borderId="18" xfId="1" applyFont="1" applyFill="1" applyBorder="1" applyAlignment="1">
      <alignment horizontal="left" wrapText="1"/>
    </xf>
    <xf numFmtId="38" fontId="5" fillId="0" borderId="17" xfId="1" applyFont="1" applyFill="1" applyBorder="1" applyAlignment="1">
      <alignment horizontal="left" wrapText="1"/>
    </xf>
    <xf numFmtId="38" fontId="8" fillId="0" borderId="0" xfId="1" applyFont="1" applyFill="1" applyBorder="1" applyAlignment="1">
      <alignment horizontal="left" vertical="top"/>
    </xf>
    <xf numFmtId="38" fontId="21" fillId="0" borderId="0" xfId="1" applyFont="1" applyFill="1" applyBorder="1"/>
    <xf numFmtId="38" fontId="3" fillId="0" borderId="0" xfId="1" applyFont="1" applyFill="1" applyBorder="1" applyAlignment="1">
      <alignment vertical="center"/>
    </xf>
    <xf numFmtId="38" fontId="3" fillId="0" borderId="34" xfId="1" applyFont="1" applyFill="1" applyBorder="1" applyAlignment="1">
      <alignment vertical="center" wrapText="1"/>
    </xf>
    <xf numFmtId="38" fontId="3" fillId="0" borderId="19" xfId="1" applyFont="1" applyFill="1" applyBorder="1" applyAlignment="1">
      <alignment vertical="center" wrapText="1"/>
    </xf>
    <xf numFmtId="38" fontId="21" fillId="0" borderId="59" xfId="1" applyFont="1" applyFill="1" applyBorder="1" applyAlignment="1">
      <alignment horizontal="center"/>
    </xf>
    <xf numFmtId="38" fontId="21" fillId="0" borderId="60" xfId="1" applyFont="1" applyFill="1" applyBorder="1" applyAlignment="1">
      <alignment horizontal="center"/>
    </xf>
    <xf numFmtId="38" fontId="21" fillId="0" borderId="61" xfId="1" applyFont="1" applyFill="1" applyBorder="1" applyAlignment="1">
      <alignment horizontal="center"/>
    </xf>
    <xf numFmtId="38" fontId="21" fillId="0" borderId="62" xfId="1" applyFont="1" applyFill="1" applyBorder="1" applyAlignment="1">
      <alignment horizontal="center"/>
    </xf>
  </cellXfs>
  <cellStyles count="3">
    <cellStyle name="桁区切り" xfId="1" builtinId="6"/>
    <cellStyle name="標準" xfId="0" builtinId="0"/>
    <cellStyle name="標準_調査票一覧" xfId="2"/>
  </cellStyles>
  <dxfs count="39">
    <dxf>
      <fill>
        <patternFill>
          <bgColor indexed="43"/>
        </patternFill>
      </fill>
    </dxf>
    <dxf>
      <fill>
        <patternFill>
          <bgColor indexed="22"/>
        </patternFill>
      </fill>
    </dxf>
    <dxf>
      <fill>
        <patternFill>
          <bgColor indexed="22"/>
        </patternFill>
      </fill>
    </dxf>
    <dxf>
      <fill>
        <patternFill>
          <bgColor indexed="43"/>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view="pageBreakPreview" zoomScale="112" zoomScaleNormal="100" zoomScaleSheetLayoutView="112" workbookViewId="0">
      <selection activeCell="C15" sqref="C15"/>
    </sheetView>
  </sheetViews>
  <sheetFormatPr defaultColWidth="9" defaultRowHeight="13.5" x14ac:dyDescent="0.15"/>
  <cols>
    <col min="1" max="1" width="13.5" style="218" customWidth="1"/>
    <col min="2" max="2" width="2.875" style="218" bestFit="1" customWidth="1"/>
    <col min="3" max="3" width="56.75" style="218" customWidth="1"/>
    <col min="4" max="16384" width="9" style="218"/>
  </cols>
  <sheetData>
    <row r="1" spans="1:3" ht="18.75" x14ac:dyDescent="0.2">
      <c r="A1" s="217" t="s">
        <v>229</v>
      </c>
    </row>
    <row r="2" spans="1:3" ht="18.75" x14ac:dyDescent="0.2">
      <c r="A2" s="217"/>
    </row>
    <row r="3" spans="1:3" ht="24.75" customHeight="1" x14ac:dyDescent="0.15">
      <c r="A3" s="219" t="s">
        <v>230</v>
      </c>
      <c r="B3" s="263" t="s">
        <v>231</v>
      </c>
      <c r="C3" s="263"/>
    </row>
    <row r="4" spans="1:3" ht="24.75" customHeight="1" x14ac:dyDescent="0.15">
      <c r="A4" s="220" t="s">
        <v>232</v>
      </c>
      <c r="B4" s="268" t="s">
        <v>233</v>
      </c>
      <c r="C4" s="221" t="s">
        <v>253</v>
      </c>
    </row>
    <row r="5" spans="1:3" ht="24.75" customHeight="1" x14ac:dyDescent="0.15">
      <c r="A5" s="221" t="s">
        <v>234</v>
      </c>
      <c r="B5" s="269"/>
      <c r="C5" s="221" t="s">
        <v>235</v>
      </c>
    </row>
    <row r="6" spans="1:3" ht="24.75" customHeight="1" x14ac:dyDescent="0.15">
      <c r="A6" s="221" t="s">
        <v>236</v>
      </c>
      <c r="B6" s="269"/>
      <c r="C6" s="221" t="s">
        <v>237</v>
      </c>
    </row>
    <row r="7" spans="1:3" ht="24.75" customHeight="1" x14ac:dyDescent="0.15">
      <c r="A7" s="221" t="s">
        <v>238</v>
      </c>
      <c r="B7" s="269"/>
      <c r="C7" s="249" t="s">
        <v>395</v>
      </c>
    </row>
    <row r="8" spans="1:3" ht="27" customHeight="1" x14ac:dyDescent="0.15">
      <c r="A8" s="221" t="s">
        <v>239</v>
      </c>
      <c r="B8" s="269"/>
      <c r="C8" s="250" t="s">
        <v>432</v>
      </c>
    </row>
    <row r="9" spans="1:3" ht="24.75" customHeight="1" x14ac:dyDescent="0.15">
      <c r="A9" s="221" t="s">
        <v>240</v>
      </c>
      <c r="B9" s="269"/>
      <c r="C9" s="221" t="s">
        <v>241</v>
      </c>
    </row>
    <row r="10" spans="1:3" ht="24.75" customHeight="1" x14ac:dyDescent="0.15">
      <c r="A10" s="221" t="s">
        <v>242</v>
      </c>
      <c r="B10" s="270"/>
      <c r="C10" s="221" t="s">
        <v>285</v>
      </c>
    </row>
    <row r="11" spans="1:3" ht="24.75" customHeight="1" x14ac:dyDescent="0.15">
      <c r="A11" s="222"/>
      <c r="B11" s="222"/>
      <c r="C11" s="222"/>
    </row>
    <row r="12" spans="1:3" ht="24.75" customHeight="1" x14ac:dyDescent="0.15">
      <c r="A12" s="220" t="s">
        <v>244</v>
      </c>
      <c r="B12" s="268" t="s">
        <v>243</v>
      </c>
      <c r="C12" s="221" t="s">
        <v>253</v>
      </c>
    </row>
    <row r="13" spans="1:3" ht="24.75" customHeight="1" x14ac:dyDescent="0.15">
      <c r="A13" s="220" t="s">
        <v>245</v>
      </c>
      <c r="B13" s="269"/>
      <c r="C13" s="221" t="s">
        <v>235</v>
      </c>
    </row>
    <row r="14" spans="1:3" ht="24.75" customHeight="1" x14ac:dyDescent="0.15">
      <c r="A14" s="220" t="s">
        <v>246</v>
      </c>
      <c r="B14" s="269"/>
      <c r="C14" s="221" t="s">
        <v>237</v>
      </c>
    </row>
    <row r="15" spans="1:3" ht="24.75" customHeight="1" x14ac:dyDescent="0.15">
      <c r="A15" s="220" t="s">
        <v>247</v>
      </c>
      <c r="B15" s="269"/>
      <c r="C15" s="249" t="s">
        <v>395</v>
      </c>
    </row>
    <row r="16" spans="1:3" ht="24.75" customHeight="1" x14ac:dyDescent="0.15">
      <c r="A16" s="220" t="s">
        <v>248</v>
      </c>
      <c r="B16" s="269"/>
      <c r="C16" s="250" t="s">
        <v>432</v>
      </c>
    </row>
    <row r="17" spans="1:3" ht="24.75" customHeight="1" x14ac:dyDescent="0.15">
      <c r="A17" s="220" t="s">
        <v>249</v>
      </c>
      <c r="B17" s="269"/>
      <c r="C17" s="221" t="s">
        <v>241</v>
      </c>
    </row>
    <row r="18" spans="1:3" ht="24.75" customHeight="1" x14ac:dyDescent="0.15">
      <c r="A18" s="220" t="s">
        <v>251</v>
      </c>
      <c r="B18" s="270"/>
      <c r="C18" s="221" t="s">
        <v>285</v>
      </c>
    </row>
    <row r="19" spans="1:3" ht="24.75" customHeight="1" x14ac:dyDescent="0.15">
      <c r="A19" s="222"/>
      <c r="B19" s="222"/>
      <c r="C19" s="222"/>
    </row>
    <row r="20" spans="1:3" ht="24.75" customHeight="1" x14ac:dyDescent="0.15">
      <c r="A20" s="220" t="s">
        <v>286</v>
      </c>
      <c r="B20" s="266" t="s">
        <v>250</v>
      </c>
      <c r="C20" s="267"/>
    </row>
    <row r="21" spans="1:3" ht="24.75" customHeight="1" x14ac:dyDescent="0.15">
      <c r="A21" s="222"/>
      <c r="B21" s="222"/>
      <c r="C21" s="222"/>
    </row>
    <row r="22" spans="1:3" ht="24.75" customHeight="1" x14ac:dyDescent="0.15">
      <c r="A22" s="223" t="s">
        <v>287</v>
      </c>
      <c r="B22" s="264" t="s">
        <v>252</v>
      </c>
      <c r="C22" s="265"/>
    </row>
  </sheetData>
  <mergeCells count="5">
    <mergeCell ref="B3:C3"/>
    <mergeCell ref="B22:C22"/>
    <mergeCell ref="B20:C20"/>
    <mergeCell ref="B4:B10"/>
    <mergeCell ref="B12:B18"/>
  </mergeCells>
  <phoneticPr fontId="35"/>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Normal="100" zoomScaleSheetLayoutView="100" workbookViewId="0">
      <pane xSplit="4" ySplit="7" topLeftCell="E8" activePane="bottomRight" state="frozen"/>
      <selection activeCell="C49" sqref="C49"/>
      <selection pane="topRight" activeCell="C49" sqref="C49"/>
      <selection pane="bottomLeft" activeCell="C49" sqref="C49"/>
      <selection pane="bottomRight" activeCell="D4" sqref="D4"/>
    </sheetView>
  </sheetViews>
  <sheetFormatPr defaultRowHeight="13.5" x14ac:dyDescent="0.15"/>
  <cols>
    <col min="2" max="2" width="10.375" customWidth="1"/>
    <col min="3" max="4" width="35.625" customWidth="1"/>
  </cols>
  <sheetData>
    <row r="1" spans="1:8" ht="21" x14ac:dyDescent="0.15">
      <c r="A1" s="297" t="s">
        <v>225</v>
      </c>
      <c r="B1" s="334"/>
      <c r="D1" s="36"/>
      <c r="E1" s="36"/>
      <c r="F1" s="36"/>
    </row>
    <row r="2" spans="1:8" ht="21.75" customHeight="1" x14ac:dyDescent="0.15">
      <c r="A2" s="333" t="s">
        <v>165</v>
      </c>
      <c r="B2" s="273"/>
      <c r="C2" s="273"/>
      <c r="D2" s="273"/>
      <c r="E2" s="5"/>
      <c r="F2" s="5"/>
    </row>
    <row r="3" spans="1:8" ht="17.25" customHeight="1" x14ac:dyDescent="0.15">
      <c r="A3" s="2"/>
      <c r="B3" s="1"/>
      <c r="C3" s="12" t="s">
        <v>54</v>
      </c>
      <c r="D3" s="143">
        <f>様式2!E7</f>
        <v>0</v>
      </c>
      <c r="E3" s="1"/>
      <c r="H3" s="6"/>
    </row>
    <row r="4" spans="1:8" x14ac:dyDescent="0.15">
      <c r="D4" s="12" t="s">
        <v>27</v>
      </c>
    </row>
    <row r="5" spans="1:8" ht="13.5" customHeight="1" x14ac:dyDescent="0.15">
      <c r="A5" s="328" t="s">
        <v>79</v>
      </c>
      <c r="B5" s="322" t="s">
        <v>174</v>
      </c>
      <c r="C5" s="8" t="s">
        <v>57</v>
      </c>
      <c r="D5" s="204" t="s">
        <v>173</v>
      </c>
    </row>
    <row r="6" spans="1:8" ht="23.25" customHeight="1" x14ac:dyDescent="0.15">
      <c r="A6" s="328"/>
      <c r="B6" s="322"/>
      <c r="C6" s="211" t="s">
        <v>450</v>
      </c>
      <c r="D6" s="46" t="s">
        <v>284</v>
      </c>
    </row>
    <row r="7" spans="1:8" ht="19.5" customHeight="1" x14ac:dyDescent="0.15">
      <c r="A7" s="328"/>
      <c r="B7" s="322"/>
      <c r="C7" s="210" t="s">
        <v>159</v>
      </c>
      <c r="D7" s="16" t="s">
        <v>160</v>
      </c>
    </row>
    <row r="8" spans="1:8" ht="19.5" customHeight="1" x14ac:dyDescent="0.15">
      <c r="A8" s="326" t="s">
        <v>214</v>
      </c>
      <c r="B8" s="8" t="s">
        <v>175</v>
      </c>
      <c r="C8" s="136"/>
      <c r="D8" s="224" t="str">
        <f>IF(ISERR(C8/入所減免額推計*様式１5!$O$11),"",C8/様式１5!$E$11*様式１5!$O$11)</f>
        <v/>
      </c>
    </row>
    <row r="9" spans="1:8" ht="19.5" customHeight="1" x14ac:dyDescent="0.15">
      <c r="A9" s="327"/>
      <c r="B9" s="8" t="s">
        <v>176</v>
      </c>
      <c r="C9" s="136"/>
      <c r="D9" s="224" t="str">
        <f>IF(ISERR(C9/様式１5!$E$11*様式１5!$O$11),"",C9/様式１5!$E$11*様式１5!$O$11)</f>
        <v/>
      </c>
    </row>
    <row r="10" spans="1:8" ht="19.5" customHeight="1" x14ac:dyDescent="0.15">
      <c r="A10" s="327"/>
      <c r="B10" s="8" t="s">
        <v>258</v>
      </c>
      <c r="C10" s="136"/>
      <c r="D10" s="224" t="str">
        <f>IF(ISERR(C10/様式１5!$E$11*様式１5!$O$11),"",C10/様式１5!$E$11*様式１5!$O$11)</f>
        <v/>
      </c>
    </row>
    <row r="11" spans="1:8" ht="19.5" customHeight="1" x14ac:dyDescent="0.15">
      <c r="A11" s="289"/>
      <c r="B11" s="8" t="s">
        <v>177</v>
      </c>
      <c r="C11" s="136"/>
      <c r="D11" s="224" t="str">
        <f>IF(ISERR(C11/様式１5!$E$11*様式１5!$O$11),"",C11/様式１5!$E$11*様式１5!$O$11)</f>
        <v/>
      </c>
    </row>
    <row r="12" spans="1:8" ht="19.5" customHeight="1" x14ac:dyDescent="0.15">
      <c r="A12" s="326" t="s">
        <v>213</v>
      </c>
      <c r="B12" s="8" t="s">
        <v>178</v>
      </c>
      <c r="C12" s="136"/>
      <c r="D12" s="224" t="str">
        <f>IF(ISERR(C12/様式１5!$E$11*様式１5!$O$11),"",C12/様式１5!$E$11*様式１5!$O$11)</f>
        <v/>
      </c>
    </row>
    <row r="13" spans="1:8" ht="19.5" customHeight="1" x14ac:dyDescent="0.15">
      <c r="A13" s="327"/>
      <c r="B13" s="8" t="s">
        <v>179</v>
      </c>
      <c r="C13" s="136"/>
      <c r="D13" s="224" t="str">
        <f>IF(ISERR(C13/様式１5!$E$11*様式１5!$O$11),"",C13/様式１5!$E$11*様式１5!$O$11)</f>
        <v/>
      </c>
    </row>
    <row r="14" spans="1:8" ht="19.5" customHeight="1" x14ac:dyDescent="0.15">
      <c r="A14" s="327"/>
      <c r="B14" s="8" t="s">
        <v>180</v>
      </c>
      <c r="C14" s="136"/>
      <c r="D14" s="224" t="str">
        <f>IF(ISERR(C14/様式１5!$E$11*様式１5!$O$11),"",C14/様式１5!$E$11*様式１5!$O$11)</f>
        <v/>
      </c>
    </row>
    <row r="15" spans="1:8" ht="19.5" customHeight="1" x14ac:dyDescent="0.15">
      <c r="A15" s="289"/>
      <c r="B15" s="8" t="s">
        <v>181</v>
      </c>
      <c r="C15" s="136"/>
      <c r="D15" s="224" t="str">
        <f>IF(ISERR(C15/様式１5!$E$11*様式１5!$O$11),"",C15/様式１5!$E$11*様式１5!$O$11)</f>
        <v/>
      </c>
    </row>
    <row r="16" spans="1:8" ht="19.5" customHeight="1" x14ac:dyDescent="0.15">
      <c r="A16" s="326" t="s">
        <v>212</v>
      </c>
      <c r="B16" s="8" t="s">
        <v>182</v>
      </c>
      <c r="C16" s="136"/>
      <c r="D16" s="224" t="str">
        <f>IF(ISERR(C16/様式１5!$E$11*様式１5!$O$11),"",C16/様式１5!$E$11*様式１5!$O$11)</f>
        <v/>
      </c>
    </row>
    <row r="17" spans="1:4" ht="19.5" customHeight="1" x14ac:dyDescent="0.15">
      <c r="A17" s="327"/>
      <c r="B17" s="8" t="s">
        <v>183</v>
      </c>
      <c r="C17" s="136"/>
      <c r="D17" s="224" t="str">
        <f>IF(ISERR(C17/様式１5!$E$11*様式１5!$O$11),"",C17/様式１5!$E$11*様式１5!$O$11)</f>
        <v/>
      </c>
    </row>
    <row r="18" spans="1:4" ht="19.5" customHeight="1" x14ac:dyDescent="0.15">
      <c r="A18" s="327"/>
      <c r="B18" s="8" t="s">
        <v>184</v>
      </c>
      <c r="C18" s="136"/>
      <c r="D18" s="224" t="str">
        <f>IF(ISERR(C18/様式１5!$E$11*様式１5!$O$11),"",C18/様式１5!$E$11*様式１5!$O$11)</f>
        <v/>
      </c>
    </row>
    <row r="19" spans="1:4" ht="19.5" customHeight="1" x14ac:dyDescent="0.15">
      <c r="A19" s="327"/>
      <c r="B19" s="8" t="s">
        <v>185</v>
      </c>
      <c r="C19" s="136"/>
      <c r="D19" s="224" t="str">
        <f>IF(ISERR(C19/様式１5!$E$11*様式１5!$O$11),"",C19/様式１5!$E$11*様式１5!$O$11)</f>
        <v/>
      </c>
    </row>
    <row r="20" spans="1:4" ht="19.5" customHeight="1" x14ac:dyDescent="0.15">
      <c r="A20" s="327"/>
      <c r="B20" s="8" t="s">
        <v>186</v>
      </c>
      <c r="C20" s="136"/>
      <c r="D20" s="224" t="str">
        <f>IF(ISERR(C20/様式１5!$E$11*様式１5!$O$11),"",C20/様式１5!$E$11*様式１5!$O$11)</f>
        <v/>
      </c>
    </row>
    <row r="21" spans="1:4" ht="19.5" customHeight="1" x14ac:dyDescent="0.15">
      <c r="A21" s="327"/>
      <c r="B21" s="8" t="s">
        <v>187</v>
      </c>
      <c r="C21" s="136"/>
      <c r="D21" s="224" t="str">
        <f>IF(ISERR(C21/様式１5!$E$11*様式１5!$O$11),"",C21/様式１5!$E$11*様式１5!$O$11)</f>
        <v/>
      </c>
    </row>
    <row r="22" spans="1:4" ht="19.5" customHeight="1" x14ac:dyDescent="0.15">
      <c r="A22" s="289"/>
      <c r="B22" s="8" t="s">
        <v>188</v>
      </c>
      <c r="C22" s="136"/>
      <c r="D22" s="224" t="str">
        <f>IF(ISERR(C22/様式１5!$E$11*様式１5!$O$11),"",C22/様式１5!$E$11*様式１5!$O$11)</f>
        <v/>
      </c>
    </row>
    <row r="23" spans="1:4" ht="19.5" customHeight="1" x14ac:dyDescent="0.15">
      <c r="A23" s="326" t="s">
        <v>211</v>
      </c>
      <c r="B23" s="8" t="s">
        <v>189</v>
      </c>
      <c r="C23" s="136"/>
      <c r="D23" s="224" t="str">
        <f>IF(ISERR(C23/様式１5!$E$11*様式１5!$O$11),"",C23/様式１5!$E$11*様式１5!$O$11)</f>
        <v/>
      </c>
    </row>
    <row r="24" spans="1:4" ht="19.5" customHeight="1" x14ac:dyDescent="0.15">
      <c r="A24" s="327"/>
      <c r="B24" s="8" t="s">
        <v>190</v>
      </c>
      <c r="C24" s="136"/>
      <c r="D24" s="224" t="str">
        <f>IF(ISERR(C24/様式１5!$E$11*様式１5!$O$11),"",C24/様式１5!$E$11*様式１5!$O$11)</f>
        <v/>
      </c>
    </row>
    <row r="25" spans="1:4" ht="19.5" customHeight="1" x14ac:dyDescent="0.15">
      <c r="A25" s="327"/>
      <c r="B25" s="8" t="s">
        <v>191</v>
      </c>
      <c r="C25" s="136"/>
      <c r="D25" s="224" t="str">
        <f>IF(ISERR(C25/様式１5!$E$11*様式１5!$O$11),"",C25/様式１5!$E$11*様式１5!$O$11)</f>
        <v/>
      </c>
    </row>
    <row r="26" spans="1:4" ht="19.5" customHeight="1" x14ac:dyDescent="0.15">
      <c r="A26" s="327"/>
      <c r="B26" s="8" t="s">
        <v>192</v>
      </c>
      <c r="C26" s="136"/>
      <c r="D26" s="224" t="str">
        <f>IF(ISERR(C26/様式１5!$E$11*様式１5!$O$11),"",C26/様式１5!$E$11*様式１5!$O$11)</f>
        <v/>
      </c>
    </row>
    <row r="27" spans="1:4" ht="19.5" customHeight="1" x14ac:dyDescent="0.15">
      <c r="A27" s="289"/>
      <c r="B27" s="8" t="s">
        <v>193</v>
      </c>
      <c r="C27" s="136"/>
      <c r="D27" s="224" t="str">
        <f>IF(ISERR(C27/様式１5!$E$11*様式１5!$O$11),"",C27/様式１5!$E$11*様式１5!$O$11)</f>
        <v/>
      </c>
    </row>
    <row r="28" spans="1:4" ht="19.5" customHeight="1" x14ac:dyDescent="0.15">
      <c r="A28" s="326" t="s">
        <v>210</v>
      </c>
      <c r="B28" s="8" t="s">
        <v>194</v>
      </c>
      <c r="C28" s="136"/>
      <c r="D28" s="224" t="str">
        <f>IF(ISERR(C28/様式１5!$E$11*様式１5!$O$11),"",C28/様式１5!$E$11*様式１5!$O$11)</f>
        <v/>
      </c>
    </row>
    <row r="29" spans="1:4" ht="19.5" customHeight="1" x14ac:dyDescent="0.15">
      <c r="A29" s="327"/>
      <c r="B29" s="8" t="s">
        <v>195</v>
      </c>
      <c r="C29" s="136"/>
      <c r="D29" s="224" t="str">
        <f>IF(ISERR(C29/様式１5!$E$11*様式１5!$O$11),"",C29/様式１5!$E$11*様式１5!$O$11)</f>
        <v/>
      </c>
    </row>
    <row r="30" spans="1:4" ht="19.5" customHeight="1" x14ac:dyDescent="0.15">
      <c r="A30" s="289"/>
      <c r="B30" s="8" t="s">
        <v>196</v>
      </c>
      <c r="C30" s="136"/>
      <c r="D30" s="224" t="str">
        <f>IF(ISERR(C30/様式１5!$E$11*様式１5!$O$11),"",C30/様式１5!$E$11*様式１5!$O$11)</f>
        <v/>
      </c>
    </row>
    <row r="31" spans="1:4" ht="19.5" customHeight="1" x14ac:dyDescent="0.15">
      <c r="A31" s="326" t="s">
        <v>209</v>
      </c>
      <c r="B31" s="8" t="s">
        <v>197</v>
      </c>
      <c r="C31" s="136"/>
      <c r="D31" s="224" t="str">
        <f>IF(ISERR(C31/様式１5!$E$11*様式１5!$O$11),"",C31/様式１5!$E$11*様式１5!$O$11)</f>
        <v/>
      </c>
    </row>
    <row r="32" spans="1:4" ht="19.5" customHeight="1" x14ac:dyDescent="0.15">
      <c r="A32" s="327"/>
      <c r="B32" s="8" t="s">
        <v>198</v>
      </c>
      <c r="C32" s="136"/>
      <c r="D32" s="224" t="str">
        <f>IF(ISERR(C32/様式１5!$E$11*様式１5!$O$11),"",C32/様式１5!$E$11*様式１5!$O$11)</f>
        <v/>
      </c>
    </row>
    <row r="33" spans="1:4" ht="19.5" customHeight="1" x14ac:dyDescent="0.15">
      <c r="A33" s="327"/>
      <c r="B33" s="8" t="s">
        <v>199</v>
      </c>
      <c r="C33" s="136"/>
      <c r="D33" s="224" t="str">
        <f>IF(ISERR(C33/様式１5!$E$11*様式１5!$O$11),"",C33/様式１5!$E$11*様式１5!$O$11)</f>
        <v/>
      </c>
    </row>
    <row r="34" spans="1:4" ht="19.5" customHeight="1" x14ac:dyDescent="0.15">
      <c r="A34" s="327"/>
      <c r="B34" s="8" t="s">
        <v>200</v>
      </c>
      <c r="C34" s="136"/>
      <c r="D34" s="224" t="str">
        <f>IF(ISERR(C34/様式１5!$E$11*様式１5!$O$11),"",C34/様式１5!$E$11*様式１5!$O$11)</f>
        <v/>
      </c>
    </row>
    <row r="35" spans="1:4" ht="19.5" customHeight="1" x14ac:dyDescent="0.15">
      <c r="A35" s="327"/>
      <c r="B35" s="8" t="s">
        <v>201</v>
      </c>
      <c r="C35" s="136"/>
      <c r="D35" s="224" t="str">
        <f>IF(ISERR(C35/様式１5!$E$11*様式１5!$O$11),"",C35/様式１5!$E$11*様式１5!$O$11)</f>
        <v/>
      </c>
    </row>
    <row r="36" spans="1:4" ht="19.5" customHeight="1" x14ac:dyDescent="0.15">
      <c r="A36" s="327"/>
      <c r="B36" s="8" t="s">
        <v>202</v>
      </c>
      <c r="C36" s="136"/>
      <c r="D36" s="224" t="str">
        <f>IF(ISERR(C36/様式１5!$E$11*様式１5!$O$11),"",C36/様式１5!$E$11*様式１5!$O$11)</f>
        <v/>
      </c>
    </row>
    <row r="37" spans="1:4" ht="19.5" customHeight="1" x14ac:dyDescent="0.15">
      <c r="A37" s="327"/>
      <c r="B37" s="8" t="s">
        <v>203</v>
      </c>
      <c r="C37" s="136"/>
      <c r="D37" s="224" t="str">
        <f>IF(ISERR(C37/様式１5!$E$11*様式１5!$O$11),"",C37/様式１5!$E$11*様式１5!$O$11)</f>
        <v/>
      </c>
    </row>
    <row r="38" spans="1:4" ht="19.5" customHeight="1" x14ac:dyDescent="0.15">
      <c r="A38" s="327"/>
      <c r="B38" s="8" t="s">
        <v>204</v>
      </c>
      <c r="C38" s="136"/>
      <c r="D38" s="224" t="str">
        <f>IF(ISERR(C38/様式１5!$E$11*様式１5!$O$11),"",C38/様式１5!$E$11*様式１5!$O$11)</f>
        <v/>
      </c>
    </row>
    <row r="39" spans="1:4" ht="19.5" customHeight="1" x14ac:dyDescent="0.15">
      <c r="A39" s="327"/>
      <c r="B39" s="8" t="s">
        <v>205</v>
      </c>
      <c r="C39" s="136"/>
      <c r="D39" s="224" t="str">
        <f>IF(ISERR(C39/様式１5!$E$11*様式１5!$O$11),"",C39/様式１5!$E$11*様式１5!$O$11)</f>
        <v/>
      </c>
    </row>
    <row r="40" spans="1:4" ht="19.5" customHeight="1" x14ac:dyDescent="0.15">
      <c r="A40" s="289"/>
      <c r="B40" s="8" t="s">
        <v>206</v>
      </c>
      <c r="C40" s="136"/>
      <c r="D40" s="224" t="str">
        <f>IF(ISERR(C40/様式１5!$E$11*様式１5!$O$11),"",C40/様式１5!$E$11*様式１5!$O$11)</f>
        <v/>
      </c>
    </row>
    <row r="41" spans="1:4" ht="21" customHeight="1" thickBot="1" x14ac:dyDescent="0.2">
      <c r="A41" s="16" t="s">
        <v>208</v>
      </c>
      <c r="B41" s="15"/>
      <c r="C41" s="136"/>
      <c r="D41" s="224" t="str">
        <f>IF(ISERR(C41/様式１5!E50*様式１5!O50),"",C41/様式１5!E50*様式１5!O50)</f>
        <v/>
      </c>
    </row>
    <row r="42" spans="1:4" x14ac:dyDescent="0.15">
      <c r="A42" s="329" t="s">
        <v>1</v>
      </c>
      <c r="B42" s="330"/>
      <c r="C42" s="19" t="s">
        <v>80</v>
      </c>
      <c r="D42" s="26" t="s">
        <v>81</v>
      </c>
    </row>
    <row r="43" spans="1:4" ht="23.25" customHeight="1" thickBot="1" x14ac:dyDescent="0.2">
      <c r="A43" s="331"/>
      <c r="B43" s="332"/>
      <c r="C43" s="32">
        <f>SUM(C8:C41)</f>
        <v>0</v>
      </c>
      <c r="D43" s="31">
        <f>SUM(D8:D41)</f>
        <v>0</v>
      </c>
    </row>
    <row r="44" spans="1:4" x14ac:dyDescent="0.15">
      <c r="A44" t="s">
        <v>283</v>
      </c>
    </row>
  </sheetData>
  <mergeCells count="11">
    <mergeCell ref="A1:B1"/>
    <mergeCell ref="A5:A7"/>
    <mergeCell ref="B5:B7"/>
    <mergeCell ref="A8:A11"/>
    <mergeCell ref="A28:A30"/>
    <mergeCell ref="A31:A40"/>
    <mergeCell ref="A42:B43"/>
    <mergeCell ref="A12:A15"/>
    <mergeCell ref="A16:A22"/>
    <mergeCell ref="A2:D2"/>
    <mergeCell ref="A23:A27"/>
  </mergeCells>
  <phoneticPr fontId="2"/>
  <conditionalFormatting sqref="C43:D43">
    <cfRule type="cellIs" dxfId="21" priority="1" stopIfTrue="1" operator="equal">
      <formula>0</formula>
    </cfRule>
  </conditionalFormatting>
  <conditionalFormatting sqref="D8:D41">
    <cfRule type="cellIs" dxfId="20" priority="2" stopIfTrue="1" operator="greaterThan">
      <formula>0</formula>
    </cfRule>
  </conditionalFormatting>
  <conditionalFormatting sqref="C8:C41">
    <cfRule type="cellIs" dxfId="19" priority="3" stopIfTrue="1" operator="notEqual">
      <formula>""</formula>
    </cfRule>
  </conditionalFormatting>
  <pageMargins left="0.61" right="0.51181102362204722" top="0.74803149606299213" bottom="0.39370078740157483" header="0.51181102362204722" footer="0.19685039370078741"/>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Normal="100" zoomScaleSheetLayoutView="100" workbookViewId="0">
      <pane xSplit="8" ySplit="10" topLeftCell="I16" activePane="bottomRight" state="frozen"/>
      <selection activeCell="C49" sqref="C49"/>
      <selection pane="topRight" activeCell="C49" sqref="C49"/>
      <selection pane="bottomLeft" activeCell="C49" sqref="C49"/>
      <selection pane="bottomRight" activeCell="F5" sqref="F5"/>
    </sheetView>
  </sheetViews>
  <sheetFormatPr defaultRowHeight="13.5" x14ac:dyDescent="0.15"/>
  <cols>
    <col min="2" max="2" width="10.375" customWidth="1"/>
    <col min="3" max="3" width="12.625" customWidth="1"/>
    <col min="4" max="4" width="12.375" customWidth="1"/>
    <col min="5" max="5" width="11.375" customWidth="1"/>
    <col min="6" max="6" width="12.375" customWidth="1"/>
    <col min="7" max="7" width="12.5" customWidth="1"/>
    <col min="8" max="8" width="11.375" customWidth="1"/>
  </cols>
  <sheetData>
    <row r="1" spans="1:9" ht="17.25" x14ac:dyDescent="0.15">
      <c r="A1" s="297" t="s">
        <v>226</v>
      </c>
      <c r="B1" s="298"/>
      <c r="C1" s="14"/>
    </row>
    <row r="2" spans="1:9" ht="17.25" x14ac:dyDescent="0.15">
      <c r="A2" s="335" t="s">
        <v>166</v>
      </c>
      <c r="B2" s="336"/>
      <c r="C2" s="336"/>
      <c r="D2" s="336"/>
      <c r="E2" s="336"/>
      <c r="F2" s="336"/>
      <c r="G2" s="336"/>
      <c r="H2" s="336"/>
    </row>
    <row r="3" spans="1:9" ht="17.25" x14ac:dyDescent="0.15">
      <c r="A3" s="35"/>
      <c r="C3" s="14"/>
    </row>
    <row r="4" spans="1:9" x14ac:dyDescent="0.15">
      <c r="A4" s="2"/>
      <c r="B4" s="1"/>
      <c r="C4" s="1"/>
      <c r="E4" s="40" t="s">
        <v>54</v>
      </c>
      <c r="F4" s="337">
        <f>様式3!H5</f>
        <v>0</v>
      </c>
      <c r="G4" s="337"/>
      <c r="H4" s="337"/>
      <c r="I4" s="6"/>
    </row>
    <row r="6" spans="1:9" x14ac:dyDescent="0.15">
      <c r="H6" s="12" t="s">
        <v>2</v>
      </c>
    </row>
    <row r="7" spans="1:9" ht="14.25" thickBot="1" x14ac:dyDescent="0.2">
      <c r="H7" s="12"/>
    </row>
    <row r="8" spans="1:9" ht="21" customHeight="1" x14ac:dyDescent="0.15">
      <c r="A8" s="328" t="s">
        <v>79</v>
      </c>
      <c r="B8" s="322" t="s">
        <v>174</v>
      </c>
      <c r="C8" s="328" t="s">
        <v>57</v>
      </c>
      <c r="D8" s="328"/>
      <c r="E8" s="344"/>
      <c r="F8" s="341" t="s">
        <v>14</v>
      </c>
      <c r="G8" s="342"/>
      <c r="H8" s="343"/>
    </row>
    <row r="9" spans="1:9" ht="24.75" customHeight="1" x14ac:dyDescent="0.15">
      <c r="A9" s="328"/>
      <c r="B9" s="322"/>
      <c r="C9" s="345" t="s">
        <v>450</v>
      </c>
      <c r="D9" s="346"/>
      <c r="E9" s="347"/>
      <c r="F9" s="338" t="s">
        <v>430</v>
      </c>
      <c r="G9" s="339"/>
      <c r="H9" s="340"/>
    </row>
    <row r="10" spans="1:9" ht="30" customHeight="1" x14ac:dyDescent="0.15">
      <c r="A10" s="328"/>
      <c r="B10" s="322"/>
      <c r="C10" s="91" t="s">
        <v>268</v>
      </c>
      <c r="D10" s="92" t="s">
        <v>269</v>
      </c>
      <c r="E10" s="227" t="s">
        <v>270</v>
      </c>
      <c r="F10" s="33" t="s">
        <v>271</v>
      </c>
      <c r="G10" s="34" t="s">
        <v>272</v>
      </c>
      <c r="H10" s="228" t="s">
        <v>273</v>
      </c>
    </row>
    <row r="11" spans="1:9" ht="18" customHeight="1" x14ac:dyDescent="0.15">
      <c r="A11" s="326" t="s">
        <v>214</v>
      </c>
      <c r="B11" s="8" t="s">
        <v>175</v>
      </c>
      <c r="C11" s="136"/>
      <c r="D11" s="136"/>
      <c r="E11" s="136"/>
      <c r="F11" s="150" t="str">
        <f>IF(ISERR(C11/訪問推計減免額*訪問補助額),"",C11/訪問推計減免額*訪問補助額)</f>
        <v/>
      </c>
      <c r="G11" s="151" t="str">
        <f>IF(ISERR(D11/通所推計減免額*通所補助額),"",D11/通所推計減免額*通所補助額)</f>
        <v/>
      </c>
      <c r="H11" s="152" t="str">
        <f>IF(ISERR(E11/短期推計減免額*短期補助額),"",E11/短期推計減免額*短期補助額)</f>
        <v/>
      </c>
    </row>
    <row r="12" spans="1:9" ht="18" customHeight="1" x14ac:dyDescent="0.15">
      <c r="A12" s="327"/>
      <c r="B12" s="8" t="s">
        <v>176</v>
      </c>
      <c r="C12" s="136"/>
      <c r="D12" s="136"/>
      <c r="E12" s="136"/>
      <c r="F12" s="150" t="str">
        <f t="shared" ref="F12:F25" si="0">IF(ISERR(C12/訪問推計減免額*訪問補助額),"",C12/訪問推計減免額*訪問補助額)</f>
        <v/>
      </c>
      <c r="G12" s="151" t="str">
        <f t="shared" ref="G12:G25" si="1">IF(ISERR(D12/通所推計減免額*通所補助額),"",D12/通所推計減免額*通所補助額)</f>
        <v/>
      </c>
      <c r="H12" s="152" t="str">
        <f t="shared" ref="H12:H25" si="2">IF(ISERR(E12/短期推計減免額*短期補助額),"",E12/短期推計減免額*短期補助額)</f>
        <v/>
      </c>
    </row>
    <row r="13" spans="1:9" ht="18" customHeight="1" x14ac:dyDescent="0.15">
      <c r="A13" s="327"/>
      <c r="B13" s="8" t="s">
        <v>258</v>
      </c>
      <c r="C13" s="136"/>
      <c r="D13" s="136"/>
      <c r="E13" s="136"/>
      <c r="F13" s="150" t="str">
        <f t="shared" si="0"/>
        <v/>
      </c>
      <c r="G13" s="151" t="str">
        <f t="shared" si="1"/>
        <v/>
      </c>
      <c r="H13" s="152" t="str">
        <f t="shared" si="2"/>
        <v/>
      </c>
    </row>
    <row r="14" spans="1:9" ht="18" customHeight="1" x14ac:dyDescent="0.15">
      <c r="A14" s="289"/>
      <c r="B14" s="8" t="s">
        <v>177</v>
      </c>
      <c r="C14" s="136"/>
      <c r="D14" s="136"/>
      <c r="E14" s="136"/>
      <c r="F14" s="150" t="str">
        <f t="shared" si="0"/>
        <v/>
      </c>
      <c r="G14" s="151" t="str">
        <f t="shared" si="1"/>
        <v/>
      </c>
      <c r="H14" s="152" t="str">
        <f t="shared" si="2"/>
        <v/>
      </c>
    </row>
    <row r="15" spans="1:9" ht="18" customHeight="1" x14ac:dyDescent="0.15">
      <c r="A15" s="326" t="s">
        <v>213</v>
      </c>
      <c r="B15" s="8" t="s">
        <v>178</v>
      </c>
      <c r="C15" s="136"/>
      <c r="D15" s="136"/>
      <c r="E15" s="136"/>
      <c r="F15" s="150" t="str">
        <f t="shared" si="0"/>
        <v/>
      </c>
      <c r="G15" s="151" t="str">
        <f t="shared" si="1"/>
        <v/>
      </c>
      <c r="H15" s="152" t="str">
        <f t="shared" si="2"/>
        <v/>
      </c>
    </row>
    <row r="16" spans="1:9" ht="18" customHeight="1" x14ac:dyDescent="0.15">
      <c r="A16" s="327"/>
      <c r="B16" s="8" t="s">
        <v>179</v>
      </c>
      <c r="C16" s="136"/>
      <c r="D16" s="136"/>
      <c r="E16" s="136"/>
      <c r="F16" s="150" t="str">
        <f t="shared" si="0"/>
        <v/>
      </c>
      <c r="G16" s="151" t="str">
        <f t="shared" si="1"/>
        <v/>
      </c>
      <c r="H16" s="152" t="str">
        <f t="shared" si="2"/>
        <v/>
      </c>
    </row>
    <row r="17" spans="1:8" ht="18" customHeight="1" x14ac:dyDescent="0.15">
      <c r="A17" s="327"/>
      <c r="B17" s="8" t="s">
        <v>180</v>
      </c>
      <c r="C17" s="136"/>
      <c r="D17" s="136"/>
      <c r="E17" s="136"/>
      <c r="F17" s="150" t="str">
        <f t="shared" si="0"/>
        <v/>
      </c>
      <c r="G17" s="151" t="str">
        <f t="shared" si="1"/>
        <v/>
      </c>
      <c r="H17" s="152" t="str">
        <f t="shared" si="2"/>
        <v/>
      </c>
    </row>
    <row r="18" spans="1:8" ht="18" customHeight="1" x14ac:dyDescent="0.15">
      <c r="A18" s="289"/>
      <c r="B18" s="8" t="s">
        <v>181</v>
      </c>
      <c r="C18" s="136"/>
      <c r="D18" s="136"/>
      <c r="E18" s="136"/>
      <c r="F18" s="150" t="str">
        <f t="shared" si="0"/>
        <v/>
      </c>
      <c r="G18" s="151" t="str">
        <f t="shared" si="1"/>
        <v/>
      </c>
      <c r="H18" s="152" t="str">
        <f t="shared" si="2"/>
        <v/>
      </c>
    </row>
    <row r="19" spans="1:8" ht="18" customHeight="1" x14ac:dyDescent="0.15">
      <c r="A19" s="326" t="s">
        <v>212</v>
      </c>
      <c r="B19" s="8" t="s">
        <v>182</v>
      </c>
      <c r="C19" s="136"/>
      <c r="D19" s="136"/>
      <c r="E19" s="136"/>
      <c r="F19" s="150" t="str">
        <f t="shared" si="0"/>
        <v/>
      </c>
      <c r="G19" s="151" t="str">
        <f t="shared" si="1"/>
        <v/>
      </c>
      <c r="H19" s="152" t="str">
        <f t="shared" si="2"/>
        <v/>
      </c>
    </row>
    <row r="20" spans="1:8" ht="18" customHeight="1" x14ac:dyDescent="0.15">
      <c r="A20" s="327"/>
      <c r="B20" s="8" t="s">
        <v>183</v>
      </c>
      <c r="C20" s="136"/>
      <c r="D20" s="136"/>
      <c r="E20" s="136"/>
      <c r="F20" s="150" t="str">
        <f t="shared" si="0"/>
        <v/>
      </c>
      <c r="G20" s="151" t="str">
        <f t="shared" si="1"/>
        <v/>
      </c>
      <c r="H20" s="152" t="str">
        <f t="shared" si="2"/>
        <v/>
      </c>
    </row>
    <row r="21" spans="1:8" ht="18" customHeight="1" x14ac:dyDescent="0.15">
      <c r="A21" s="327"/>
      <c r="B21" s="8" t="s">
        <v>184</v>
      </c>
      <c r="C21" s="136"/>
      <c r="D21" s="136"/>
      <c r="E21" s="136"/>
      <c r="F21" s="150" t="str">
        <f t="shared" si="0"/>
        <v/>
      </c>
      <c r="G21" s="151" t="str">
        <f t="shared" si="1"/>
        <v/>
      </c>
      <c r="H21" s="152" t="str">
        <f t="shared" si="2"/>
        <v/>
      </c>
    </row>
    <row r="22" spans="1:8" ht="18" customHeight="1" x14ac:dyDescent="0.15">
      <c r="A22" s="327"/>
      <c r="B22" s="8" t="s">
        <v>185</v>
      </c>
      <c r="C22" s="136"/>
      <c r="D22" s="136"/>
      <c r="E22" s="136"/>
      <c r="F22" s="150" t="str">
        <f t="shared" si="0"/>
        <v/>
      </c>
      <c r="G22" s="151" t="str">
        <f t="shared" si="1"/>
        <v/>
      </c>
      <c r="H22" s="152" t="str">
        <f t="shared" si="2"/>
        <v/>
      </c>
    </row>
    <row r="23" spans="1:8" ht="18" customHeight="1" x14ac:dyDescent="0.15">
      <c r="A23" s="327"/>
      <c r="B23" s="8" t="s">
        <v>186</v>
      </c>
      <c r="C23" s="136"/>
      <c r="D23" s="136"/>
      <c r="E23" s="136"/>
      <c r="F23" s="150" t="str">
        <f t="shared" si="0"/>
        <v/>
      </c>
      <c r="G23" s="151" t="str">
        <f t="shared" si="1"/>
        <v/>
      </c>
      <c r="H23" s="152" t="str">
        <f t="shared" si="2"/>
        <v/>
      </c>
    </row>
    <row r="24" spans="1:8" ht="18" customHeight="1" x14ac:dyDescent="0.15">
      <c r="A24" s="327"/>
      <c r="B24" s="8" t="s">
        <v>187</v>
      </c>
      <c r="C24" s="136"/>
      <c r="D24" s="136"/>
      <c r="E24" s="136"/>
      <c r="F24" s="150" t="str">
        <f t="shared" si="0"/>
        <v/>
      </c>
      <c r="G24" s="151" t="str">
        <f t="shared" si="1"/>
        <v/>
      </c>
      <c r="H24" s="152" t="str">
        <f t="shared" si="2"/>
        <v/>
      </c>
    </row>
    <row r="25" spans="1:8" ht="18" customHeight="1" x14ac:dyDescent="0.15">
      <c r="A25" s="289"/>
      <c r="B25" s="8" t="s">
        <v>188</v>
      </c>
      <c r="C25" s="136"/>
      <c r="D25" s="136"/>
      <c r="E25" s="136"/>
      <c r="F25" s="150" t="str">
        <f t="shared" si="0"/>
        <v/>
      </c>
      <c r="G25" s="151" t="str">
        <f t="shared" si="1"/>
        <v/>
      </c>
      <c r="H25" s="152" t="str">
        <f t="shared" si="2"/>
        <v/>
      </c>
    </row>
    <row r="26" spans="1:8" ht="18" customHeight="1" x14ac:dyDescent="0.15">
      <c r="A26" s="326" t="s">
        <v>211</v>
      </c>
      <c r="B26" s="8" t="s">
        <v>189</v>
      </c>
      <c r="C26" s="136"/>
      <c r="D26" s="136"/>
      <c r="E26" s="136"/>
      <c r="F26" s="150" t="str">
        <f>IF(ISERR(C26/訪問推計減免額*訪問補助額),"",C26/訪問推計減免額*訪問補助額)</f>
        <v/>
      </c>
      <c r="G26" s="151" t="str">
        <f>IF(ISERR(D26/通所推計減免額*通所補助額),"",D26/通所推計減免額*通所補助額)</f>
        <v/>
      </c>
      <c r="H26" s="152" t="str">
        <f>IF(ISERR(E26/短期推計減免額*短期補助額),"",E26/短期推計減免額*短期補助額)</f>
        <v/>
      </c>
    </row>
    <row r="27" spans="1:8" ht="18" customHeight="1" x14ac:dyDescent="0.15">
      <c r="A27" s="327"/>
      <c r="B27" s="8" t="s">
        <v>190</v>
      </c>
      <c r="C27" s="136"/>
      <c r="D27" s="136"/>
      <c r="E27" s="136"/>
      <c r="F27" s="150" t="str">
        <f t="shared" ref="F27:F38" si="3">IF(ISERR(C27/訪問推計減免額*訪問補助額),"",C27/訪問推計減免額*訪問補助額)</f>
        <v/>
      </c>
      <c r="G27" s="151" t="str">
        <f t="shared" ref="G27:G38" si="4">IF(ISERR(D27/通所推計減免額*通所補助額),"",D27/通所推計減免額*通所補助額)</f>
        <v/>
      </c>
      <c r="H27" s="152" t="str">
        <f t="shared" ref="H27:H38" si="5">IF(ISERR(E27/短期推計減免額*短期補助額),"",E27/短期推計減免額*短期補助額)</f>
        <v/>
      </c>
    </row>
    <row r="28" spans="1:8" ht="18" customHeight="1" x14ac:dyDescent="0.15">
      <c r="A28" s="327"/>
      <c r="B28" s="8" t="s">
        <v>191</v>
      </c>
      <c r="C28" s="136"/>
      <c r="D28" s="136"/>
      <c r="E28" s="136"/>
      <c r="F28" s="150" t="str">
        <f t="shared" si="3"/>
        <v/>
      </c>
      <c r="G28" s="151" t="str">
        <f t="shared" si="4"/>
        <v/>
      </c>
      <c r="H28" s="152" t="str">
        <f t="shared" si="5"/>
        <v/>
      </c>
    </row>
    <row r="29" spans="1:8" ht="18" customHeight="1" x14ac:dyDescent="0.15">
      <c r="A29" s="327"/>
      <c r="B29" s="8" t="s">
        <v>192</v>
      </c>
      <c r="C29" s="136"/>
      <c r="D29" s="136"/>
      <c r="E29" s="136"/>
      <c r="F29" s="150" t="str">
        <f t="shared" si="3"/>
        <v/>
      </c>
      <c r="G29" s="151" t="str">
        <f t="shared" si="4"/>
        <v/>
      </c>
      <c r="H29" s="152" t="str">
        <f t="shared" si="5"/>
        <v/>
      </c>
    </row>
    <row r="30" spans="1:8" ht="18" customHeight="1" x14ac:dyDescent="0.15">
      <c r="A30" s="289"/>
      <c r="B30" s="8" t="s">
        <v>193</v>
      </c>
      <c r="C30" s="136"/>
      <c r="D30" s="136"/>
      <c r="E30" s="136"/>
      <c r="F30" s="150" t="str">
        <f t="shared" si="3"/>
        <v/>
      </c>
      <c r="G30" s="151" t="str">
        <f t="shared" si="4"/>
        <v/>
      </c>
      <c r="H30" s="152" t="str">
        <f t="shared" si="5"/>
        <v/>
      </c>
    </row>
    <row r="31" spans="1:8" ht="18" customHeight="1" x14ac:dyDescent="0.15">
      <c r="A31" s="326" t="s">
        <v>210</v>
      </c>
      <c r="B31" s="8" t="s">
        <v>194</v>
      </c>
      <c r="C31" s="136"/>
      <c r="D31" s="136"/>
      <c r="E31" s="136"/>
      <c r="F31" s="150" t="str">
        <f t="shared" si="3"/>
        <v/>
      </c>
      <c r="G31" s="151" t="str">
        <f t="shared" si="4"/>
        <v/>
      </c>
      <c r="H31" s="152" t="str">
        <f t="shared" si="5"/>
        <v/>
      </c>
    </row>
    <row r="32" spans="1:8" ht="18" customHeight="1" x14ac:dyDescent="0.15">
      <c r="A32" s="327"/>
      <c r="B32" s="8" t="s">
        <v>195</v>
      </c>
      <c r="C32" s="136"/>
      <c r="D32" s="136"/>
      <c r="E32" s="136"/>
      <c r="F32" s="150" t="str">
        <f t="shared" si="3"/>
        <v/>
      </c>
      <c r="G32" s="151" t="str">
        <f t="shared" si="4"/>
        <v/>
      </c>
      <c r="H32" s="152" t="str">
        <f t="shared" si="5"/>
        <v/>
      </c>
    </row>
    <row r="33" spans="1:8" ht="18" customHeight="1" x14ac:dyDescent="0.15">
      <c r="A33" s="289"/>
      <c r="B33" s="8" t="s">
        <v>196</v>
      </c>
      <c r="C33" s="136"/>
      <c r="D33" s="136"/>
      <c r="E33" s="136"/>
      <c r="F33" s="150" t="str">
        <f t="shared" si="3"/>
        <v/>
      </c>
      <c r="G33" s="151" t="str">
        <f t="shared" si="4"/>
        <v/>
      </c>
      <c r="H33" s="152" t="str">
        <f t="shared" si="5"/>
        <v/>
      </c>
    </row>
    <row r="34" spans="1:8" ht="18" customHeight="1" x14ac:dyDescent="0.15">
      <c r="A34" s="326" t="s">
        <v>209</v>
      </c>
      <c r="B34" s="8" t="s">
        <v>197</v>
      </c>
      <c r="C34" s="136"/>
      <c r="D34" s="136"/>
      <c r="E34" s="136"/>
      <c r="F34" s="150" t="str">
        <f t="shared" si="3"/>
        <v/>
      </c>
      <c r="G34" s="151" t="str">
        <f t="shared" si="4"/>
        <v/>
      </c>
      <c r="H34" s="152" t="str">
        <f t="shared" si="5"/>
        <v/>
      </c>
    </row>
    <row r="35" spans="1:8" ht="18" customHeight="1" x14ac:dyDescent="0.15">
      <c r="A35" s="327"/>
      <c r="B35" s="8" t="s">
        <v>198</v>
      </c>
      <c r="C35" s="136"/>
      <c r="D35" s="136"/>
      <c r="E35" s="136"/>
      <c r="F35" s="150" t="str">
        <f t="shared" si="3"/>
        <v/>
      </c>
      <c r="G35" s="151" t="str">
        <f t="shared" si="4"/>
        <v/>
      </c>
      <c r="H35" s="152" t="str">
        <f t="shared" si="5"/>
        <v/>
      </c>
    </row>
    <row r="36" spans="1:8" ht="18" customHeight="1" x14ac:dyDescent="0.15">
      <c r="A36" s="327"/>
      <c r="B36" s="8" t="s">
        <v>199</v>
      </c>
      <c r="C36" s="136"/>
      <c r="D36" s="136"/>
      <c r="E36" s="136"/>
      <c r="F36" s="150" t="str">
        <f t="shared" si="3"/>
        <v/>
      </c>
      <c r="G36" s="151" t="str">
        <f t="shared" si="4"/>
        <v/>
      </c>
      <c r="H36" s="152" t="str">
        <f t="shared" si="5"/>
        <v/>
      </c>
    </row>
    <row r="37" spans="1:8" ht="18" customHeight="1" x14ac:dyDescent="0.15">
      <c r="A37" s="327"/>
      <c r="B37" s="8" t="s">
        <v>200</v>
      </c>
      <c r="C37" s="136"/>
      <c r="D37" s="136"/>
      <c r="E37" s="136"/>
      <c r="F37" s="150" t="str">
        <f t="shared" si="3"/>
        <v/>
      </c>
      <c r="G37" s="151" t="str">
        <f t="shared" si="4"/>
        <v/>
      </c>
      <c r="H37" s="152" t="str">
        <f t="shared" si="5"/>
        <v/>
      </c>
    </row>
    <row r="38" spans="1:8" ht="18" customHeight="1" x14ac:dyDescent="0.15">
      <c r="A38" s="327"/>
      <c r="B38" s="8" t="s">
        <v>201</v>
      </c>
      <c r="C38" s="136"/>
      <c r="D38" s="136"/>
      <c r="E38" s="136"/>
      <c r="F38" s="150" t="str">
        <f t="shared" si="3"/>
        <v/>
      </c>
      <c r="G38" s="151" t="str">
        <f t="shared" si="4"/>
        <v/>
      </c>
      <c r="H38" s="152" t="str">
        <f t="shared" si="5"/>
        <v/>
      </c>
    </row>
    <row r="39" spans="1:8" ht="18" customHeight="1" x14ac:dyDescent="0.15">
      <c r="A39" s="327"/>
      <c r="B39" s="8" t="s">
        <v>202</v>
      </c>
      <c r="C39" s="136"/>
      <c r="D39" s="136"/>
      <c r="E39" s="136"/>
      <c r="F39" s="150" t="str">
        <f t="shared" ref="F39:F44" si="6">IF(ISERR(C39/訪問推計減免額*訪問補助額),"",C39/訪問推計減免額*訪問補助額)</f>
        <v/>
      </c>
      <c r="G39" s="151" t="str">
        <f t="shared" ref="G39:G44" si="7">IF(ISERR(D39/通所推計減免額*通所補助額),"",D39/通所推計減免額*通所補助額)</f>
        <v/>
      </c>
      <c r="H39" s="152" t="str">
        <f t="shared" ref="H39:H44" si="8">IF(ISERR(E39/短期推計減免額*短期補助額),"",E39/短期推計減免額*短期補助額)</f>
        <v/>
      </c>
    </row>
    <row r="40" spans="1:8" ht="18" customHeight="1" x14ac:dyDescent="0.15">
      <c r="A40" s="327"/>
      <c r="B40" s="8" t="s">
        <v>203</v>
      </c>
      <c r="C40" s="136"/>
      <c r="D40" s="136"/>
      <c r="E40" s="136"/>
      <c r="F40" s="150" t="str">
        <f t="shared" si="6"/>
        <v/>
      </c>
      <c r="G40" s="151" t="str">
        <f t="shared" si="7"/>
        <v/>
      </c>
      <c r="H40" s="152" t="str">
        <f t="shared" si="8"/>
        <v/>
      </c>
    </row>
    <row r="41" spans="1:8" ht="18" customHeight="1" x14ac:dyDescent="0.15">
      <c r="A41" s="327"/>
      <c r="B41" s="8" t="s">
        <v>204</v>
      </c>
      <c r="C41" s="136"/>
      <c r="D41" s="136"/>
      <c r="E41" s="136"/>
      <c r="F41" s="150" t="str">
        <f t="shared" si="6"/>
        <v/>
      </c>
      <c r="G41" s="151" t="str">
        <f t="shared" si="7"/>
        <v/>
      </c>
      <c r="H41" s="152" t="str">
        <f t="shared" si="8"/>
        <v/>
      </c>
    </row>
    <row r="42" spans="1:8" ht="18" customHeight="1" x14ac:dyDescent="0.15">
      <c r="A42" s="327"/>
      <c r="B42" s="8" t="s">
        <v>205</v>
      </c>
      <c r="C42" s="136"/>
      <c r="D42" s="136"/>
      <c r="E42" s="136"/>
      <c r="F42" s="150" t="str">
        <f t="shared" si="6"/>
        <v/>
      </c>
      <c r="G42" s="151" t="str">
        <f t="shared" si="7"/>
        <v/>
      </c>
      <c r="H42" s="152" t="str">
        <f t="shared" si="8"/>
        <v/>
      </c>
    </row>
    <row r="43" spans="1:8" ht="18" customHeight="1" x14ac:dyDescent="0.15">
      <c r="A43" s="289"/>
      <c r="B43" s="8" t="s">
        <v>206</v>
      </c>
      <c r="C43" s="136"/>
      <c r="D43" s="136"/>
      <c r="E43" s="136"/>
      <c r="F43" s="150" t="str">
        <f t="shared" si="6"/>
        <v/>
      </c>
      <c r="G43" s="151" t="str">
        <f t="shared" si="7"/>
        <v/>
      </c>
      <c r="H43" s="152" t="str">
        <f t="shared" si="8"/>
        <v/>
      </c>
    </row>
    <row r="44" spans="1:8" ht="24" customHeight="1" x14ac:dyDescent="0.15">
      <c r="A44" s="16" t="s">
        <v>208</v>
      </c>
      <c r="B44" s="15"/>
      <c r="C44" s="136"/>
      <c r="D44" s="136"/>
      <c r="E44" s="136"/>
      <c r="F44" s="150" t="str">
        <f t="shared" si="6"/>
        <v/>
      </c>
      <c r="G44" s="151" t="str">
        <f t="shared" si="7"/>
        <v/>
      </c>
      <c r="H44" s="152" t="str">
        <f t="shared" si="8"/>
        <v/>
      </c>
    </row>
    <row r="45" spans="1:8" s="97" customFormat="1" ht="21.75" customHeight="1" thickBot="1" x14ac:dyDescent="0.2">
      <c r="A45" s="331"/>
      <c r="B45" s="332"/>
      <c r="C45" s="104">
        <f t="shared" ref="C45:H45" si="9">SUM(C11:C44)</f>
        <v>0</v>
      </c>
      <c r="D45" s="104">
        <f t="shared" si="9"/>
        <v>0</v>
      </c>
      <c r="E45" s="105">
        <f t="shared" si="9"/>
        <v>0</v>
      </c>
      <c r="F45" s="80">
        <f t="shared" si="9"/>
        <v>0</v>
      </c>
      <c r="G45" s="81">
        <f t="shared" si="9"/>
        <v>0</v>
      </c>
      <c r="H45" s="82">
        <f t="shared" si="9"/>
        <v>0</v>
      </c>
    </row>
    <row r="46" spans="1:8" x14ac:dyDescent="0.15">
      <c r="A46" t="s">
        <v>282</v>
      </c>
    </row>
  </sheetData>
  <mergeCells count="16">
    <mergeCell ref="A31:A33"/>
    <mergeCell ref="A34:A43"/>
    <mergeCell ref="A45:B45"/>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5:H45">
    <cfRule type="cellIs" dxfId="18" priority="1" stopIfTrue="1" operator="equal">
      <formula>0</formula>
    </cfRule>
  </conditionalFormatting>
  <conditionalFormatting sqref="C11:E44">
    <cfRule type="cellIs" dxfId="17" priority="2" stopIfTrue="1" operator="notEqual">
      <formula>""</formula>
    </cfRule>
  </conditionalFormatting>
  <conditionalFormatting sqref="F11:H44">
    <cfRule type="cellIs" dxfId="16" priority="3" stopIfTrue="1" operator="greaterThan">
      <formula>0</formula>
    </cfRule>
  </conditionalFormatting>
  <pageMargins left="0.59055118110236227" right="0.43307086614173229" top="0.55118110236220474" bottom="0.39370078740157483" header="0.51181102362204722" footer="0.19685039370078741"/>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pane xSplit="10" ySplit="10" topLeftCell="K23" activePane="bottomRight" state="frozen"/>
      <selection activeCell="C49" sqref="C49"/>
      <selection pane="topRight" activeCell="C49" sqref="C49"/>
      <selection pane="bottomLeft" activeCell="C49" sqref="C49"/>
      <selection pane="bottomRight" activeCell="G5" sqref="G5"/>
    </sheetView>
  </sheetViews>
  <sheetFormatPr defaultRowHeight="13.5" x14ac:dyDescent="0.15"/>
  <cols>
    <col min="2" max="2" width="10.375" customWidth="1"/>
    <col min="3" max="10" width="9.625" customWidth="1"/>
  </cols>
  <sheetData>
    <row r="1" spans="1:11" ht="17.25" x14ac:dyDescent="0.15">
      <c r="A1" s="297" t="s">
        <v>227</v>
      </c>
      <c r="B1" s="298"/>
      <c r="C1" s="14"/>
    </row>
    <row r="2" spans="1:11" ht="17.25" x14ac:dyDescent="0.15">
      <c r="A2" s="333" t="s">
        <v>167</v>
      </c>
      <c r="B2" s="348"/>
      <c r="C2" s="348"/>
      <c r="D2" s="348"/>
      <c r="E2" s="348"/>
      <c r="F2" s="348"/>
      <c r="G2" s="348"/>
      <c r="H2" s="348"/>
      <c r="I2" s="348"/>
      <c r="J2" s="348"/>
    </row>
    <row r="3" spans="1:11" ht="17.25" x14ac:dyDescent="0.15">
      <c r="A3" s="35"/>
      <c r="C3" s="14"/>
    </row>
    <row r="4" spans="1:11" x14ac:dyDescent="0.15">
      <c r="A4" s="2"/>
      <c r="B4" s="1"/>
      <c r="C4" s="1"/>
      <c r="F4" s="40" t="s">
        <v>54</v>
      </c>
      <c r="G4" s="337">
        <f>様式4!K5</f>
        <v>0</v>
      </c>
      <c r="H4" s="337"/>
      <c r="I4" s="337"/>
      <c r="J4" s="337"/>
      <c r="K4" s="6"/>
    </row>
    <row r="5" spans="1:11" x14ac:dyDescent="0.15">
      <c r="J5" s="12" t="s">
        <v>27</v>
      </c>
    </row>
    <row r="6" spans="1:11" ht="9" customHeight="1" x14ac:dyDescent="0.15">
      <c r="J6" s="12"/>
    </row>
    <row r="7" spans="1:11" ht="9.75" customHeight="1" thickBot="1" x14ac:dyDescent="0.2">
      <c r="J7" s="12"/>
    </row>
    <row r="8" spans="1:11" ht="28.5" customHeight="1" x14ac:dyDescent="0.15">
      <c r="A8" s="328" t="s">
        <v>79</v>
      </c>
      <c r="B8" s="322" t="s">
        <v>174</v>
      </c>
      <c r="C8" s="354" t="s">
        <v>57</v>
      </c>
      <c r="D8" s="355"/>
      <c r="E8" s="355"/>
      <c r="F8" s="356"/>
      <c r="G8" s="341" t="s">
        <v>82</v>
      </c>
      <c r="H8" s="353"/>
      <c r="I8" s="342"/>
      <c r="J8" s="343"/>
    </row>
    <row r="9" spans="1:11" ht="24.75" customHeight="1" x14ac:dyDescent="0.15">
      <c r="A9" s="328"/>
      <c r="B9" s="322"/>
      <c r="C9" s="345" t="s">
        <v>450</v>
      </c>
      <c r="D9" s="346"/>
      <c r="E9" s="346"/>
      <c r="F9" s="347"/>
      <c r="G9" s="349" t="s">
        <v>429</v>
      </c>
      <c r="H9" s="350"/>
      <c r="I9" s="351"/>
      <c r="J9" s="352"/>
    </row>
    <row r="10" spans="1:11" ht="33.75" x14ac:dyDescent="0.15">
      <c r="A10" s="328"/>
      <c r="B10" s="322"/>
      <c r="C10" s="172" t="s">
        <v>83</v>
      </c>
      <c r="D10" s="173" t="s">
        <v>294</v>
      </c>
      <c r="E10" s="173" t="s">
        <v>311</v>
      </c>
      <c r="F10" s="174" t="s">
        <v>312</v>
      </c>
      <c r="G10" s="199" t="s">
        <v>313</v>
      </c>
      <c r="H10" s="173" t="s">
        <v>314</v>
      </c>
      <c r="I10" s="173" t="s">
        <v>315</v>
      </c>
      <c r="J10" s="206" t="s">
        <v>316</v>
      </c>
    </row>
    <row r="11" spans="1:11" ht="17.25" customHeight="1" x14ac:dyDescent="0.15">
      <c r="A11" s="326" t="s">
        <v>214</v>
      </c>
      <c r="B11" s="8" t="s">
        <v>175</v>
      </c>
      <c r="C11" s="136"/>
      <c r="D11" s="136"/>
      <c r="E11" s="136"/>
      <c r="F11" s="136"/>
      <c r="G11" s="150" t="str">
        <f>IF(ISERR(C11/様式１5!$E$24*様式１5!$O$24),"",C11/様式１5!$E$24*様式１5!$O$24)</f>
        <v/>
      </c>
      <c r="H11" s="151" t="str">
        <f>IF(ISERR(D11/様式１5!$E$26*様式１5!$O$26),"",D11/様式１5!$E$26*様式１5!$O$26)</f>
        <v/>
      </c>
      <c r="I11" s="151" t="str">
        <f>IF(ISERR(E11/様式１5!$E$28*様式１5!$O$28),"",E11/様式１5!$E$28*様式１5!$O$28)</f>
        <v/>
      </c>
      <c r="J11" s="152" t="str">
        <f>IF(ISERR(F11/様式１5!$E$30*様式１5!$O$30),"",F11/様式１5!$E$30*様式１5!$O$30)</f>
        <v/>
      </c>
    </row>
    <row r="12" spans="1:11" ht="17.25" customHeight="1" x14ac:dyDescent="0.15">
      <c r="A12" s="327"/>
      <c r="B12" s="8" t="s">
        <v>176</v>
      </c>
      <c r="C12" s="136"/>
      <c r="D12" s="136"/>
      <c r="E12" s="136"/>
      <c r="F12" s="136"/>
      <c r="G12" s="150" t="str">
        <f>IF(ISERR(C12/様式１5!$E$24*様式１5!$O$24),"",C12/様式１5!$E$24*様式１5!$O$24)</f>
        <v/>
      </c>
      <c r="H12" s="151" t="str">
        <f>IF(ISERR(D12/様式１5!$E$26*様式１5!$O$26),"",D12/様式１5!$E$26*様式１5!$O$26)</f>
        <v/>
      </c>
      <c r="I12" s="151" t="str">
        <f>IF(ISERR(E12/様式１5!$E$28*様式１5!$O$28),"",E12/様式１5!$E$28*様式１5!$O$28)</f>
        <v/>
      </c>
      <c r="J12" s="152" t="str">
        <f>IF(ISERR(F12/様式１5!$E$30*様式１5!$O$30),"",F12/様式１5!$E$30*様式１5!$O$30)</f>
        <v/>
      </c>
    </row>
    <row r="13" spans="1:11" ht="17.25" customHeight="1" x14ac:dyDescent="0.15">
      <c r="A13" s="327"/>
      <c r="B13" s="8" t="s">
        <v>258</v>
      </c>
      <c r="C13" s="136"/>
      <c r="D13" s="136"/>
      <c r="E13" s="136"/>
      <c r="F13" s="136"/>
      <c r="G13" s="150" t="str">
        <f>IF(ISERR(C13/様式１5!$E$24*様式１5!$O$24),"",C13/様式１5!$E$24*様式１5!$O$24)</f>
        <v/>
      </c>
      <c r="H13" s="151" t="str">
        <f>IF(ISERR(D13/様式１5!$E$26*様式１5!$O$26),"",D13/様式１5!$E$26*様式１5!$O$26)</f>
        <v/>
      </c>
      <c r="I13" s="151" t="str">
        <f>IF(ISERR(E13/様式１5!$E$28*様式１5!$O$28),"",E13/様式１5!$E$28*様式１5!$O$28)</f>
        <v/>
      </c>
      <c r="J13" s="152" t="str">
        <f>IF(ISERR(F13/様式１5!$E$30*様式１5!$O$30),"",F13/様式１5!$E$30*様式１5!$O$30)</f>
        <v/>
      </c>
    </row>
    <row r="14" spans="1:11" ht="17.25" customHeight="1" x14ac:dyDescent="0.15">
      <c r="A14" s="289"/>
      <c r="B14" s="8" t="s">
        <v>177</v>
      </c>
      <c r="C14" s="136"/>
      <c r="D14" s="136"/>
      <c r="E14" s="136"/>
      <c r="F14" s="136"/>
      <c r="G14" s="150" t="str">
        <f>IF(ISERR(C14/様式１5!$E$24*様式１5!$O$24),"",C14/様式１5!$E$24*様式１5!$O$24)</f>
        <v/>
      </c>
      <c r="H14" s="151" t="str">
        <f>IF(ISERR(D14/様式１5!$E$26*様式１5!$O$26),"",D14/様式１5!$E$26*様式１5!$O$26)</f>
        <v/>
      </c>
      <c r="I14" s="151" t="str">
        <f>IF(ISERR(E14/様式１5!$E$28*様式１5!$O$28),"",E14/様式１5!$E$28*様式１5!$O$28)</f>
        <v/>
      </c>
      <c r="J14" s="152" t="str">
        <f>IF(ISERR(F14/様式１5!$E$30*様式１5!$O$30),"",F14/様式１5!$E$30*様式１5!$O$30)</f>
        <v/>
      </c>
    </row>
    <row r="15" spans="1:11" ht="17.25" customHeight="1" x14ac:dyDescent="0.15">
      <c r="A15" s="326" t="s">
        <v>213</v>
      </c>
      <c r="B15" s="8" t="s">
        <v>178</v>
      </c>
      <c r="C15" s="136"/>
      <c r="D15" s="136"/>
      <c r="E15" s="136"/>
      <c r="F15" s="136"/>
      <c r="G15" s="150" t="str">
        <f>IF(ISERR(C15/様式１5!$E$24*様式１5!$O$24),"",C15/様式１5!$E$24*様式１5!$O$24)</f>
        <v/>
      </c>
      <c r="H15" s="151" t="str">
        <f>IF(ISERR(D15/様式１5!$E$26*様式１5!$O$26),"",D15/様式１5!$E$26*様式１5!$O$26)</f>
        <v/>
      </c>
      <c r="I15" s="151" t="str">
        <f>IF(ISERR(E15/様式１5!$E$28*様式１5!$O$28),"",E15/様式１5!$E$28*様式１5!$O$28)</f>
        <v/>
      </c>
      <c r="J15" s="152" t="str">
        <f>IF(ISERR(F15/様式１5!$E$30*様式１5!$O$30),"",F15/様式１5!$E$30*様式１5!$O$30)</f>
        <v/>
      </c>
    </row>
    <row r="16" spans="1:11" ht="17.25" customHeight="1" x14ac:dyDescent="0.15">
      <c r="A16" s="327"/>
      <c r="B16" s="8" t="s">
        <v>179</v>
      </c>
      <c r="C16" s="136"/>
      <c r="D16" s="136"/>
      <c r="E16" s="136"/>
      <c r="F16" s="136"/>
      <c r="G16" s="150" t="str">
        <f>IF(ISERR(C16/様式１5!$E$24*様式１5!$O$24),"",C16/様式１5!$E$24*様式１5!$O$24)</f>
        <v/>
      </c>
      <c r="H16" s="151" t="str">
        <f>IF(ISERR(D16/様式１5!$E$26*様式１5!$O$26),"",D16/様式１5!$E$26*様式１5!$O$26)</f>
        <v/>
      </c>
      <c r="I16" s="151" t="str">
        <f>IF(ISERR(E16/様式１5!$E$28*様式１5!$O$28),"",E16/様式１5!$E$28*様式１5!$O$28)</f>
        <v/>
      </c>
      <c r="J16" s="152" t="str">
        <f>IF(ISERR(F16/様式１5!$E$30*様式１5!$O$30),"",F16/様式１5!$E$30*様式１5!$O$30)</f>
        <v/>
      </c>
    </row>
    <row r="17" spans="1:10" ht="17.25" customHeight="1" x14ac:dyDescent="0.15">
      <c r="A17" s="327"/>
      <c r="B17" s="8" t="s">
        <v>180</v>
      </c>
      <c r="C17" s="136"/>
      <c r="D17" s="136"/>
      <c r="E17" s="136"/>
      <c r="F17" s="136"/>
      <c r="G17" s="150" t="str">
        <f>IF(ISERR(C17/様式１5!$E$24*様式１5!$O$24),"",C17/様式１5!$E$24*様式１5!$O$24)</f>
        <v/>
      </c>
      <c r="H17" s="151" t="str">
        <f>IF(ISERR(D17/様式１5!$E$26*様式１5!$O$26),"",D17/様式１5!$E$26*様式１5!$O$26)</f>
        <v/>
      </c>
      <c r="I17" s="151" t="str">
        <f>IF(ISERR(E17/様式１5!$E$28*様式１5!$O$28),"",E17/様式１5!$E$28*様式１5!$O$28)</f>
        <v/>
      </c>
      <c r="J17" s="152" t="str">
        <f>IF(ISERR(F17/様式１5!$E$30*様式１5!$O$30),"",F17/様式１5!$E$30*様式１5!$O$30)</f>
        <v/>
      </c>
    </row>
    <row r="18" spans="1:10" ht="17.25" customHeight="1" x14ac:dyDescent="0.15">
      <c r="A18" s="289"/>
      <c r="B18" s="8" t="s">
        <v>181</v>
      </c>
      <c r="C18" s="136"/>
      <c r="D18" s="136"/>
      <c r="E18" s="136"/>
      <c r="F18" s="136"/>
      <c r="G18" s="150" t="str">
        <f>IF(ISERR(C18/様式１5!$E$24*様式１5!$O$24),"",C18/様式１5!$E$24*様式１5!$O$24)</f>
        <v/>
      </c>
      <c r="H18" s="151" t="str">
        <f>IF(ISERR(D18/様式１5!$E$26*様式１5!$O$26),"",D18/様式１5!$E$26*様式１5!$O$26)</f>
        <v/>
      </c>
      <c r="I18" s="151" t="str">
        <f>IF(ISERR(E18/様式１5!$E$28*様式１5!$O$28),"",E18/様式１5!$E$28*様式１5!$O$28)</f>
        <v/>
      </c>
      <c r="J18" s="152" t="str">
        <f>IF(ISERR(F18/様式１5!$E$30*様式１5!$O$30),"",F18/様式１5!$E$30*様式１5!$O$30)</f>
        <v/>
      </c>
    </row>
    <row r="19" spans="1:10" ht="17.25" customHeight="1" x14ac:dyDescent="0.15">
      <c r="A19" s="326" t="s">
        <v>212</v>
      </c>
      <c r="B19" s="8" t="s">
        <v>182</v>
      </c>
      <c r="C19" s="136"/>
      <c r="D19" s="136"/>
      <c r="E19" s="136"/>
      <c r="F19" s="136"/>
      <c r="G19" s="150" t="str">
        <f>IF(ISERR(C19/様式１5!$E$24*様式１5!$O$24),"",C19/様式１5!$E$24*様式１5!$O$24)</f>
        <v/>
      </c>
      <c r="H19" s="151" t="str">
        <f>IF(ISERR(D19/様式１5!$E$26*様式１5!$O$26),"",D19/様式１5!$E$26*様式１5!$O$26)</f>
        <v/>
      </c>
      <c r="I19" s="151" t="str">
        <f>IF(ISERR(E19/様式１5!$E$28*様式１5!$O$28),"",E19/様式１5!$E$28*様式１5!$O$28)</f>
        <v/>
      </c>
      <c r="J19" s="152" t="str">
        <f>IF(ISERR(F19/様式１5!$E$30*様式１5!$O$30),"",F19/様式１5!$E$30*様式１5!$O$30)</f>
        <v/>
      </c>
    </row>
    <row r="20" spans="1:10" ht="17.25" customHeight="1" x14ac:dyDescent="0.15">
      <c r="A20" s="327"/>
      <c r="B20" s="8" t="s">
        <v>183</v>
      </c>
      <c r="C20" s="136"/>
      <c r="D20" s="136"/>
      <c r="E20" s="136"/>
      <c r="F20" s="136"/>
      <c r="G20" s="150" t="str">
        <f>IF(ISERR(C20/様式１5!$E$24*様式１5!$O$24),"",C20/様式１5!$E$24*様式１5!$O$24)</f>
        <v/>
      </c>
      <c r="H20" s="151" t="str">
        <f>IF(ISERR(D20/様式１5!$E$26*様式１5!$O$26),"",D20/様式１5!$E$26*様式１5!$O$26)</f>
        <v/>
      </c>
      <c r="I20" s="151" t="str">
        <f>IF(ISERR(E20/様式１5!$E$28*様式１5!$O$28),"",E20/様式１5!$E$28*様式１5!$O$28)</f>
        <v/>
      </c>
      <c r="J20" s="152" t="str">
        <f>IF(ISERR(F20/様式１5!$E$30*様式１5!$O$30),"",F20/様式１5!$E$30*様式１5!$O$30)</f>
        <v/>
      </c>
    </row>
    <row r="21" spans="1:10" ht="17.25" customHeight="1" x14ac:dyDescent="0.15">
      <c r="A21" s="327"/>
      <c r="B21" s="8" t="s">
        <v>184</v>
      </c>
      <c r="C21" s="136"/>
      <c r="D21" s="136"/>
      <c r="E21" s="136"/>
      <c r="F21" s="136"/>
      <c r="G21" s="150" t="str">
        <f>IF(ISERR(C21/様式１5!$E$24*様式１5!$O$24),"",C21/様式１5!$E$24*様式１5!$O$24)</f>
        <v/>
      </c>
      <c r="H21" s="151" t="str">
        <f>IF(ISERR(D21/様式１5!$E$26*様式１5!$O$26),"",D21/様式１5!$E$26*様式１5!$O$26)</f>
        <v/>
      </c>
      <c r="I21" s="151" t="str">
        <f>IF(ISERR(E21/様式１5!$E$28*様式１5!$O$28),"",E21/様式１5!$E$28*様式１5!$O$28)</f>
        <v/>
      </c>
      <c r="J21" s="152" t="str">
        <f>IF(ISERR(F21/様式１5!$E$30*様式１5!$O$30),"",F21/様式１5!$E$30*様式１5!$O$30)</f>
        <v/>
      </c>
    </row>
    <row r="22" spans="1:10" ht="17.25" customHeight="1" x14ac:dyDescent="0.15">
      <c r="A22" s="327"/>
      <c r="B22" s="8" t="s">
        <v>185</v>
      </c>
      <c r="C22" s="136"/>
      <c r="D22" s="136"/>
      <c r="E22" s="136"/>
      <c r="F22" s="136"/>
      <c r="G22" s="150" t="str">
        <f>IF(ISERR(C22/様式１5!$E$24*様式１5!$O$24),"",C22/様式１5!$E$24*様式１5!$O$24)</f>
        <v/>
      </c>
      <c r="H22" s="151" t="str">
        <f>IF(ISERR(D22/様式１5!$E$26*様式１5!$O$26),"",D22/様式１5!$E$26*様式１5!$O$26)</f>
        <v/>
      </c>
      <c r="I22" s="151" t="str">
        <f>IF(ISERR(E22/様式１5!$E$28*様式１5!$O$28),"",E22/様式１5!$E$28*様式１5!$O$28)</f>
        <v/>
      </c>
      <c r="J22" s="152" t="str">
        <f>IF(ISERR(F22/様式１5!$E$30*様式１5!$O$30),"",F22/様式１5!$E$30*様式１5!$O$30)</f>
        <v/>
      </c>
    </row>
    <row r="23" spans="1:10" ht="17.25" customHeight="1" x14ac:dyDescent="0.15">
      <c r="A23" s="327"/>
      <c r="B23" s="8" t="s">
        <v>186</v>
      </c>
      <c r="C23" s="136"/>
      <c r="D23" s="136"/>
      <c r="E23" s="136"/>
      <c r="F23" s="136"/>
      <c r="G23" s="150" t="str">
        <f>IF(ISERR(C23/様式１5!$E$24*様式１5!$O$24),"",C23/様式１5!$E$24*様式１5!$O$24)</f>
        <v/>
      </c>
      <c r="H23" s="151" t="str">
        <f>IF(ISERR(D23/様式１5!$E$26*様式１5!$O$26),"",D23/様式１5!$E$26*様式１5!$O$26)</f>
        <v/>
      </c>
      <c r="I23" s="151" t="str">
        <f>IF(ISERR(E23/様式１5!$E$28*様式１5!$O$28),"",E23/様式１5!$E$28*様式１5!$O$28)</f>
        <v/>
      </c>
      <c r="J23" s="152" t="str">
        <f>IF(ISERR(F23/様式１5!$E$30*様式１5!$O$30),"",F23/様式１5!$E$30*様式１5!$O$30)</f>
        <v/>
      </c>
    </row>
    <row r="24" spans="1:10" ht="17.25" customHeight="1" x14ac:dyDescent="0.15">
      <c r="A24" s="327"/>
      <c r="B24" s="8" t="s">
        <v>187</v>
      </c>
      <c r="C24" s="136"/>
      <c r="D24" s="136"/>
      <c r="E24" s="136"/>
      <c r="F24" s="136"/>
      <c r="G24" s="150" t="str">
        <f>IF(ISERR(C24/様式１5!$E$24*様式１5!$O$24),"",C24/様式１5!$E$24*様式１5!$O$24)</f>
        <v/>
      </c>
      <c r="H24" s="151" t="str">
        <f>IF(ISERR(D24/様式１5!$E$26*様式１5!$O$26),"",D24/様式１5!$E$26*様式１5!$O$26)</f>
        <v/>
      </c>
      <c r="I24" s="151" t="str">
        <f>IF(ISERR(E24/様式１5!$E$28*様式１5!$O$28),"",E24/様式１5!$E$28*様式１5!$O$28)</f>
        <v/>
      </c>
      <c r="J24" s="152" t="str">
        <f>IF(ISERR(F24/様式１5!$E$30*様式１5!$O$30),"",F24/様式１5!$E$30*様式１5!$O$30)</f>
        <v/>
      </c>
    </row>
    <row r="25" spans="1:10" ht="17.25" customHeight="1" x14ac:dyDescent="0.15">
      <c r="A25" s="289"/>
      <c r="B25" s="8" t="s">
        <v>188</v>
      </c>
      <c r="C25" s="136"/>
      <c r="D25" s="136"/>
      <c r="E25" s="136"/>
      <c r="F25" s="136"/>
      <c r="G25" s="150" t="str">
        <f>IF(ISERR(C25/様式１5!$E$24*様式１5!$O$24),"",C25/様式１5!$E$24*様式１5!$O$24)</f>
        <v/>
      </c>
      <c r="H25" s="151" t="str">
        <f>IF(ISERR(D25/様式１5!$E$26*様式１5!$O$26),"",D25/様式１5!$E$26*様式１5!$O$26)</f>
        <v/>
      </c>
      <c r="I25" s="151" t="str">
        <f>IF(ISERR(E25/様式１5!$E$28*様式１5!$O$28),"",E25/様式１5!$E$28*様式１5!$O$28)</f>
        <v/>
      </c>
      <c r="J25" s="152" t="str">
        <f>IF(ISERR(F25/様式１5!$E$30*様式１5!$O$30),"",F25/様式１5!$E$30*様式１5!$O$30)</f>
        <v/>
      </c>
    </row>
    <row r="26" spans="1:10" ht="17.25" customHeight="1" x14ac:dyDescent="0.15">
      <c r="A26" s="326" t="s">
        <v>211</v>
      </c>
      <c r="B26" s="8" t="s">
        <v>189</v>
      </c>
      <c r="C26" s="136"/>
      <c r="D26" s="136"/>
      <c r="E26" s="136"/>
      <c r="F26" s="136"/>
      <c r="G26" s="150" t="str">
        <f>IF(ISERR(C26/様式１5!$E$24*様式１5!$O$24),"",C26/様式１5!$E$24*様式１5!$O$24)</f>
        <v/>
      </c>
      <c r="H26" s="151" t="str">
        <f>IF(ISERR(D26/様式１5!$E$26*様式１5!$O$26),"",D26/様式１5!$E$26*様式１5!$O$26)</f>
        <v/>
      </c>
      <c r="I26" s="151" t="str">
        <f>IF(ISERR(E26/様式１5!$E$28*様式１5!$O$28),"",E26/様式１5!$E$28*様式１5!$O$28)</f>
        <v/>
      </c>
      <c r="J26" s="152" t="str">
        <f>IF(ISERR(F26/様式１5!$E$30*様式１5!$O$30),"",F26/様式１5!$E$30*様式１5!$O$30)</f>
        <v/>
      </c>
    </row>
    <row r="27" spans="1:10" ht="17.25" customHeight="1" x14ac:dyDescent="0.15">
      <c r="A27" s="327"/>
      <c r="B27" s="8" t="s">
        <v>190</v>
      </c>
      <c r="C27" s="136"/>
      <c r="D27" s="136"/>
      <c r="E27" s="136"/>
      <c r="F27" s="136"/>
      <c r="G27" s="150" t="str">
        <f>IF(ISERR(C27/様式１5!$E$24*様式１5!$O$24),"",C27/様式１5!$E$24*様式１5!$O$24)</f>
        <v/>
      </c>
      <c r="H27" s="151" t="str">
        <f>IF(ISERR(D27/様式１5!$E$26*様式１5!$O$26),"",D27/様式１5!$E$26*様式１5!$O$26)</f>
        <v/>
      </c>
      <c r="I27" s="151" t="str">
        <f>IF(ISERR(E27/様式１5!$E$28*様式１5!$O$28),"",E27/様式１5!$E$28*様式１5!$O$28)</f>
        <v/>
      </c>
      <c r="J27" s="152" t="str">
        <f>IF(ISERR(F27/様式１5!$E$30*様式１5!$O$30),"",F27/様式１5!$E$30*様式１5!$O$30)</f>
        <v/>
      </c>
    </row>
    <row r="28" spans="1:10" ht="17.25" customHeight="1" x14ac:dyDescent="0.15">
      <c r="A28" s="327"/>
      <c r="B28" s="8" t="s">
        <v>191</v>
      </c>
      <c r="C28" s="136"/>
      <c r="D28" s="136"/>
      <c r="E28" s="136"/>
      <c r="F28" s="136"/>
      <c r="G28" s="150" t="str">
        <f>IF(ISERR(C28/様式１5!$E$24*様式１5!$O$24),"",C28/様式１5!$E$24*様式１5!$O$24)</f>
        <v/>
      </c>
      <c r="H28" s="151" t="str">
        <f>IF(ISERR(D28/様式１5!$E$26*様式１5!$O$26),"",D28/様式１5!$E$26*様式１5!$O$26)</f>
        <v/>
      </c>
      <c r="I28" s="151" t="str">
        <f>IF(ISERR(E28/様式１5!$E$28*様式１5!$O$28),"",E28/様式１5!$E$28*様式１5!$O$28)</f>
        <v/>
      </c>
      <c r="J28" s="152" t="str">
        <f>IF(ISERR(F28/様式１5!$E$30*様式１5!$O$30),"",F28/様式１5!$E$30*様式１5!$O$30)</f>
        <v/>
      </c>
    </row>
    <row r="29" spans="1:10" ht="17.25" customHeight="1" x14ac:dyDescent="0.15">
      <c r="A29" s="327"/>
      <c r="B29" s="8" t="s">
        <v>192</v>
      </c>
      <c r="C29" s="136"/>
      <c r="D29" s="136"/>
      <c r="E29" s="136"/>
      <c r="F29" s="136"/>
      <c r="G29" s="150" t="str">
        <f>IF(ISERR(C29/様式１5!$E$24*様式１5!$O$24),"",C29/様式１5!$E$24*様式１5!$O$24)</f>
        <v/>
      </c>
      <c r="H29" s="151" t="str">
        <f>IF(ISERR(D29/様式１5!$E$26*様式１5!$O$26),"",D29/様式１5!$E$26*様式１5!$O$26)</f>
        <v/>
      </c>
      <c r="I29" s="151" t="str">
        <f>IF(ISERR(E29/様式１5!$E$28*様式１5!$O$28),"",E29/様式１5!$E$28*様式１5!$O$28)</f>
        <v/>
      </c>
      <c r="J29" s="152" t="str">
        <f>IF(ISERR(F29/様式１5!$E$30*様式１5!$O$30),"",F29/様式１5!$E$30*様式１5!$O$30)</f>
        <v/>
      </c>
    </row>
    <row r="30" spans="1:10" ht="17.25" customHeight="1" x14ac:dyDescent="0.15">
      <c r="A30" s="289"/>
      <c r="B30" s="8" t="s">
        <v>193</v>
      </c>
      <c r="C30" s="136"/>
      <c r="D30" s="136"/>
      <c r="E30" s="136"/>
      <c r="F30" s="136"/>
      <c r="G30" s="150" t="str">
        <f>IF(ISERR(C30/様式１5!$E$24*様式１5!$O$24),"",C30/様式１5!$E$24*様式１5!$O$24)</f>
        <v/>
      </c>
      <c r="H30" s="151" t="str">
        <f>IF(ISERR(D30/様式１5!$E$26*様式１5!$O$26),"",D30/様式１5!$E$26*様式１5!$O$26)</f>
        <v/>
      </c>
      <c r="I30" s="151" t="str">
        <f>IF(ISERR(E30/様式１5!$E$28*様式１5!$O$28),"",E30/様式１5!$E$28*様式１5!$O$28)</f>
        <v/>
      </c>
      <c r="J30" s="152" t="str">
        <f>IF(ISERR(F30/様式１5!$E$30*様式１5!$O$30),"",F30/様式１5!$E$30*様式１5!$O$30)</f>
        <v/>
      </c>
    </row>
    <row r="31" spans="1:10" ht="17.25" customHeight="1" x14ac:dyDescent="0.15">
      <c r="A31" s="326" t="s">
        <v>210</v>
      </c>
      <c r="B31" s="8" t="s">
        <v>194</v>
      </c>
      <c r="C31" s="136"/>
      <c r="D31" s="136"/>
      <c r="E31" s="136"/>
      <c r="F31" s="136"/>
      <c r="G31" s="150" t="str">
        <f>IF(ISERR(C31/様式１5!$E$24*様式１5!$O$24),"",C31/様式１5!$E$24*様式１5!$O$24)</f>
        <v/>
      </c>
      <c r="H31" s="151" t="str">
        <f>IF(ISERR(D31/様式１5!$E$26*様式１5!$O$26),"",D31/様式１5!$E$26*様式１5!$O$26)</f>
        <v/>
      </c>
      <c r="I31" s="151" t="str">
        <f>IF(ISERR(E31/様式１5!$E$28*様式１5!$O$28),"",E31/様式１5!$E$28*様式１5!$O$28)</f>
        <v/>
      </c>
      <c r="J31" s="152" t="str">
        <f>IF(ISERR(F31/様式１5!$E$30*様式１5!$O$30),"",F31/様式１5!$E$30*様式１5!$O$30)</f>
        <v/>
      </c>
    </row>
    <row r="32" spans="1:10" ht="17.25" customHeight="1" x14ac:dyDescent="0.15">
      <c r="A32" s="327"/>
      <c r="B32" s="8" t="s">
        <v>195</v>
      </c>
      <c r="C32" s="136"/>
      <c r="D32" s="136"/>
      <c r="E32" s="136"/>
      <c r="F32" s="136"/>
      <c r="G32" s="150" t="str">
        <f>IF(ISERR(C32/様式１5!$E$24*様式１5!$O$24),"",C32/様式１5!$E$24*様式１5!$O$24)</f>
        <v/>
      </c>
      <c r="H32" s="151" t="str">
        <f>IF(ISERR(D32/様式１5!$E$26*様式１5!$O$26),"",D32/様式１5!$E$26*様式１5!$O$26)</f>
        <v/>
      </c>
      <c r="I32" s="151" t="str">
        <f>IF(ISERR(E32/様式１5!$E$28*様式１5!$O$28),"",E32/様式１5!$E$28*様式１5!$O$28)</f>
        <v/>
      </c>
      <c r="J32" s="152" t="str">
        <f>IF(ISERR(F32/様式１5!$E$30*様式１5!$O$30),"",F32/様式１5!$E$30*様式１5!$O$30)</f>
        <v/>
      </c>
    </row>
    <row r="33" spans="1:10" ht="17.25" customHeight="1" x14ac:dyDescent="0.15">
      <c r="A33" s="289"/>
      <c r="B33" s="8" t="s">
        <v>196</v>
      </c>
      <c r="C33" s="136"/>
      <c r="D33" s="136"/>
      <c r="E33" s="136"/>
      <c r="F33" s="136"/>
      <c r="G33" s="150" t="str">
        <f>IF(ISERR(C33/様式１5!$E$24*様式１5!$O$24),"",C33/様式１5!$E$24*様式１5!$O$24)</f>
        <v/>
      </c>
      <c r="H33" s="151" t="str">
        <f>IF(ISERR(D33/様式１5!$E$26*様式１5!$O$26),"",D33/様式１5!$E$26*様式１5!$O$26)</f>
        <v/>
      </c>
      <c r="I33" s="151" t="str">
        <f>IF(ISERR(E33/様式１5!$E$28*様式１5!$O$28),"",E33/様式１5!$E$28*様式１5!$O$28)</f>
        <v/>
      </c>
      <c r="J33" s="152" t="str">
        <f>IF(ISERR(F33/様式１5!$E$30*様式１5!$O$30),"",F33/様式１5!$E$30*様式１5!$O$30)</f>
        <v/>
      </c>
    </row>
    <row r="34" spans="1:10" ht="17.25" customHeight="1" x14ac:dyDescent="0.15">
      <c r="A34" s="326" t="s">
        <v>209</v>
      </c>
      <c r="B34" s="8" t="s">
        <v>197</v>
      </c>
      <c r="C34" s="136"/>
      <c r="D34" s="136"/>
      <c r="E34" s="136"/>
      <c r="F34" s="136"/>
      <c r="G34" s="150" t="str">
        <f>IF(ISERR(C34/様式１5!$E$24*様式１5!$O$24),"",C34/様式１5!$E$24*様式１5!$O$24)</f>
        <v/>
      </c>
      <c r="H34" s="151" t="str">
        <f>IF(ISERR(D34/様式１5!$E$26*様式１5!$O$26),"",D34/様式１5!$E$26*様式１5!$O$26)</f>
        <v/>
      </c>
      <c r="I34" s="151" t="str">
        <f>IF(ISERR(E34/様式１5!$E$28*様式１5!$O$28),"",E34/様式１5!$E$28*様式１5!$O$28)</f>
        <v/>
      </c>
      <c r="J34" s="152" t="str">
        <f>IF(ISERR(F34/様式１5!$E$30*様式１5!$O$30),"",F34/様式１5!$E$30*様式１5!$O$30)</f>
        <v/>
      </c>
    </row>
    <row r="35" spans="1:10" ht="17.25" customHeight="1" x14ac:dyDescent="0.15">
      <c r="A35" s="327"/>
      <c r="B35" s="8" t="s">
        <v>198</v>
      </c>
      <c r="C35" s="136"/>
      <c r="D35" s="136"/>
      <c r="E35" s="136"/>
      <c r="F35" s="136"/>
      <c r="G35" s="150" t="str">
        <f>IF(ISERR(C35/様式１5!$E$24*様式１5!$O$24),"",C35/様式１5!$E$24*様式１5!$O$24)</f>
        <v/>
      </c>
      <c r="H35" s="151" t="str">
        <f>IF(ISERR(D35/様式１5!$E$26*様式１5!$O$26),"",D35/様式１5!$E$26*様式１5!$O$26)</f>
        <v/>
      </c>
      <c r="I35" s="151" t="str">
        <f>IF(ISERR(E35/様式１5!$E$28*様式１5!$O$28),"",E35/様式１5!$E$28*様式１5!$O$28)</f>
        <v/>
      </c>
      <c r="J35" s="152" t="str">
        <f>IF(ISERR(F35/様式１5!$E$30*様式１5!$O$30),"",F35/様式１5!$E$30*様式１5!$O$30)</f>
        <v/>
      </c>
    </row>
    <row r="36" spans="1:10" ht="17.25" customHeight="1" x14ac:dyDescent="0.15">
      <c r="A36" s="327"/>
      <c r="B36" s="8" t="s">
        <v>199</v>
      </c>
      <c r="C36" s="136"/>
      <c r="D36" s="136"/>
      <c r="E36" s="136"/>
      <c r="F36" s="136"/>
      <c r="G36" s="150" t="str">
        <f>IF(ISERR(C36/様式１5!$E$24*様式１5!$O$24),"",C36/様式１5!$E$24*様式１5!$O$24)</f>
        <v/>
      </c>
      <c r="H36" s="151" t="str">
        <f>IF(ISERR(D36/様式１5!$E$26*様式１5!$O$26),"",D36/様式１5!$E$26*様式１5!$O$26)</f>
        <v/>
      </c>
      <c r="I36" s="151" t="str">
        <f>IF(ISERR(E36/様式１5!$E$28*様式１5!$O$28),"",E36/様式１5!$E$28*様式１5!$O$28)</f>
        <v/>
      </c>
      <c r="J36" s="152" t="str">
        <f>IF(ISERR(F36/様式１5!$E$30*様式１5!$O$30),"",F36/様式１5!$E$30*様式１5!$O$30)</f>
        <v/>
      </c>
    </row>
    <row r="37" spans="1:10" ht="17.25" customHeight="1" x14ac:dyDescent="0.15">
      <c r="A37" s="327"/>
      <c r="B37" s="8" t="s">
        <v>200</v>
      </c>
      <c r="C37" s="136"/>
      <c r="D37" s="136"/>
      <c r="E37" s="136"/>
      <c r="F37" s="136"/>
      <c r="G37" s="150" t="str">
        <f>IF(ISERR(C37/様式１5!$E$24*様式１5!$O$24),"",C37/様式１5!$E$24*様式１5!$O$24)</f>
        <v/>
      </c>
      <c r="H37" s="151" t="str">
        <f>IF(ISERR(D37/様式１5!$E$26*様式１5!$O$26),"",D37/様式１5!$E$26*様式１5!$O$26)</f>
        <v/>
      </c>
      <c r="I37" s="151" t="str">
        <f>IF(ISERR(E37/様式１5!$E$28*様式１5!$O$28),"",E37/様式１5!$E$28*様式１5!$O$28)</f>
        <v/>
      </c>
      <c r="J37" s="152" t="str">
        <f>IF(ISERR(F37/様式１5!$E$30*様式１5!$O$30),"",F37/様式１5!$E$30*様式１5!$O$30)</f>
        <v/>
      </c>
    </row>
    <row r="38" spans="1:10" ht="17.25" customHeight="1" x14ac:dyDescent="0.15">
      <c r="A38" s="327"/>
      <c r="B38" s="8" t="s">
        <v>201</v>
      </c>
      <c r="C38" s="136"/>
      <c r="D38" s="136"/>
      <c r="E38" s="136"/>
      <c r="F38" s="136"/>
      <c r="G38" s="150" t="str">
        <f>IF(ISERR(C38/様式１5!$E$24*様式１5!$O$24),"",C38/様式１5!$E$24*様式１5!$O$24)</f>
        <v/>
      </c>
      <c r="H38" s="151" t="str">
        <f>IF(ISERR(D38/様式１5!$E$26*様式１5!$O$26),"",D38/様式１5!$E$26*様式１5!$O$26)</f>
        <v/>
      </c>
      <c r="I38" s="151" t="str">
        <f>IF(ISERR(E38/様式１5!$E$28*様式１5!$O$28),"",E38/様式１5!$E$28*様式１5!$O$28)</f>
        <v/>
      </c>
      <c r="J38" s="152" t="str">
        <f>IF(ISERR(F38/様式１5!$E$30*様式１5!$O$30),"",F38/様式１5!$E$30*様式１5!$O$30)</f>
        <v/>
      </c>
    </row>
    <row r="39" spans="1:10" ht="17.25" customHeight="1" x14ac:dyDescent="0.15">
      <c r="A39" s="327"/>
      <c r="B39" s="8" t="s">
        <v>202</v>
      </c>
      <c r="C39" s="136"/>
      <c r="D39" s="136"/>
      <c r="E39" s="136"/>
      <c r="F39" s="136"/>
      <c r="G39" s="150" t="str">
        <f>IF(ISERR(C39/様式１5!$E$24*様式１5!$O$24),"",C39/様式１5!$E$24*様式１5!$O$24)</f>
        <v/>
      </c>
      <c r="H39" s="151" t="str">
        <f>IF(ISERR(D39/様式１5!$E$26*様式１5!$O$26),"",D39/様式１5!$E$26*様式１5!$O$26)</f>
        <v/>
      </c>
      <c r="I39" s="151" t="str">
        <f>IF(ISERR(E39/様式１5!$E$28*様式１5!$O$28),"",E39/様式１5!$E$28*様式１5!$O$28)</f>
        <v/>
      </c>
      <c r="J39" s="152" t="str">
        <f>IF(ISERR(F39/様式１5!$E$30*様式１5!$O$30),"",F39/様式１5!$E$30*様式１5!$O$30)</f>
        <v/>
      </c>
    </row>
    <row r="40" spans="1:10" ht="17.25" customHeight="1" x14ac:dyDescent="0.15">
      <c r="A40" s="327"/>
      <c r="B40" s="8" t="s">
        <v>203</v>
      </c>
      <c r="C40" s="136"/>
      <c r="D40" s="136"/>
      <c r="E40" s="136"/>
      <c r="F40" s="136"/>
      <c r="G40" s="150" t="str">
        <f>IF(ISERR(C40/様式１5!$E$24*様式１5!$O$24),"",C40/様式１5!$E$24*様式１5!$O$24)</f>
        <v/>
      </c>
      <c r="H40" s="151" t="str">
        <f>IF(ISERR(D40/様式１5!$E$26*様式１5!$O$26),"",D40/様式１5!$E$26*様式１5!$O$26)</f>
        <v/>
      </c>
      <c r="I40" s="151" t="str">
        <f>IF(ISERR(E40/様式１5!$E$28*様式１5!$O$28),"",E40/様式１5!$E$28*様式１5!$O$28)</f>
        <v/>
      </c>
      <c r="J40" s="152" t="str">
        <f>IF(ISERR(F40/様式１5!$E$30*様式１5!$O$30),"",F40/様式１5!$E$30*様式１5!$O$30)</f>
        <v/>
      </c>
    </row>
    <row r="41" spans="1:10" ht="17.25" customHeight="1" x14ac:dyDescent="0.15">
      <c r="A41" s="327"/>
      <c r="B41" s="8" t="s">
        <v>204</v>
      </c>
      <c r="C41" s="136"/>
      <c r="D41" s="136"/>
      <c r="E41" s="136"/>
      <c r="F41" s="136"/>
      <c r="G41" s="150" t="str">
        <f>IF(ISERR(C41/様式１5!$E$24*様式１5!$O$24),"",C41/様式１5!$E$24*様式１5!$O$24)</f>
        <v/>
      </c>
      <c r="H41" s="151" t="str">
        <f>IF(ISERR(D41/様式１5!$E$26*様式１5!$O$26),"",D41/様式１5!$E$26*様式１5!$O$26)</f>
        <v/>
      </c>
      <c r="I41" s="151" t="str">
        <f>IF(ISERR(E41/様式１5!$E$28*様式１5!$O$28),"",E41/様式１5!$E$28*様式１5!$O$28)</f>
        <v/>
      </c>
      <c r="J41" s="152" t="str">
        <f>IF(ISERR(F41/様式１5!$E$30*様式１5!$O$30),"",F41/様式１5!$E$30*様式１5!$O$30)</f>
        <v/>
      </c>
    </row>
    <row r="42" spans="1:10" ht="17.25" customHeight="1" x14ac:dyDescent="0.15">
      <c r="A42" s="327"/>
      <c r="B42" s="8" t="s">
        <v>205</v>
      </c>
      <c r="C42" s="136"/>
      <c r="D42" s="136"/>
      <c r="E42" s="136"/>
      <c r="F42" s="136"/>
      <c r="G42" s="150" t="str">
        <f>IF(ISERR(C42/様式１5!$E$24*様式１5!$O$24),"",C42/様式１5!$E$24*様式１5!$O$24)</f>
        <v/>
      </c>
      <c r="H42" s="151" t="str">
        <f>IF(ISERR(D42/様式１5!$E$26*様式１5!$O$26),"",D42/様式１5!$E$26*様式１5!$O$26)</f>
        <v/>
      </c>
      <c r="I42" s="151" t="str">
        <f>IF(ISERR(E42/様式１5!$E$28*様式１5!$O$28),"",E42/様式１5!$E$28*様式１5!$O$28)</f>
        <v/>
      </c>
      <c r="J42" s="152" t="str">
        <f>IF(ISERR(F42/様式１5!$E$30*様式１5!$O$30),"",F42/様式１5!$E$30*様式１5!$O$30)</f>
        <v/>
      </c>
    </row>
    <row r="43" spans="1:10" ht="17.25" customHeight="1" x14ac:dyDescent="0.15">
      <c r="A43" s="289"/>
      <c r="B43" s="8" t="s">
        <v>206</v>
      </c>
      <c r="C43" s="136"/>
      <c r="D43" s="136"/>
      <c r="E43" s="136"/>
      <c r="F43" s="136"/>
      <c r="G43" s="150" t="str">
        <f>IF(ISERR(C43/様式１5!$E$24*様式１5!$O$24),"",C43/様式１5!$E$24*様式１5!$O$24)</f>
        <v/>
      </c>
      <c r="H43" s="151" t="str">
        <f>IF(ISERR(D43/様式１5!$E$26*様式１5!$O$26),"",D43/様式１5!$E$26*様式１5!$O$26)</f>
        <v/>
      </c>
      <c r="I43" s="151" t="str">
        <f>IF(ISERR(E43/様式１5!$E$28*様式１5!$O$28),"",E43/様式１5!$E$28*様式１5!$O$28)</f>
        <v/>
      </c>
      <c r="J43" s="152" t="str">
        <f>IF(ISERR(F43/様式１5!$E$30*様式１5!$O$30),"",F43/様式１5!$E$30*様式１5!$O$30)</f>
        <v/>
      </c>
    </row>
    <row r="44" spans="1:10" ht="25.5" customHeight="1" x14ac:dyDescent="0.15">
      <c r="A44" s="16" t="s">
        <v>208</v>
      </c>
      <c r="B44" s="15"/>
      <c r="C44" s="136"/>
      <c r="D44" s="136"/>
      <c r="E44" s="136"/>
      <c r="F44" s="136"/>
      <c r="G44" s="150" t="str">
        <f>IF(ISERR(C44/様式１5!$E$24*様式１5!$O$24),"",C44/様式１5!$E$24*様式１5!$O$24)</f>
        <v/>
      </c>
      <c r="H44" s="151" t="str">
        <f>IF(ISERR(D44/様式１5!$E$26*様式１5!$O$26),"",D44/様式１5!$E$26*様式１5!$O$26)</f>
        <v/>
      </c>
      <c r="I44" s="151" t="str">
        <f>IF(ISERR(E44/様式１5!$E$28*様式１5!$O$28),"",E44/様式１5!$E$28*様式１5!$O$28)</f>
        <v/>
      </c>
      <c r="J44" s="152" t="str">
        <f>IF(ISERR(F44/様式１5!$E$30*様式１5!$O$30),"",F44/様式１5!$E$30*様式１5!$O$30)</f>
        <v/>
      </c>
    </row>
    <row r="45" spans="1:10" s="158" customFormat="1" ht="21.75" customHeight="1" thickBot="1" x14ac:dyDescent="0.2">
      <c r="A45" s="331"/>
      <c r="B45" s="332"/>
      <c r="C45" s="170">
        <f t="shared" ref="C45:J45" si="0">SUM(C11:C44)</f>
        <v>0</v>
      </c>
      <c r="D45" s="170">
        <f t="shared" ref="D45" si="1">SUM(D11:D44)</f>
        <v>0</v>
      </c>
      <c r="E45" s="170">
        <f t="shared" si="0"/>
        <v>0</v>
      </c>
      <c r="F45" s="171">
        <f t="shared" si="0"/>
        <v>0</v>
      </c>
      <c r="G45" s="80">
        <f t="shared" si="0"/>
        <v>0</v>
      </c>
      <c r="H45" s="81">
        <f>SUM(H11:H44)</f>
        <v>0</v>
      </c>
      <c r="I45" s="81">
        <f t="shared" si="0"/>
        <v>0</v>
      </c>
      <c r="J45" s="82">
        <f t="shared" si="0"/>
        <v>0</v>
      </c>
    </row>
    <row r="46" spans="1:10" x14ac:dyDescent="0.15">
      <c r="A46" t="s">
        <v>279</v>
      </c>
    </row>
  </sheetData>
  <mergeCells count="16">
    <mergeCell ref="A31:A33"/>
    <mergeCell ref="A34:A43"/>
    <mergeCell ref="A45:B45"/>
    <mergeCell ref="A1:B1"/>
    <mergeCell ref="A8:A10"/>
    <mergeCell ref="B8:B10"/>
    <mergeCell ref="A2:J2"/>
    <mergeCell ref="G4:J4"/>
    <mergeCell ref="G9:J9"/>
    <mergeCell ref="G8:J8"/>
    <mergeCell ref="A19:A25"/>
    <mergeCell ref="A26:A30"/>
    <mergeCell ref="C8:F8"/>
    <mergeCell ref="C9:F9"/>
    <mergeCell ref="A11:A14"/>
    <mergeCell ref="A15:A18"/>
  </mergeCells>
  <phoneticPr fontId="2"/>
  <conditionalFormatting sqref="C45:J45">
    <cfRule type="cellIs" dxfId="15" priority="1" stopIfTrue="1" operator="equal">
      <formula>0</formula>
    </cfRule>
  </conditionalFormatting>
  <conditionalFormatting sqref="C11:F44">
    <cfRule type="cellIs" dxfId="14" priority="2" stopIfTrue="1" operator="notEqual">
      <formula>""</formula>
    </cfRule>
  </conditionalFormatting>
  <conditionalFormatting sqref="G11:J44">
    <cfRule type="cellIs" dxfId="13" priority="3" stopIfTrue="1" operator="greaterThan">
      <formula>0</formula>
    </cfRule>
  </conditionalFormatting>
  <pageMargins left="0.78740157480314965" right="0.43307086614173229" top="0.55118110236220474" bottom="0.39370078740157483" header="0.51181102362204722" footer="0.19685039370078741"/>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Normal="100" zoomScaleSheetLayoutView="100" workbookViewId="0">
      <pane xSplit="8" ySplit="10" topLeftCell="J11" activePane="bottomRight" state="frozen"/>
      <selection activeCell="C49" sqref="C49"/>
      <selection pane="topRight" activeCell="C49" sqref="C49"/>
      <selection pane="bottomLeft" activeCell="C49" sqref="C49"/>
      <selection pane="bottomRight" activeCell="F5" sqref="F5"/>
    </sheetView>
  </sheetViews>
  <sheetFormatPr defaultRowHeight="13.5" x14ac:dyDescent="0.15"/>
  <cols>
    <col min="2" max="2" width="11.75" customWidth="1"/>
    <col min="3" max="8" width="11.625" customWidth="1"/>
  </cols>
  <sheetData>
    <row r="1" spans="1:9" ht="17.25" x14ac:dyDescent="0.15">
      <c r="A1" s="297" t="s">
        <v>228</v>
      </c>
      <c r="B1" s="298"/>
      <c r="C1" s="14"/>
    </row>
    <row r="2" spans="1:9" ht="17.25" x14ac:dyDescent="0.15">
      <c r="A2" s="335" t="s">
        <v>441</v>
      </c>
      <c r="B2" s="336"/>
      <c r="C2" s="336"/>
      <c r="D2" s="336"/>
      <c r="E2" s="336"/>
      <c r="F2" s="336"/>
      <c r="G2" s="336"/>
      <c r="H2" s="336"/>
    </row>
    <row r="3" spans="1:9" ht="17.25" x14ac:dyDescent="0.15">
      <c r="A3" s="35"/>
      <c r="C3" s="14"/>
    </row>
    <row r="4" spans="1:9" x14ac:dyDescent="0.15">
      <c r="A4" s="2"/>
      <c r="B4" s="1"/>
      <c r="C4" s="1"/>
      <c r="E4" s="40" t="s">
        <v>54</v>
      </c>
      <c r="F4" s="337">
        <f>様式5!H5</f>
        <v>0</v>
      </c>
      <c r="G4" s="337"/>
      <c r="H4" s="337"/>
      <c r="I4" s="6"/>
    </row>
    <row r="5" spans="1:9" x14ac:dyDescent="0.15">
      <c r="H5" s="12" t="s">
        <v>27</v>
      </c>
    </row>
    <row r="6" spans="1:9" ht="7.5" customHeight="1" x14ac:dyDescent="0.15">
      <c r="H6" s="12"/>
    </row>
    <row r="7" spans="1:9" ht="7.5" customHeight="1" thickBot="1" x14ac:dyDescent="0.2">
      <c r="H7" s="12"/>
    </row>
    <row r="8" spans="1:9" ht="28.5" customHeight="1" x14ac:dyDescent="0.15">
      <c r="A8" s="328" t="s">
        <v>79</v>
      </c>
      <c r="B8" s="322" t="s">
        <v>174</v>
      </c>
      <c r="C8" s="354" t="s">
        <v>57</v>
      </c>
      <c r="D8" s="355"/>
      <c r="E8" s="356"/>
      <c r="F8" s="341" t="s">
        <v>82</v>
      </c>
      <c r="G8" s="342"/>
      <c r="H8" s="343"/>
    </row>
    <row r="9" spans="1:9" ht="24.75" customHeight="1" x14ac:dyDescent="0.15">
      <c r="A9" s="328"/>
      <c r="B9" s="322"/>
      <c r="C9" s="345" t="s">
        <v>450</v>
      </c>
      <c r="D9" s="346"/>
      <c r="E9" s="347"/>
      <c r="F9" s="357" t="s">
        <v>428</v>
      </c>
      <c r="G9" s="358"/>
      <c r="H9" s="359"/>
    </row>
    <row r="10" spans="1:9" ht="56.25" x14ac:dyDescent="0.15">
      <c r="A10" s="328"/>
      <c r="B10" s="322"/>
      <c r="C10" s="253" t="s">
        <v>434</v>
      </c>
      <c r="D10" s="254" t="s">
        <v>435</v>
      </c>
      <c r="E10" s="251" t="s">
        <v>118</v>
      </c>
      <c r="F10" s="255" t="s">
        <v>436</v>
      </c>
      <c r="G10" s="254" t="s">
        <v>437</v>
      </c>
      <c r="H10" s="252" t="s">
        <v>119</v>
      </c>
    </row>
    <row r="11" spans="1:9" ht="18" customHeight="1" x14ac:dyDescent="0.15">
      <c r="A11" s="326" t="s">
        <v>214</v>
      </c>
      <c r="B11" s="8" t="s">
        <v>175</v>
      </c>
      <c r="C11" s="136"/>
      <c r="D11" s="136"/>
      <c r="E11" s="136"/>
      <c r="F11" s="150" t="str">
        <f>IF(ISERR(C11/様式１5!$E$32*様式１5!$O$32),"",C11/様式１5!$E$32*様式１5!$O$32)</f>
        <v/>
      </c>
      <c r="G11" s="151" t="str">
        <f>IF(ISERR(D11/様式１5!$E$34*様式１5!$O$34),"",D11/様式１5!$E$34*様式１5!$O$34)</f>
        <v/>
      </c>
      <c r="H11" s="152" t="str">
        <f>IF(ISERR(E11/様式１5!$E$36*様式１5!$O$36),"",E11/様式１5!$E$36*様式１5!$O$36)</f>
        <v/>
      </c>
    </row>
    <row r="12" spans="1:9" ht="18" customHeight="1" x14ac:dyDescent="0.15">
      <c r="A12" s="327"/>
      <c r="B12" s="8" t="s">
        <v>176</v>
      </c>
      <c r="C12" s="136"/>
      <c r="D12" s="136"/>
      <c r="E12" s="136"/>
      <c r="F12" s="150" t="str">
        <f>IF(ISERR(C12/様式１5!$E$32*様式１5!$O$32),"",C12/様式１5!$E$32*様式１5!$O$32)</f>
        <v/>
      </c>
      <c r="G12" s="151" t="str">
        <f>IF(ISERR(D12/様式１5!$E$34*様式１5!$O$34),"",D12/様式１5!$E$34*様式１5!$O$34)</f>
        <v/>
      </c>
      <c r="H12" s="152" t="str">
        <f>IF(ISERR(E12/様式１5!$E$36*様式１5!$O$36),"",E12/様式１5!$E$36*様式１5!$O$36)</f>
        <v/>
      </c>
    </row>
    <row r="13" spans="1:9" ht="18" customHeight="1" x14ac:dyDescent="0.15">
      <c r="A13" s="327"/>
      <c r="B13" s="8" t="s">
        <v>258</v>
      </c>
      <c r="C13" s="136"/>
      <c r="D13" s="136"/>
      <c r="E13" s="136"/>
      <c r="F13" s="150" t="str">
        <f>IF(ISERR(C13/様式１5!$E$32*様式１5!$O$32),"",C13/様式１5!$E$32*様式１5!$O$32)</f>
        <v/>
      </c>
      <c r="G13" s="151" t="str">
        <f>IF(ISERR(D13/様式１5!$E$34*様式１5!$O$34),"",D13/様式１5!$E$34*様式１5!$O$34)</f>
        <v/>
      </c>
      <c r="H13" s="152" t="str">
        <f>IF(ISERR(E13/様式１5!$E$36*様式１5!$O$36),"",E13/様式１5!$E$36*様式１5!$O$36)</f>
        <v/>
      </c>
    </row>
    <row r="14" spans="1:9" ht="18" customHeight="1" x14ac:dyDescent="0.15">
      <c r="A14" s="289"/>
      <c r="B14" s="8" t="s">
        <v>177</v>
      </c>
      <c r="C14" s="136"/>
      <c r="D14" s="136"/>
      <c r="E14" s="136"/>
      <c r="F14" s="150" t="str">
        <f>IF(ISERR(C14/様式１5!$E$32*様式１5!$O$32),"",C14/様式１5!$E$32*様式１5!$O$32)</f>
        <v/>
      </c>
      <c r="G14" s="151" t="str">
        <f>IF(ISERR(D14/様式１5!$E$34*様式１5!$O$34),"",D14/様式１5!$E$34*様式１5!$O$34)</f>
        <v/>
      </c>
      <c r="H14" s="152" t="str">
        <f>IF(ISERR(E14/様式１5!$E$36*様式１5!$O$36),"",E14/様式１5!$E$36*様式１5!$O$36)</f>
        <v/>
      </c>
    </row>
    <row r="15" spans="1:9" ht="18" customHeight="1" x14ac:dyDescent="0.15">
      <c r="A15" s="326" t="s">
        <v>213</v>
      </c>
      <c r="B15" s="8" t="s">
        <v>178</v>
      </c>
      <c r="C15" s="136"/>
      <c r="D15" s="136"/>
      <c r="E15" s="136"/>
      <c r="F15" s="150" t="str">
        <f>IF(ISERR(C15/様式１5!$E$32*様式１5!$O$32),"",C15/様式１5!$E$32*様式１5!$O$32)</f>
        <v/>
      </c>
      <c r="G15" s="151" t="str">
        <f>IF(ISERR(D15/様式１5!$E$34*様式１5!$O$34),"",D15/様式１5!$E$34*様式１5!$O$34)</f>
        <v/>
      </c>
      <c r="H15" s="152" t="str">
        <f>IF(ISERR(E15/様式１5!$E$36*様式１5!$O$36),"",E15/様式１5!$E$36*様式１5!$O$36)</f>
        <v/>
      </c>
    </row>
    <row r="16" spans="1:9" ht="18" customHeight="1" x14ac:dyDescent="0.15">
      <c r="A16" s="327"/>
      <c r="B16" s="8" t="s">
        <v>179</v>
      </c>
      <c r="C16" s="136"/>
      <c r="D16" s="136"/>
      <c r="E16" s="136"/>
      <c r="F16" s="150" t="str">
        <f>IF(ISERR(C16/様式１5!$E$32*様式１5!$O$32),"",C16/様式１5!$E$32*様式１5!$O$32)</f>
        <v/>
      </c>
      <c r="G16" s="151" t="str">
        <f>IF(ISERR(D16/様式１5!$E$34*様式１5!$O$34),"",D16/様式１5!$E$34*様式１5!$O$34)</f>
        <v/>
      </c>
      <c r="H16" s="152" t="str">
        <f>IF(ISERR(E16/様式１5!$E$36*様式１5!$O$36),"",E16/様式１5!$E$36*様式１5!$O$36)</f>
        <v/>
      </c>
    </row>
    <row r="17" spans="1:8" ht="18" customHeight="1" x14ac:dyDescent="0.15">
      <c r="A17" s="327"/>
      <c r="B17" s="8" t="s">
        <v>180</v>
      </c>
      <c r="C17" s="136"/>
      <c r="D17" s="136"/>
      <c r="E17" s="136"/>
      <c r="F17" s="150" t="str">
        <f>IF(ISERR(C17/様式１5!$E$32*様式１5!$O$32),"",C17/様式１5!$E$32*様式１5!$O$32)</f>
        <v/>
      </c>
      <c r="G17" s="151" t="str">
        <f>IF(ISERR(D17/様式１5!$E$34*様式１5!$O$34),"",D17/様式１5!$E$34*様式１5!$O$34)</f>
        <v/>
      </c>
      <c r="H17" s="152" t="str">
        <f>IF(ISERR(E17/様式１5!$E$36*様式１5!$O$36),"",E17/様式１5!$E$36*様式１5!$O$36)</f>
        <v/>
      </c>
    </row>
    <row r="18" spans="1:8" ht="18" customHeight="1" x14ac:dyDescent="0.15">
      <c r="A18" s="289"/>
      <c r="B18" s="8" t="s">
        <v>181</v>
      </c>
      <c r="C18" s="136"/>
      <c r="D18" s="136"/>
      <c r="E18" s="136"/>
      <c r="F18" s="150" t="str">
        <f>IF(ISERR(C18/様式１5!$E$32*様式１5!$O$32),"",C18/様式１5!$E$32*様式１5!$O$32)</f>
        <v/>
      </c>
      <c r="G18" s="151" t="str">
        <f>IF(ISERR(D18/様式１5!$E$34*様式１5!$O$34),"",D18/様式１5!$E$34*様式１5!$O$34)</f>
        <v/>
      </c>
      <c r="H18" s="152" t="str">
        <f>IF(ISERR(E18/様式１5!$E$36*様式１5!$O$36),"",E18/様式１5!$E$36*様式１5!$O$36)</f>
        <v/>
      </c>
    </row>
    <row r="19" spans="1:8" ht="18" customHeight="1" x14ac:dyDescent="0.15">
      <c r="A19" s="326" t="s">
        <v>212</v>
      </c>
      <c r="B19" s="8" t="s">
        <v>182</v>
      </c>
      <c r="C19" s="136"/>
      <c r="D19" s="136"/>
      <c r="E19" s="136"/>
      <c r="F19" s="150" t="str">
        <f>IF(ISERR(C19/様式１5!$E$32*様式１5!$O$32),"",C19/様式１5!$E$32*様式１5!$O$32)</f>
        <v/>
      </c>
      <c r="G19" s="151" t="str">
        <f>IF(ISERR(D19/様式１5!$E$34*様式１5!$O$34),"",D19/様式１5!$E$34*様式１5!$O$34)</f>
        <v/>
      </c>
      <c r="H19" s="152" t="str">
        <f>IF(ISERR(E19/様式１5!$E$36*様式１5!$O$36),"",E19/様式１5!$E$36*様式１5!$O$36)</f>
        <v/>
      </c>
    </row>
    <row r="20" spans="1:8" ht="18" customHeight="1" x14ac:dyDescent="0.15">
      <c r="A20" s="327"/>
      <c r="B20" s="8" t="s">
        <v>183</v>
      </c>
      <c r="C20" s="136"/>
      <c r="D20" s="136"/>
      <c r="E20" s="136"/>
      <c r="F20" s="150" t="str">
        <f>IF(ISERR(C20/様式１5!$E$32*様式１5!$O$32),"",C20/様式１5!$E$32*様式１5!$O$32)</f>
        <v/>
      </c>
      <c r="G20" s="151" t="str">
        <f>IF(ISERR(D20/様式１5!$E$34*様式１5!$O$34),"",D20/様式１5!$E$34*様式１5!$O$34)</f>
        <v/>
      </c>
      <c r="H20" s="152" t="str">
        <f>IF(ISERR(E20/様式１5!$E$36*様式１5!$O$36),"",E20/様式１5!$E$36*様式１5!$O$36)</f>
        <v/>
      </c>
    </row>
    <row r="21" spans="1:8" ht="18" customHeight="1" x14ac:dyDescent="0.15">
      <c r="A21" s="327"/>
      <c r="B21" s="8" t="s">
        <v>184</v>
      </c>
      <c r="C21" s="136"/>
      <c r="D21" s="136"/>
      <c r="E21" s="136"/>
      <c r="F21" s="150" t="str">
        <f>IF(ISERR(C21/様式１5!$E$32*様式１5!$O$32),"",C21/様式１5!$E$32*様式１5!$O$32)</f>
        <v/>
      </c>
      <c r="G21" s="151" t="str">
        <f>IF(ISERR(D21/様式１5!$E$34*様式１5!$O$34),"",D21/様式１5!$E$34*様式１5!$O$34)</f>
        <v/>
      </c>
      <c r="H21" s="152" t="str">
        <f>IF(ISERR(E21/様式１5!$E$36*様式１5!$O$36),"",E21/様式１5!$E$36*様式１5!$O$36)</f>
        <v/>
      </c>
    </row>
    <row r="22" spans="1:8" ht="18" customHeight="1" x14ac:dyDescent="0.15">
      <c r="A22" s="327"/>
      <c r="B22" s="8" t="s">
        <v>185</v>
      </c>
      <c r="C22" s="136"/>
      <c r="D22" s="136"/>
      <c r="E22" s="136"/>
      <c r="F22" s="150" t="str">
        <f>IF(ISERR(C22/様式１5!$E$32*様式１5!$O$32),"",C22/様式１5!$E$32*様式１5!$O$32)</f>
        <v/>
      </c>
      <c r="G22" s="151" t="str">
        <f>IF(ISERR(D22/様式１5!$E$34*様式１5!$O$34),"",D22/様式１5!$E$34*様式１5!$O$34)</f>
        <v/>
      </c>
      <c r="H22" s="152" t="str">
        <f>IF(ISERR(E22/様式１5!$E$36*様式１5!$O$36),"",E22/様式１5!$E$36*様式１5!$O$36)</f>
        <v/>
      </c>
    </row>
    <row r="23" spans="1:8" ht="18" customHeight="1" x14ac:dyDescent="0.15">
      <c r="A23" s="327"/>
      <c r="B23" s="8" t="s">
        <v>186</v>
      </c>
      <c r="C23" s="136"/>
      <c r="D23" s="136"/>
      <c r="E23" s="136"/>
      <c r="F23" s="150" t="str">
        <f>IF(ISERR(C23/様式１5!$E$32*様式１5!$O$32),"",C23/様式１5!$E$32*様式１5!$O$32)</f>
        <v/>
      </c>
      <c r="G23" s="151" t="str">
        <f>IF(ISERR(D23/様式１5!$E$34*様式１5!$O$34),"",D23/様式１5!$E$34*様式１5!$O$34)</f>
        <v/>
      </c>
      <c r="H23" s="152" t="str">
        <f>IF(ISERR(E23/様式１5!$E$36*様式１5!$O$36),"",E23/様式１5!$E$36*様式１5!$O$36)</f>
        <v/>
      </c>
    </row>
    <row r="24" spans="1:8" ht="18" customHeight="1" x14ac:dyDescent="0.15">
      <c r="A24" s="327"/>
      <c r="B24" s="8" t="s">
        <v>187</v>
      </c>
      <c r="C24" s="136"/>
      <c r="D24" s="136"/>
      <c r="E24" s="136"/>
      <c r="F24" s="150" t="str">
        <f>IF(ISERR(C24/様式１5!$E$32*様式１5!$O$32),"",C24/様式１5!$E$32*様式１5!$O$32)</f>
        <v/>
      </c>
      <c r="G24" s="151" t="str">
        <f>IF(ISERR(D24/様式１5!$E$34*様式１5!$O$34),"",D24/様式１5!$E$34*様式１5!$O$34)</f>
        <v/>
      </c>
      <c r="H24" s="152" t="str">
        <f>IF(ISERR(E24/様式１5!$E$36*様式１5!$O$36),"",E24/様式１5!$E$36*様式１5!$O$36)</f>
        <v/>
      </c>
    </row>
    <row r="25" spans="1:8" ht="18" customHeight="1" x14ac:dyDescent="0.15">
      <c r="A25" s="289"/>
      <c r="B25" s="8" t="s">
        <v>188</v>
      </c>
      <c r="C25" s="136"/>
      <c r="D25" s="136"/>
      <c r="E25" s="136"/>
      <c r="F25" s="150" t="str">
        <f>IF(ISERR(C25/様式１5!$E$32*様式１5!$O$32),"",C25/様式１5!$E$32*様式１5!$O$32)</f>
        <v/>
      </c>
      <c r="G25" s="151" t="str">
        <f>IF(ISERR(D25/様式１5!$E$34*様式１5!$O$34),"",D25/様式１5!$E$34*様式１5!$O$34)</f>
        <v/>
      </c>
      <c r="H25" s="152" t="str">
        <f>IF(ISERR(E25/様式１5!$E$36*様式１5!$O$36),"",E25/様式１5!$E$36*様式１5!$O$36)</f>
        <v/>
      </c>
    </row>
    <row r="26" spans="1:8" ht="18" customHeight="1" x14ac:dyDescent="0.15">
      <c r="A26" s="326" t="s">
        <v>211</v>
      </c>
      <c r="B26" s="8" t="s">
        <v>189</v>
      </c>
      <c r="C26" s="136"/>
      <c r="D26" s="136"/>
      <c r="E26" s="136"/>
      <c r="F26" s="150" t="str">
        <f>IF(ISERR(C26/様式１5!$E$32*様式１5!$O$32),"",C26/様式１5!$E$32*様式１5!$O$32)</f>
        <v/>
      </c>
      <c r="G26" s="151" t="str">
        <f>IF(ISERR(D26/様式１5!$E$34*様式１5!$O$34),"",D26/様式１5!$E$34*様式１5!$O$34)</f>
        <v/>
      </c>
      <c r="H26" s="152" t="str">
        <f>IF(ISERR(E26/様式１5!$E$36*様式１5!$O$36),"",E26/様式１5!$E$36*様式１5!$O$36)</f>
        <v/>
      </c>
    </row>
    <row r="27" spans="1:8" ht="18" customHeight="1" x14ac:dyDescent="0.15">
      <c r="A27" s="327"/>
      <c r="B27" s="8" t="s">
        <v>190</v>
      </c>
      <c r="C27" s="136"/>
      <c r="D27" s="136"/>
      <c r="E27" s="136"/>
      <c r="F27" s="150" t="str">
        <f>IF(ISERR(C27/様式１5!$E$32*様式１5!$O$32),"",C27/様式１5!$E$32*様式１5!$O$32)</f>
        <v/>
      </c>
      <c r="G27" s="151" t="str">
        <f>IF(ISERR(D27/様式１5!$E$34*様式１5!$O$34),"",D27/様式１5!$E$34*様式１5!$O$34)</f>
        <v/>
      </c>
      <c r="H27" s="152" t="str">
        <f>IF(ISERR(E27/様式１5!$E$36*様式１5!$O$36),"",E27/様式１5!$E$36*様式１5!$O$36)</f>
        <v/>
      </c>
    </row>
    <row r="28" spans="1:8" ht="18" customHeight="1" x14ac:dyDescent="0.15">
      <c r="A28" s="327"/>
      <c r="B28" s="8" t="s">
        <v>191</v>
      </c>
      <c r="C28" s="136"/>
      <c r="D28" s="136"/>
      <c r="E28" s="136"/>
      <c r="F28" s="150" t="str">
        <f>IF(ISERR(C28/様式１5!$E$32*様式１5!$O$32),"",C28/様式１5!$E$32*様式１5!$O$32)</f>
        <v/>
      </c>
      <c r="G28" s="151" t="str">
        <f>IF(ISERR(D28/様式１5!$E$34*様式１5!$O$34),"",D28/様式１5!$E$34*様式１5!$O$34)</f>
        <v/>
      </c>
      <c r="H28" s="152" t="str">
        <f>IF(ISERR(E28/様式１5!$E$36*様式１5!$O$36),"",E28/様式１5!$E$36*様式１5!$O$36)</f>
        <v/>
      </c>
    </row>
    <row r="29" spans="1:8" ht="18" customHeight="1" x14ac:dyDescent="0.15">
      <c r="A29" s="327"/>
      <c r="B29" s="8" t="s">
        <v>192</v>
      </c>
      <c r="C29" s="136"/>
      <c r="D29" s="136"/>
      <c r="E29" s="136"/>
      <c r="F29" s="150" t="str">
        <f>IF(ISERR(C29/様式１5!$E$32*様式１5!$O$32),"",C29/様式１5!$E$32*様式１5!$O$32)</f>
        <v/>
      </c>
      <c r="G29" s="151" t="str">
        <f>IF(ISERR(D29/様式１5!$E$34*様式１5!$O$34),"",D29/様式１5!$E$34*様式１5!$O$34)</f>
        <v/>
      </c>
      <c r="H29" s="152" t="str">
        <f>IF(ISERR(E29/様式１5!$E$36*様式１5!$O$36),"",E29/様式１5!$E$36*様式１5!$O$36)</f>
        <v/>
      </c>
    </row>
    <row r="30" spans="1:8" ht="18" customHeight="1" x14ac:dyDescent="0.15">
      <c r="A30" s="289"/>
      <c r="B30" s="8" t="s">
        <v>193</v>
      </c>
      <c r="C30" s="136"/>
      <c r="D30" s="136"/>
      <c r="E30" s="136"/>
      <c r="F30" s="150" t="str">
        <f>IF(ISERR(C30/様式１5!$E$32*様式１5!$O$32),"",C30/様式１5!$E$32*様式１5!$O$32)</f>
        <v/>
      </c>
      <c r="G30" s="151" t="str">
        <f>IF(ISERR(D30/様式１5!$E$34*様式１5!$O$34),"",D30/様式１5!$E$34*様式１5!$O$34)</f>
        <v/>
      </c>
      <c r="H30" s="152" t="str">
        <f>IF(ISERR(E30/様式１5!$E$36*様式１5!$O$36),"",E30/様式１5!$E$36*様式１5!$O$36)</f>
        <v/>
      </c>
    </row>
    <row r="31" spans="1:8" ht="18" customHeight="1" x14ac:dyDescent="0.15">
      <c r="A31" s="326" t="s">
        <v>210</v>
      </c>
      <c r="B31" s="8" t="s">
        <v>194</v>
      </c>
      <c r="C31" s="136"/>
      <c r="D31" s="136"/>
      <c r="E31" s="136"/>
      <c r="F31" s="150" t="str">
        <f>IF(ISERR(C31/様式１5!$E$32*様式１5!$O$32),"",C31/様式１5!$E$32*様式１5!$O$32)</f>
        <v/>
      </c>
      <c r="G31" s="151" t="str">
        <f>IF(ISERR(D31/様式１5!$E$34*様式１5!$O$34),"",D31/様式１5!$E$34*様式１5!$O$34)</f>
        <v/>
      </c>
      <c r="H31" s="152" t="str">
        <f>IF(ISERR(E31/様式１5!$E$36*様式１5!$O$36),"",E31/様式１5!$E$36*様式１5!$O$36)</f>
        <v/>
      </c>
    </row>
    <row r="32" spans="1:8" ht="18" customHeight="1" x14ac:dyDescent="0.15">
      <c r="A32" s="327"/>
      <c r="B32" s="8" t="s">
        <v>195</v>
      </c>
      <c r="C32" s="136"/>
      <c r="D32" s="136"/>
      <c r="E32" s="136"/>
      <c r="F32" s="150" t="str">
        <f>IF(ISERR(C32/様式１5!$E$32*様式１5!$O$32),"",C32/様式１5!$E$32*様式１5!$O$32)</f>
        <v/>
      </c>
      <c r="G32" s="151" t="str">
        <f>IF(ISERR(D32/様式１5!$E$34*様式１5!$O$34),"",D32/様式１5!$E$34*様式１5!$O$34)</f>
        <v/>
      </c>
      <c r="H32" s="152" t="str">
        <f>IF(ISERR(E32/様式１5!$E$36*様式１5!$O$36),"",E32/様式１5!$E$36*様式１5!$O$36)</f>
        <v/>
      </c>
    </row>
    <row r="33" spans="1:8" ht="18" customHeight="1" x14ac:dyDescent="0.15">
      <c r="A33" s="289"/>
      <c r="B33" s="8" t="s">
        <v>196</v>
      </c>
      <c r="C33" s="136"/>
      <c r="D33" s="136"/>
      <c r="E33" s="136"/>
      <c r="F33" s="150" t="str">
        <f>IF(ISERR(C33/様式１5!$E$32*様式１5!$O$32),"",C33/様式１5!$E$32*様式１5!$O$32)</f>
        <v/>
      </c>
      <c r="G33" s="151" t="str">
        <f>IF(ISERR(D33/様式１5!$E$34*様式１5!$O$34),"",D33/様式１5!$E$34*様式１5!$O$34)</f>
        <v/>
      </c>
      <c r="H33" s="152" t="str">
        <f>IF(ISERR(E33/様式１5!$E$36*様式１5!$O$36),"",E33/様式１5!$E$36*様式１5!$O$36)</f>
        <v/>
      </c>
    </row>
    <row r="34" spans="1:8" ht="18" customHeight="1" x14ac:dyDescent="0.15">
      <c r="A34" s="326" t="s">
        <v>209</v>
      </c>
      <c r="B34" s="8" t="s">
        <v>197</v>
      </c>
      <c r="C34" s="136"/>
      <c r="D34" s="136"/>
      <c r="E34" s="136"/>
      <c r="F34" s="150" t="str">
        <f>IF(ISERR(C34/様式１5!$E$32*様式１5!$O$32),"",C34/様式１5!$E$32*様式１5!$O$32)</f>
        <v/>
      </c>
      <c r="G34" s="151" t="str">
        <f>IF(ISERR(D34/様式１5!$E$34*様式１5!$O$34),"",D34/様式１5!$E$34*様式１5!$O$34)</f>
        <v/>
      </c>
      <c r="H34" s="152" t="str">
        <f>IF(ISERR(E34/様式１5!$E$36*様式１5!$O$36),"",E34/様式１5!$E$36*様式１5!$O$36)</f>
        <v/>
      </c>
    </row>
    <row r="35" spans="1:8" ht="18" customHeight="1" x14ac:dyDescent="0.15">
      <c r="A35" s="327"/>
      <c r="B35" s="8" t="s">
        <v>198</v>
      </c>
      <c r="C35" s="136"/>
      <c r="D35" s="136"/>
      <c r="E35" s="136"/>
      <c r="F35" s="150" t="str">
        <f>IF(ISERR(C35/様式１5!$E$32*様式１5!$O$32),"",C35/様式１5!$E$32*様式１5!$O$32)</f>
        <v/>
      </c>
      <c r="G35" s="151" t="str">
        <f>IF(ISERR(D35/様式１5!$E$34*様式１5!$O$34),"",D35/様式１5!$E$34*様式１5!$O$34)</f>
        <v/>
      </c>
      <c r="H35" s="152" t="str">
        <f>IF(ISERR(E35/様式１5!$E$36*様式１5!$O$36),"",E35/様式１5!$E$36*様式１5!$O$36)</f>
        <v/>
      </c>
    </row>
    <row r="36" spans="1:8" ht="18" customHeight="1" x14ac:dyDescent="0.15">
      <c r="A36" s="327"/>
      <c r="B36" s="8" t="s">
        <v>199</v>
      </c>
      <c r="C36" s="136"/>
      <c r="D36" s="136"/>
      <c r="E36" s="136"/>
      <c r="F36" s="150" t="str">
        <f>IF(ISERR(C36/様式１5!$E$32*様式１5!$O$32),"",C36/様式１5!$E$32*様式１5!$O$32)</f>
        <v/>
      </c>
      <c r="G36" s="151" t="str">
        <f>IF(ISERR(D36/様式１5!$E$34*様式１5!$O$34),"",D36/様式１5!$E$34*様式１5!$O$34)</f>
        <v/>
      </c>
      <c r="H36" s="152" t="str">
        <f>IF(ISERR(E36/様式１5!$E$36*様式１5!$O$36),"",E36/様式１5!$E$36*様式１5!$O$36)</f>
        <v/>
      </c>
    </row>
    <row r="37" spans="1:8" ht="18" customHeight="1" x14ac:dyDescent="0.15">
      <c r="A37" s="327"/>
      <c r="B37" s="8" t="s">
        <v>200</v>
      </c>
      <c r="C37" s="136"/>
      <c r="D37" s="136"/>
      <c r="E37" s="136"/>
      <c r="F37" s="150" t="str">
        <f>IF(ISERR(C37/様式１5!$E$32*様式１5!$O$32),"",C37/様式１5!$E$32*様式１5!$O$32)</f>
        <v/>
      </c>
      <c r="G37" s="151" t="str">
        <f>IF(ISERR(D37/様式１5!$E$34*様式１5!$O$34),"",D37/様式１5!$E$34*様式１5!$O$34)</f>
        <v/>
      </c>
      <c r="H37" s="152" t="str">
        <f>IF(ISERR(E37/様式１5!$E$36*様式１5!$O$36),"",E37/様式１5!$E$36*様式１5!$O$36)</f>
        <v/>
      </c>
    </row>
    <row r="38" spans="1:8" ht="18" customHeight="1" x14ac:dyDescent="0.15">
      <c r="A38" s="327"/>
      <c r="B38" s="8" t="s">
        <v>201</v>
      </c>
      <c r="C38" s="136"/>
      <c r="D38" s="136"/>
      <c r="E38" s="136"/>
      <c r="F38" s="150" t="str">
        <f>IF(ISERR(C38/様式１5!$E$32*様式１5!$O$32),"",C38/様式１5!$E$32*様式１5!$O$32)</f>
        <v/>
      </c>
      <c r="G38" s="151" t="str">
        <f>IF(ISERR(D38/様式１5!$E$34*様式１5!$O$34),"",D38/様式１5!$E$34*様式１5!$O$34)</f>
        <v/>
      </c>
      <c r="H38" s="152" t="str">
        <f>IF(ISERR(E38/様式１5!$E$36*様式１5!$O$36),"",E38/様式１5!$E$36*様式１5!$O$36)</f>
        <v/>
      </c>
    </row>
    <row r="39" spans="1:8" ht="18" customHeight="1" x14ac:dyDescent="0.15">
      <c r="A39" s="327"/>
      <c r="B39" s="8" t="s">
        <v>202</v>
      </c>
      <c r="C39" s="136"/>
      <c r="D39" s="136"/>
      <c r="E39" s="136"/>
      <c r="F39" s="150" t="str">
        <f>IF(ISERR(C39/様式１5!$E$32*様式１5!$O$32),"",C39/様式１5!$E$32*様式１5!$O$32)</f>
        <v/>
      </c>
      <c r="G39" s="151" t="str">
        <f>IF(ISERR(D39/様式１5!$E$34*様式１5!$O$34),"",D39/様式１5!$E$34*様式１5!$O$34)</f>
        <v/>
      </c>
      <c r="H39" s="152" t="str">
        <f>IF(ISERR(E39/様式１5!$E$36*様式１5!$O$36),"",E39/様式１5!$E$36*様式１5!$O$36)</f>
        <v/>
      </c>
    </row>
    <row r="40" spans="1:8" ht="18" customHeight="1" x14ac:dyDescent="0.15">
      <c r="A40" s="327"/>
      <c r="B40" s="8" t="s">
        <v>203</v>
      </c>
      <c r="C40" s="136"/>
      <c r="D40" s="136"/>
      <c r="E40" s="136"/>
      <c r="F40" s="150" t="str">
        <f>IF(ISERR(C40/様式１5!$E$32*様式１5!$O$32),"",C40/様式１5!$E$32*様式１5!$O$32)</f>
        <v/>
      </c>
      <c r="G40" s="151" t="str">
        <f>IF(ISERR(D40/様式１5!$E$34*様式１5!$O$34),"",D40/様式１5!$E$34*様式１5!$O$34)</f>
        <v/>
      </c>
      <c r="H40" s="152" t="str">
        <f>IF(ISERR(E40/様式１5!$E$36*様式１5!$O$36),"",E40/様式１5!$E$36*様式１5!$O$36)</f>
        <v/>
      </c>
    </row>
    <row r="41" spans="1:8" ht="18" customHeight="1" x14ac:dyDescent="0.15">
      <c r="A41" s="327"/>
      <c r="B41" s="8" t="s">
        <v>204</v>
      </c>
      <c r="C41" s="136"/>
      <c r="D41" s="136"/>
      <c r="E41" s="136"/>
      <c r="F41" s="150" t="str">
        <f>IF(ISERR(C41/様式１5!$E$32*様式１5!$O$32),"",C41/様式１5!$E$32*様式１5!$O$32)</f>
        <v/>
      </c>
      <c r="G41" s="151" t="str">
        <f>IF(ISERR(D41/様式１5!$E$34*様式１5!$O$34),"",D41/様式１5!$E$34*様式１5!$O$34)</f>
        <v/>
      </c>
      <c r="H41" s="152" t="str">
        <f>IF(ISERR(E41/様式１5!$E$36*様式１5!$O$36),"",E41/様式１5!$E$36*様式１5!$O$36)</f>
        <v/>
      </c>
    </row>
    <row r="42" spans="1:8" ht="18" customHeight="1" x14ac:dyDescent="0.15">
      <c r="A42" s="327"/>
      <c r="B42" s="8" t="s">
        <v>205</v>
      </c>
      <c r="C42" s="136"/>
      <c r="D42" s="136"/>
      <c r="E42" s="136"/>
      <c r="F42" s="150" t="str">
        <f>IF(ISERR(C42/様式１5!$E$32*様式１5!$O$32),"",C42/様式１5!$E$32*様式１5!$O$32)</f>
        <v/>
      </c>
      <c r="G42" s="151" t="str">
        <f>IF(ISERR(D42/様式１5!$E$34*様式１5!$O$34),"",D42/様式１5!$E$34*様式１5!$O$34)</f>
        <v/>
      </c>
      <c r="H42" s="152" t="str">
        <f>IF(ISERR(E42/様式１5!$E$36*様式１5!$O$36),"",E42/様式１5!$E$36*様式１5!$O$36)</f>
        <v/>
      </c>
    </row>
    <row r="43" spans="1:8" ht="18" customHeight="1" x14ac:dyDescent="0.15">
      <c r="A43" s="289"/>
      <c r="B43" s="8" t="s">
        <v>206</v>
      </c>
      <c r="C43" s="136"/>
      <c r="D43" s="136"/>
      <c r="E43" s="136"/>
      <c r="F43" s="150" t="str">
        <f>IF(ISERR(C43/様式１5!$E$32*様式１5!$O$32),"",C43/様式１5!$E$32*様式１5!$O$32)</f>
        <v/>
      </c>
      <c r="G43" s="151" t="str">
        <f>IF(ISERR(D43/様式１5!$E$34*様式１5!$O$34),"",D43/様式１5!$E$34*様式１5!$O$34)</f>
        <v/>
      </c>
      <c r="H43" s="152" t="str">
        <f>IF(ISERR(E43/様式１5!$E$36*様式１5!$O$36),"",E43/様式１5!$E$36*様式１5!$O$36)</f>
        <v/>
      </c>
    </row>
    <row r="44" spans="1:8" ht="25.5" customHeight="1" x14ac:dyDescent="0.15">
      <c r="A44" s="16" t="s">
        <v>208</v>
      </c>
      <c r="B44" s="15"/>
      <c r="C44" s="136"/>
      <c r="D44" s="136"/>
      <c r="E44" s="136"/>
      <c r="F44" s="150" t="str">
        <f>IF(ISERR(C44/様式１5!$E$32*様式１5!$O$32),"",C44/様式１5!$E$32*様式１5!$O$32)</f>
        <v/>
      </c>
      <c r="G44" s="151" t="str">
        <f>IF(ISERR(D44/様式１5!$E$34*様式１5!$O$34),"",D44/様式１5!$E$34*様式１5!$O$34)</f>
        <v/>
      </c>
      <c r="H44" s="152" t="str">
        <f>IF(ISERR(E44/様式１5!$E$36*様式１5!$O$36),"",E44/様式１5!$E$36*様式１5!$O$36)</f>
        <v/>
      </c>
    </row>
    <row r="45" spans="1:8" s="158" customFormat="1" ht="21.75" customHeight="1" thickBot="1" x14ac:dyDescent="0.2">
      <c r="A45" s="331"/>
      <c r="B45" s="332"/>
      <c r="C45" s="170">
        <f t="shared" ref="C45:H45" si="0">SUM(C11:C44)</f>
        <v>0</v>
      </c>
      <c r="D45" s="170">
        <f t="shared" si="0"/>
        <v>0</v>
      </c>
      <c r="E45" s="171">
        <f t="shared" si="0"/>
        <v>0</v>
      </c>
      <c r="F45" s="80">
        <f t="shared" si="0"/>
        <v>0</v>
      </c>
      <c r="G45" s="81">
        <f t="shared" si="0"/>
        <v>0</v>
      </c>
      <c r="H45" s="82">
        <f t="shared" si="0"/>
        <v>0</v>
      </c>
    </row>
    <row r="46" spans="1:8" x14ac:dyDescent="0.15">
      <c r="A46" t="s">
        <v>281</v>
      </c>
    </row>
  </sheetData>
  <mergeCells count="16">
    <mergeCell ref="A31:A33"/>
    <mergeCell ref="A34:A43"/>
    <mergeCell ref="A45:B45"/>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5:H45">
    <cfRule type="cellIs" dxfId="12" priority="1" stopIfTrue="1" operator="equal">
      <formula>0</formula>
    </cfRule>
  </conditionalFormatting>
  <conditionalFormatting sqref="C11:E44">
    <cfRule type="cellIs" dxfId="11" priority="2" stopIfTrue="1" operator="notEqual">
      <formula>""</formula>
    </cfRule>
  </conditionalFormatting>
  <conditionalFormatting sqref="F11:H44">
    <cfRule type="cellIs" dxfId="10" priority="3" stopIfTrue="1" operator="greaterThan">
      <formula>0</formula>
    </cfRule>
  </conditionalFormatting>
  <pageMargins left="0.78740157480314965" right="0.43307086614173229" top="0.55118110236220474" bottom="0.39370078740157483" header="0.51181102362204722" footer="0.1968503937007874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Normal="100" zoomScaleSheetLayoutView="100" workbookViewId="0">
      <pane xSplit="6" ySplit="10" topLeftCell="G11" activePane="bottomRight" state="frozen"/>
      <selection activeCell="C49" sqref="C49"/>
      <selection pane="topRight" activeCell="C49" sqref="C49"/>
      <selection pane="bottomLeft" activeCell="C49" sqref="C49"/>
      <selection pane="bottomRight" activeCell="E5" sqref="E5"/>
    </sheetView>
  </sheetViews>
  <sheetFormatPr defaultRowHeight="13.5" x14ac:dyDescent="0.15"/>
  <cols>
    <col min="2" max="2" width="11.5" customWidth="1"/>
    <col min="3" max="6" width="17.75" customWidth="1"/>
  </cols>
  <sheetData>
    <row r="1" spans="1:7" ht="17.25" x14ac:dyDescent="0.15">
      <c r="A1" s="297" t="s">
        <v>157</v>
      </c>
      <c r="B1" s="298"/>
      <c r="C1" s="14"/>
    </row>
    <row r="2" spans="1:7" ht="17.25" x14ac:dyDescent="0.15">
      <c r="A2" s="335" t="s">
        <v>168</v>
      </c>
      <c r="B2" s="336"/>
      <c r="C2" s="336"/>
      <c r="D2" s="336"/>
      <c r="E2" s="336"/>
      <c r="F2" s="336"/>
    </row>
    <row r="3" spans="1:7" ht="17.25" x14ac:dyDescent="0.15">
      <c r="A3" s="35"/>
      <c r="C3" s="14"/>
    </row>
    <row r="4" spans="1:7" x14ac:dyDescent="0.15">
      <c r="A4" s="2"/>
      <c r="B4" s="1"/>
      <c r="C4" s="1"/>
      <c r="D4" s="262" t="s">
        <v>54</v>
      </c>
      <c r="E4" s="360">
        <f>様式6!G5</f>
        <v>0</v>
      </c>
      <c r="F4" s="360"/>
      <c r="G4" s="6"/>
    </row>
    <row r="6" spans="1:7" x14ac:dyDescent="0.15">
      <c r="F6" s="12" t="s">
        <v>27</v>
      </c>
    </row>
    <row r="7" spans="1:7" ht="6" customHeight="1" thickBot="1" x14ac:dyDescent="0.2"/>
    <row r="8" spans="1:7" ht="28.5" customHeight="1" x14ac:dyDescent="0.15">
      <c r="A8" s="328" t="s">
        <v>79</v>
      </c>
      <c r="B8" s="322" t="s">
        <v>174</v>
      </c>
      <c r="C8" s="354" t="s">
        <v>57</v>
      </c>
      <c r="D8" s="355"/>
      <c r="E8" s="341" t="s">
        <v>82</v>
      </c>
      <c r="F8" s="343"/>
    </row>
    <row r="9" spans="1:7" ht="28.5" customHeight="1" x14ac:dyDescent="0.15">
      <c r="A9" s="328"/>
      <c r="B9" s="322"/>
      <c r="C9" s="363" t="s">
        <v>450</v>
      </c>
      <c r="D9" s="364"/>
      <c r="E9" s="361" t="s">
        <v>419</v>
      </c>
      <c r="F9" s="362"/>
    </row>
    <row r="10" spans="1:7" ht="33.75" x14ac:dyDescent="0.15">
      <c r="A10" s="328"/>
      <c r="B10" s="322"/>
      <c r="C10" s="172" t="s">
        <v>171</v>
      </c>
      <c r="D10" s="198" t="s">
        <v>172</v>
      </c>
      <c r="E10" s="199" t="s">
        <v>417</v>
      </c>
      <c r="F10" s="207" t="s">
        <v>418</v>
      </c>
    </row>
    <row r="11" spans="1:7" ht="17.25" customHeight="1" x14ac:dyDescent="0.15">
      <c r="A11" s="326" t="s">
        <v>214</v>
      </c>
      <c r="B11" s="8" t="s">
        <v>175</v>
      </c>
      <c r="C11" s="136"/>
      <c r="D11" s="136"/>
      <c r="E11" s="150" t="str">
        <f>IF(ISERR(C11/様式１5!$E$38*様式１5!$O$38),"",C11/様式１5!$E$38*様式１5!$O$38)</f>
        <v/>
      </c>
      <c r="F11" s="208" t="str">
        <f>IF(ISERR(D11/様式１5!$E$40*様式１5!$O$40),"",D11/様式１5!$E$40*様式１5!$O$40)</f>
        <v/>
      </c>
    </row>
    <row r="12" spans="1:7" ht="17.25" customHeight="1" x14ac:dyDescent="0.15">
      <c r="A12" s="327"/>
      <c r="B12" s="8" t="s">
        <v>176</v>
      </c>
      <c r="C12" s="136"/>
      <c r="D12" s="136"/>
      <c r="E12" s="150" t="str">
        <f>IF(ISERR(C12/様式１5!$E$38*様式１5!$O$38),"",C12/様式１5!$E$38*様式１5!$O$38)</f>
        <v/>
      </c>
      <c r="F12" s="208" t="str">
        <f>IF(ISERR(D12/様式１5!$E$40*様式１5!$O$40),"",D12/様式１5!$E$40*様式１5!$O$40)</f>
        <v/>
      </c>
    </row>
    <row r="13" spans="1:7" ht="17.25" customHeight="1" x14ac:dyDescent="0.15">
      <c r="A13" s="327"/>
      <c r="B13" s="8" t="s">
        <v>258</v>
      </c>
      <c r="C13" s="136"/>
      <c r="D13" s="136"/>
      <c r="E13" s="150" t="str">
        <f>IF(ISERR(C13/様式１5!$E$38*様式１5!$O$38),"",C13/様式１5!$E$38*様式１5!$O$38)</f>
        <v/>
      </c>
      <c r="F13" s="208" t="str">
        <f>IF(ISERR(D13/様式１5!$E$40*様式１5!$O$40),"",D13/様式１5!$E$40*様式１5!$O$40)</f>
        <v/>
      </c>
    </row>
    <row r="14" spans="1:7" ht="17.25" customHeight="1" x14ac:dyDescent="0.15">
      <c r="A14" s="289"/>
      <c r="B14" s="8" t="s">
        <v>177</v>
      </c>
      <c r="C14" s="136"/>
      <c r="D14" s="136"/>
      <c r="E14" s="150" t="str">
        <f>IF(ISERR(C14/様式１5!$E$38*様式１5!$O$38),"",C14/様式１5!$E$38*様式１5!$O$38)</f>
        <v/>
      </c>
      <c r="F14" s="208" t="str">
        <f>IF(ISERR(D14/様式１5!$E$40*様式１5!$O$40),"",D14/様式１5!$E$40*様式１5!$O$40)</f>
        <v/>
      </c>
    </row>
    <row r="15" spans="1:7" ht="17.25" customHeight="1" x14ac:dyDescent="0.15">
      <c r="A15" s="326" t="s">
        <v>213</v>
      </c>
      <c r="B15" s="8" t="s">
        <v>178</v>
      </c>
      <c r="C15" s="136"/>
      <c r="D15" s="136"/>
      <c r="E15" s="150" t="str">
        <f>IF(ISERR(C15/様式１5!$E$38*様式１5!$O$38),"",C15/様式１5!$E$38*様式１5!$O$38)</f>
        <v/>
      </c>
      <c r="F15" s="208" t="str">
        <f>IF(ISERR(D15/様式１5!$E$40*様式１5!$O$40),"",D15/様式１5!$E$40*様式１5!$O$40)</f>
        <v/>
      </c>
    </row>
    <row r="16" spans="1:7" ht="17.25" customHeight="1" x14ac:dyDescent="0.15">
      <c r="A16" s="327"/>
      <c r="B16" s="8" t="s">
        <v>179</v>
      </c>
      <c r="C16" s="136"/>
      <c r="D16" s="136"/>
      <c r="E16" s="150" t="str">
        <f>IF(ISERR(C16/様式１5!$E$38*様式１5!$O$38),"",C16/様式１5!$E$38*様式１5!$O$38)</f>
        <v/>
      </c>
      <c r="F16" s="208" t="str">
        <f>IF(ISERR(D16/様式１5!$E$40*様式１5!$O$40),"",D16/様式１5!$E$40*様式１5!$O$40)</f>
        <v/>
      </c>
    </row>
    <row r="17" spans="1:6" ht="17.25" customHeight="1" x14ac:dyDescent="0.15">
      <c r="A17" s="327"/>
      <c r="B17" s="8" t="s">
        <v>180</v>
      </c>
      <c r="C17" s="136"/>
      <c r="D17" s="136"/>
      <c r="E17" s="150" t="str">
        <f>IF(ISERR(C17/様式１5!$E$38*様式１5!$O$38),"",C17/様式１5!$E$38*様式１5!$O$38)</f>
        <v/>
      </c>
      <c r="F17" s="208" t="str">
        <f>IF(ISERR(D17/様式１5!$E$40*様式１5!$O$40),"",D17/様式１5!$E$40*様式１5!$O$40)</f>
        <v/>
      </c>
    </row>
    <row r="18" spans="1:6" ht="17.25" customHeight="1" x14ac:dyDescent="0.15">
      <c r="A18" s="289"/>
      <c r="B18" s="8" t="s">
        <v>181</v>
      </c>
      <c r="C18" s="136"/>
      <c r="D18" s="136"/>
      <c r="E18" s="150" t="str">
        <f>IF(ISERR(C18/様式１5!$E$38*様式１5!$O$38),"",C18/様式１5!$E$38*様式１5!$O$38)</f>
        <v/>
      </c>
      <c r="F18" s="208" t="str">
        <f>IF(ISERR(D18/様式１5!$E$40*様式１5!$O$40),"",D18/様式１5!$E$40*様式１5!$O$40)</f>
        <v/>
      </c>
    </row>
    <row r="19" spans="1:6" ht="17.25" customHeight="1" x14ac:dyDescent="0.15">
      <c r="A19" s="326" t="s">
        <v>212</v>
      </c>
      <c r="B19" s="8" t="s">
        <v>182</v>
      </c>
      <c r="C19" s="136"/>
      <c r="D19" s="136"/>
      <c r="E19" s="150" t="str">
        <f>IF(ISERR(C19/様式１5!$E$38*様式１5!$O$38),"",C19/様式１5!$E$38*様式１5!$O$38)</f>
        <v/>
      </c>
      <c r="F19" s="208" t="str">
        <f>IF(ISERR(D19/様式１5!$E$40*様式１5!$O$40),"",D19/様式１5!$E$40*様式１5!$O$40)</f>
        <v/>
      </c>
    </row>
    <row r="20" spans="1:6" ht="17.25" customHeight="1" x14ac:dyDescent="0.15">
      <c r="A20" s="327"/>
      <c r="B20" s="8" t="s">
        <v>183</v>
      </c>
      <c r="C20" s="136"/>
      <c r="D20" s="136"/>
      <c r="E20" s="150" t="str">
        <f>IF(ISERR(C20/様式１5!$E$38*様式１5!$O$38),"",C20/様式１5!$E$38*様式１5!$O$38)</f>
        <v/>
      </c>
      <c r="F20" s="208" t="str">
        <f>IF(ISERR(D20/様式１5!$E$40*様式１5!$O$40),"",D20/様式１5!$E$40*様式１5!$O$40)</f>
        <v/>
      </c>
    </row>
    <row r="21" spans="1:6" ht="17.25" customHeight="1" x14ac:dyDescent="0.15">
      <c r="A21" s="327"/>
      <c r="B21" s="8" t="s">
        <v>184</v>
      </c>
      <c r="C21" s="136"/>
      <c r="D21" s="136"/>
      <c r="E21" s="150" t="str">
        <f>IF(ISERR(C21/様式１5!$E$38*様式１5!$O$38),"",C21/様式１5!$E$38*様式１5!$O$38)</f>
        <v/>
      </c>
      <c r="F21" s="208" t="str">
        <f>IF(ISERR(D21/様式１5!$E$40*様式１5!$O$40),"",D21/様式１5!$E$40*様式１5!$O$40)</f>
        <v/>
      </c>
    </row>
    <row r="22" spans="1:6" ht="17.25" customHeight="1" x14ac:dyDescent="0.15">
      <c r="A22" s="327"/>
      <c r="B22" s="8" t="s">
        <v>185</v>
      </c>
      <c r="C22" s="136"/>
      <c r="D22" s="136"/>
      <c r="E22" s="150" t="str">
        <f>IF(ISERR(C22/様式１5!$E$38*様式１5!$O$38),"",C22/様式１5!$E$38*様式１5!$O$38)</f>
        <v/>
      </c>
      <c r="F22" s="208" t="str">
        <f>IF(ISERR(D22/様式１5!$E$40*様式１5!$O$40),"",D22/様式１5!$E$40*様式１5!$O$40)</f>
        <v/>
      </c>
    </row>
    <row r="23" spans="1:6" ht="17.25" customHeight="1" x14ac:dyDescent="0.15">
      <c r="A23" s="327"/>
      <c r="B23" s="8" t="s">
        <v>186</v>
      </c>
      <c r="C23" s="136"/>
      <c r="D23" s="136"/>
      <c r="E23" s="150" t="str">
        <f>IF(ISERR(C23/様式１5!$E$38*様式１5!$O$38),"",C23/様式１5!$E$38*様式１5!$O$38)</f>
        <v/>
      </c>
      <c r="F23" s="208" t="str">
        <f>IF(ISERR(D23/様式１5!$E$40*様式１5!$O$40),"",D23/様式１5!$E$40*様式１5!$O$40)</f>
        <v/>
      </c>
    </row>
    <row r="24" spans="1:6" ht="17.25" customHeight="1" x14ac:dyDescent="0.15">
      <c r="A24" s="327"/>
      <c r="B24" s="8" t="s">
        <v>187</v>
      </c>
      <c r="C24" s="136"/>
      <c r="D24" s="136"/>
      <c r="E24" s="150" t="str">
        <f>IF(ISERR(C24/様式１5!$E$38*様式１5!$O$38),"",C24/様式１5!$E$38*様式１5!$O$38)</f>
        <v/>
      </c>
      <c r="F24" s="208" t="str">
        <f>IF(ISERR(D24/様式１5!$E$40*様式１5!$O$40),"",D24/様式１5!$E$40*様式１5!$O$40)</f>
        <v/>
      </c>
    </row>
    <row r="25" spans="1:6" ht="17.25" customHeight="1" x14ac:dyDescent="0.15">
      <c r="A25" s="289"/>
      <c r="B25" s="8" t="s">
        <v>188</v>
      </c>
      <c r="C25" s="136"/>
      <c r="D25" s="136"/>
      <c r="E25" s="150" t="str">
        <f>IF(ISERR(C25/様式１5!$E$38*様式１5!$O$38),"",C25/様式１5!$E$38*様式１5!$O$38)</f>
        <v/>
      </c>
      <c r="F25" s="208" t="str">
        <f>IF(ISERR(D25/様式１5!$E$40*様式１5!$O$40),"",D25/様式１5!$E$40*様式１5!$O$40)</f>
        <v/>
      </c>
    </row>
    <row r="26" spans="1:6" ht="17.25" customHeight="1" x14ac:dyDescent="0.15">
      <c r="A26" s="326" t="s">
        <v>211</v>
      </c>
      <c r="B26" s="8" t="s">
        <v>189</v>
      </c>
      <c r="C26" s="136"/>
      <c r="D26" s="136"/>
      <c r="E26" s="150" t="str">
        <f>IF(ISERR(C26/様式１5!$E$38*様式１5!$O$38),"",C26/様式１5!$E$38*様式１5!$O$38)</f>
        <v/>
      </c>
      <c r="F26" s="208" t="str">
        <f>IF(ISERR(D26/様式１5!$E$40*様式１5!$O$40),"",D26/様式１5!$E$40*様式１5!$O$40)</f>
        <v/>
      </c>
    </row>
    <row r="27" spans="1:6" ht="17.25" customHeight="1" x14ac:dyDescent="0.15">
      <c r="A27" s="327"/>
      <c r="B27" s="8" t="s">
        <v>190</v>
      </c>
      <c r="C27" s="136"/>
      <c r="D27" s="136"/>
      <c r="E27" s="150" t="str">
        <f>IF(ISERR(C27/様式１5!$E$38*様式１5!$O$38),"",C27/様式１5!$E$38*様式１5!$O$38)</f>
        <v/>
      </c>
      <c r="F27" s="208" t="str">
        <f>IF(ISERR(D27/様式１5!$E$40*様式１5!$O$40),"",D27/様式１5!$E$40*様式１5!$O$40)</f>
        <v/>
      </c>
    </row>
    <row r="28" spans="1:6" ht="17.25" customHeight="1" x14ac:dyDescent="0.15">
      <c r="A28" s="327"/>
      <c r="B28" s="8" t="s">
        <v>191</v>
      </c>
      <c r="C28" s="136"/>
      <c r="D28" s="136"/>
      <c r="E28" s="150" t="str">
        <f>IF(ISERR(C28/様式１5!$E$38*様式１5!$O$38),"",C28/様式１5!$E$38*様式１5!$O$38)</f>
        <v/>
      </c>
      <c r="F28" s="208" t="str">
        <f>IF(ISERR(D28/様式１5!$E$40*様式１5!$O$40),"",D28/様式１5!$E$40*様式１5!$O$40)</f>
        <v/>
      </c>
    </row>
    <row r="29" spans="1:6" ht="17.25" customHeight="1" x14ac:dyDescent="0.15">
      <c r="A29" s="327"/>
      <c r="B29" s="8" t="s">
        <v>192</v>
      </c>
      <c r="C29" s="136"/>
      <c r="D29" s="136"/>
      <c r="E29" s="150" t="str">
        <f>IF(ISERR(C29/様式１5!$E$38*様式１5!$O$38),"",C29/様式１5!$E$38*様式１5!$O$38)</f>
        <v/>
      </c>
      <c r="F29" s="208" t="str">
        <f>IF(ISERR(D29/様式１5!$E$40*様式１5!$O$40),"",D29/様式１5!$E$40*様式１5!$O$40)</f>
        <v/>
      </c>
    </row>
    <row r="30" spans="1:6" ht="17.25" customHeight="1" x14ac:dyDescent="0.15">
      <c r="A30" s="289"/>
      <c r="B30" s="8" t="s">
        <v>193</v>
      </c>
      <c r="C30" s="136"/>
      <c r="D30" s="136"/>
      <c r="E30" s="150" t="str">
        <f>IF(ISERR(C30/様式１5!$E$38*様式１5!$O$38),"",C30/様式１5!$E$38*様式１5!$O$38)</f>
        <v/>
      </c>
      <c r="F30" s="208" t="str">
        <f>IF(ISERR(D30/様式１5!$E$40*様式１5!$O$40),"",D30/様式１5!$E$40*様式１5!$O$40)</f>
        <v/>
      </c>
    </row>
    <row r="31" spans="1:6" ht="17.25" customHeight="1" x14ac:dyDescent="0.15">
      <c r="A31" s="326" t="s">
        <v>210</v>
      </c>
      <c r="B31" s="8" t="s">
        <v>194</v>
      </c>
      <c r="C31" s="136"/>
      <c r="D31" s="136"/>
      <c r="E31" s="150" t="str">
        <f>IF(ISERR(C31/様式１5!$E$38*様式１5!$O$38),"",C31/様式１5!$E$38*様式１5!$O$38)</f>
        <v/>
      </c>
      <c r="F31" s="208" t="str">
        <f>IF(ISERR(D31/様式１5!$E$40*様式１5!$O$40),"",D31/様式１5!$E$40*様式１5!$O$40)</f>
        <v/>
      </c>
    </row>
    <row r="32" spans="1:6" ht="17.25" customHeight="1" x14ac:dyDescent="0.15">
      <c r="A32" s="327"/>
      <c r="B32" s="8" t="s">
        <v>195</v>
      </c>
      <c r="C32" s="136"/>
      <c r="D32" s="136"/>
      <c r="E32" s="150" t="str">
        <f>IF(ISERR(C32/様式１5!$E$38*様式１5!$O$38),"",C32/様式１5!$E$38*様式１5!$O$38)</f>
        <v/>
      </c>
      <c r="F32" s="208" t="str">
        <f>IF(ISERR(D32/様式１5!$E$40*様式１5!$O$40),"",D32/様式１5!$E$40*様式１5!$O$40)</f>
        <v/>
      </c>
    </row>
    <row r="33" spans="1:6" ht="17.25" customHeight="1" x14ac:dyDescent="0.15">
      <c r="A33" s="289"/>
      <c r="B33" s="8" t="s">
        <v>196</v>
      </c>
      <c r="C33" s="136"/>
      <c r="D33" s="136"/>
      <c r="E33" s="150" t="str">
        <f>IF(ISERR(C33/様式１5!$E$38*様式１5!$O$38),"",C33/様式１5!$E$38*様式１5!$O$38)</f>
        <v/>
      </c>
      <c r="F33" s="208" t="str">
        <f>IF(ISERR(D33/様式１5!$E$40*様式１5!$O$40),"",D33/様式１5!$E$40*様式１5!$O$40)</f>
        <v/>
      </c>
    </row>
    <row r="34" spans="1:6" ht="17.25" customHeight="1" x14ac:dyDescent="0.15">
      <c r="A34" s="326" t="s">
        <v>209</v>
      </c>
      <c r="B34" s="8" t="s">
        <v>197</v>
      </c>
      <c r="C34" s="136"/>
      <c r="D34" s="136"/>
      <c r="E34" s="150" t="str">
        <f>IF(ISERR(C34/様式１5!$E$38*様式１5!$O$38),"",C34/様式１5!$E$38*様式１5!$O$38)</f>
        <v/>
      </c>
      <c r="F34" s="208" t="str">
        <f>IF(ISERR(D34/様式１5!$E$40*様式１5!$O$40),"",D34/様式１5!$E$40*様式１5!$O$40)</f>
        <v/>
      </c>
    </row>
    <row r="35" spans="1:6" ht="17.25" customHeight="1" x14ac:dyDescent="0.15">
      <c r="A35" s="327"/>
      <c r="B35" s="8" t="s">
        <v>198</v>
      </c>
      <c r="C35" s="136"/>
      <c r="D35" s="136"/>
      <c r="E35" s="150" t="str">
        <f>IF(ISERR(C35/様式１5!$E$38*様式１5!$O$38),"",C35/様式１5!$E$38*様式１5!$O$38)</f>
        <v/>
      </c>
      <c r="F35" s="208" t="str">
        <f>IF(ISERR(D35/様式１5!$E$40*様式１5!$O$40),"",D35/様式１5!$E$40*様式１5!$O$40)</f>
        <v/>
      </c>
    </row>
    <row r="36" spans="1:6" ht="17.25" customHeight="1" x14ac:dyDescent="0.15">
      <c r="A36" s="327"/>
      <c r="B36" s="8" t="s">
        <v>199</v>
      </c>
      <c r="C36" s="136"/>
      <c r="D36" s="136"/>
      <c r="E36" s="150" t="str">
        <f>IF(ISERR(C36/様式１5!$E$38*様式１5!$O$38),"",C36/様式１5!$E$38*様式１5!$O$38)</f>
        <v/>
      </c>
      <c r="F36" s="208" t="str">
        <f>IF(ISERR(D36/様式１5!$E$40*様式１5!$O$40),"",D36/様式１5!$E$40*様式１5!$O$40)</f>
        <v/>
      </c>
    </row>
    <row r="37" spans="1:6" ht="17.25" customHeight="1" x14ac:dyDescent="0.15">
      <c r="A37" s="327"/>
      <c r="B37" s="8" t="s">
        <v>200</v>
      </c>
      <c r="C37" s="136"/>
      <c r="D37" s="136"/>
      <c r="E37" s="150" t="str">
        <f>IF(ISERR(C37/様式１5!$E$38*様式１5!$O$38),"",C37/様式１5!$E$38*様式１5!$O$38)</f>
        <v/>
      </c>
      <c r="F37" s="208" t="str">
        <f>IF(ISERR(D37/様式１5!$E$40*様式１5!$O$40),"",D37/様式１5!$E$40*様式１5!$O$40)</f>
        <v/>
      </c>
    </row>
    <row r="38" spans="1:6" ht="17.25" customHeight="1" x14ac:dyDescent="0.15">
      <c r="A38" s="327"/>
      <c r="B38" s="8" t="s">
        <v>201</v>
      </c>
      <c r="C38" s="136"/>
      <c r="D38" s="136"/>
      <c r="E38" s="150" t="str">
        <f>IF(ISERR(C38/様式１5!$E$38*様式１5!$O$38),"",C38/様式１5!$E$38*様式１5!$O$38)</f>
        <v/>
      </c>
      <c r="F38" s="208" t="str">
        <f>IF(ISERR(D38/様式１5!$E$40*様式１5!$O$40),"",D38/様式１5!$E$40*様式１5!$O$40)</f>
        <v/>
      </c>
    </row>
    <row r="39" spans="1:6" ht="17.25" customHeight="1" x14ac:dyDescent="0.15">
      <c r="A39" s="327"/>
      <c r="B39" s="8" t="s">
        <v>202</v>
      </c>
      <c r="C39" s="136"/>
      <c r="D39" s="136"/>
      <c r="E39" s="150" t="str">
        <f>IF(ISERR(C39/様式１5!$E$38*様式１5!$O$38),"",C39/様式１5!$E$38*様式１5!$O$38)</f>
        <v/>
      </c>
      <c r="F39" s="208" t="str">
        <f>IF(ISERR(D39/様式１5!$E$40*様式１5!$O$40),"",D39/様式１5!$E$40*様式１5!$O$40)</f>
        <v/>
      </c>
    </row>
    <row r="40" spans="1:6" ht="17.25" customHeight="1" x14ac:dyDescent="0.15">
      <c r="A40" s="327"/>
      <c r="B40" s="8" t="s">
        <v>203</v>
      </c>
      <c r="C40" s="136"/>
      <c r="D40" s="136"/>
      <c r="E40" s="150" t="str">
        <f>IF(ISERR(C40/様式１5!$E$38*様式１5!$O$38),"",C40/様式１5!$E$38*様式１5!$O$38)</f>
        <v/>
      </c>
      <c r="F40" s="208" t="str">
        <f>IF(ISERR(D40/様式１5!$E$40*様式１5!$O$40),"",D40/様式１5!$E$40*様式１5!$O$40)</f>
        <v/>
      </c>
    </row>
    <row r="41" spans="1:6" ht="17.25" customHeight="1" x14ac:dyDescent="0.15">
      <c r="A41" s="327"/>
      <c r="B41" s="8" t="s">
        <v>204</v>
      </c>
      <c r="C41" s="136"/>
      <c r="D41" s="136"/>
      <c r="E41" s="150" t="str">
        <f>IF(ISERR(C41/様式１5!$E$38*様式１5!$O$38),"",C41/様式１5!$E$38*様式１5!$O$38)</f>
        <v/>
      </c>
      <c r="F41" s="208" t="str">
        <f>IF(ISERR(D41/様式１5!$E$40*様式１5!$O$40),"",D41/様式１5!$E$40*様式１5!$O$40)</f>
        <v/>
      </c>
    </row>
    <row r="42" spans="1:6" ht="17.25" customHeight="1" x14ac:dyDescent="0.15">
      <c r="A42" s="327"/>
      <c r="B42" s="8" t="s">
        <v>205</v>
      </c>
      <c r="C42" s="136"/>
      <c r="D42" s="136"/>
      <c r="E42" s="150" t="str">
        <f>IF(ISERR(C42/様式１5!$E$38*様式１5!$O$38),"",C42/様式１5!$E$38*様式１5!$O$38)</f>
        <v/>
      </c>
      <c r="F42" s="208" t="str">
        <f>IF(ISERR(D42/様式１5!$E$40*様式１5!$O$40),"",D42/様式１5!$E$40*様式１5!$O$40)</f>
        <v/>
      </c>
    </row>
    <row r="43" spans="1:6" ht="17.25" customHeight="1" x14ac:dyDescent="0.15">
      <c r="A43" s="289"/>
      <c r="B43" s="8" t="s">
        <v>206</v>
      </c>
      <c r="C43" s="136"/>
      <c r="D43" s="136"/>
      <c r="E43" s="150" t="str">
        <f>IF(ISERR(C43/様式１5!$E$38*様式１5!$O$38),"",C43/様式１5!$E$38*様式１5!$O$38)</f>
        <v/>
      </c>
      <c r="F43" s="208" t="str">
        <f>IF(ISERR(D43/様式１5!$E$40*様式１5!$O$40),"",D43/様式１5!$E$40*様式１5!$O$40)</f>
        <v/>
      </c>
    </row>
    <row r="44" spans="1:6" ht="25.5" customHeight="1" x14ac:dyDescent="0.15">
      <c r="A44" s="16" t="s">
        <v>208</v>
      </c>
      <c r="B44" s="15"/>
      <c r="C44" s="136"/>
      <c r="D44" s="136"/>
      <c r="E44" s="150" t="str">
        <f>IF(ISERR(C44/様式１5!$E$38*様式１5!$O$38),"",C44/様式１5!$E$38*様式１5!$O$38)</f>
        <v/>
      </c>
      <c r="F44" s="208" t="str">
        <f>IF(ISERR(D44/様式１5!$E$40*様式１5!$O$40),"",D44/様式１5!$E$40*様式１5!$O$40)</f>
        <v/>
      </c>
    </row>
    <row r="45" spans="1:6" s="158" customFormat="1" ht="21.75" customHeight="1" thickBot="1" x14ac:dyDescent="0.2">
      <c r="A45" s="331"/>
      <c r="B45" s="332"/>
      <c r="C45" s="170">
        <f>SUM(C11:C44)</f>
        <v>0</v>
      </c>
      <c r="D45" s="170">
        <f>SUM(D11:D44)</f>
        <v>0</v>
      </c>
      <c r="E45" s="80">
        <f>SUM(E11:E44)</f>
        <v>0</v>
      </c>
      <c r="F45" s="209">
        <f>SUM(F11:F44)</f>
        <v>0</v>
      </c>
    </row>
    <row r="46" spans="1:6" x14ac:dyDescent="0.15">
      <c r="A46" t="s">
        <v>280</v>
      </c>
    </row>
  </sheetData>
  <mergeCells count="16">
    <mergeCell ref="A31:A33"/>
    <mergeCell ref="A34:A43"/>
    <mergeCell ref="A45:B45"/>
    <mergeCell ref="C9:D9"/>
    <mergeCell ref="A11:A14"/>
    <mergeCell ref="A15:A18"/>
    <mergeCell ref="A19:A25"/>
    <mergeCell ref="A26:A30"/>
    <mergeCell ref="A1:B1"/>
    <mergeCell ref="A8:A10"/>
    <mergeCell ref="B8:B10"/>
    <mergeCell ref="A2:F2"/>
    <mergeCell ref="E4:F4"/>
    <mergeCell ref="E9:F9"/>
    <mergeCell ref="E8:F8"/>
    <mergeCell ref="C8:D8"/>
  </mergeCells>
  <phoneticPr fontId="2"/>
  <conditionalFormatting sqref="C45:F45">
    <cfRule type="cellIs" dxfId="9" priority="1" stopIfTrue="1" operator="equal">
      <formula>0</formula>
    </cfRule>
  </conditionalFormatting>
  <conditionalFormatting sqref="C11:D44">
    <cfRule type="cellIs" dxfId="8" priority="2" stopIfTrue="1" operator="notEqual">
      <formula>""</formula>
    </cfRule>
  </conditionalFormatting>
  <conditionalFormatting sqref="E11:F44">
    <cfRule type="cellIs" dxfId="7" priority="3" stopIfTrue="1" operator="greaterThan">
      <formula>0</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Normal="100" zoomScaleSheetLayoutView="100" workbookViewId="0">
      <pane xSplit="6" ySplit="10" topLeftCell="G19" activePane="bottomRight" state="frozen"/>
      <selection activeCell="C49" sqref="C49"/>
      <selection pane="topRight" activeCell="C49" sqref="C49"/>
      <selection pane="bottomLeft" activeCell="C49" sqref="C49"/>
      <selection pane="bottomRight" activeCell="E4" sqref="E4:F4"/>
    </sheetView>
  </sheetViews>
  <sheetFormatPr defaultRowHeight="13.5" x14ac:dyDescent="0.15"/>
  <cols>
    <col min="1" max="6" width="14" customWidth="1"/>
  </cols>
  <sheetData>
    <row r="1" spans="1:7" ht="17.25" x14ac:dyDescent="0.15">
      <c r="A1" s="297" t="s">
        <v>264</v>
      </c>
      <c r="B1" s="298"/>
      <c r="C1" s="14"/>
    </row>
    <row r="2" spans="1:7" ht="17.25" x14ac:dyDescent="0.15">
      <c r="A2" s="333" t="s">
        <v>265</v>
      </c>
      <c r="B2" s="348"/>
      <c r="C2" s="348"/>
      <c r="D2" s="348"/>
      <c r="E2" s="348"/>
      <c r="F2" s="348"/>
    </row>
    <row r="3" spans="1:7" ht="17.25" x14ac:dyDescent="0.15">
      <c r="A3" s="35"/>
      <c r="C3" s="14"/>
    </row>
    <row r="4" spans="1:7" x14ac:dyDescent="0.15">
      <c r="A4" s="2"/>
      <c r="B4" s="1"/>
      <c r="C4" s="1"/>
      <c r="D4" s="40" t="s">
        <v>54</v>
      </c>
      <c r="E4" s="337">
        <f>様式7!F5</f>
        <v>0</v>
      </c>
      <c r="F4" s="337"/>
      <c r="G4" s="6"/>
    </row>
    <row r="6" spans="1:7" ht="9" customHeight="1" x14ac:dyDescent="0.15"/>
    <row r="7" spans="1:7" ht="9.75" customHeight="1" thickBot="1" x14ac:dyDescent="0.2"/>
    <row r="8" spans="1:7" ht="28.5" customHeight="1" x14ac:dyDescent="0.15">
      <c r="A8" s="328" t="s">
        <v>79</v>
      </c>
      <c r="B8" s="322" t="s">
        <v>174</v>
      </c>
      <c r="C8" s="354" t="s">
        <v>57</v>
      </c>
      <c r="D8" s="356"/>
      <c r="E8" s="341" t="s">
        <v>82</v>
      </c>
      <c r="F8" s="343"/>
    </row>
    <row r="9" spans="1:7" ht="24.75" customHeight="1" x14ac:dyDescent="0.15">
      <c r="A9" s="328"/>
      <c r="B9" s="322"/>
      <c r="C9" s="345" t="s">
        <v>450</v>
      </c>
      <c r="D9" s="347"/>
      <c r="E9" s="349" t="s">
        <v>420</v>
      </c>
      <c r="F9" s="352"/>
    </row>
    <row r="10" spans="1:7" ht="33.75" x14ac:dyDescent="0.15">
      <c r="A10" s="328"/>
      <c r="B10" s="322"/>
      <c r="C10" s="172" t="s">
        <v>266</v>
      </c>
      <c r="D10" s="173" t="s">
        <v>267</v>
      </c>
      <c r="E10" s="199" t="s">
        <v>421</v>
      </c>
      <c r="F10" s="207" t="s">
        <v>422</v>
      </c>
      <c r="G10" s="229"/>
    </row>
    <row r="11" spans="1:7" ht="17.25" customHeight="1" x14ac:dyDescent="0.15">
      <c r="A11" s="326" t="s">
        <v>214</v>
      </c>
      <c r="B11" s="8" t="s">
        <v>175</v>
      </c>
      <c r="C11" s="136"/>
      <c r="D11" s="136"/>
      <c r="E11" s="241" t="str">
        <f>IF(ISERR(C11/様式１5!$E$42*様式１5!$O$42),"",C11/様式１5!$E$42*様式１5!$O$42)</f>
        <v/>
      </c>
      <c r="F11" s="152" t="str">
        <f>IF(ISERR(D11/様式１5!$E$44*様式１5!$O$44),"",D11/様式１5!$E$44*様式１5!$O$44)</f>
        <v/>
      </c>
    </row>
    <row r="12" spans="1:7" ht="17.25" customHeight="1" x14ac:dyDescent="0.15">
      <c r="A12" s="327"/>
      <c r="B12" s="8" t="s">
        <v>176</v>
      </c>
      <c r="C12" s="136"/>
      <c r="D12" s="136"/>
      <c r="E12" s="241" t="str">
        <f>IF(ISERR(C12/様式１5!$E$42*様式１5!$O$42),"",C12/様式１5!$E$42*様式１5!$O$42)</f>
        <v/>
      </c>
      <c r="F12" s="152" t="str">
        <f>IF(ISERR(D12/様式１5!$E$44*様式１5!$O$44),"",D12/様式１5!$E$44*様式１5!$O$44)</f>
        <v/>
      </c>
    </row>
    <row r="13" spans="1:7" ht="17.25" customHeight="1" x14ac:dyDescent="0.15">
      <c r="A13" s="327"/>
      <c r="B13" s="8" t="s">
        <v>258</v>
      </c>
      <c r="C13" s="136"/>
      <c r="D13" s="136"/>
      <c r="E13" s="241" t="str">
        <f>IF(ISERR(C13/様式１5!$E$42*様式１5!$O$42),"",C13/様式１5!$E$42*様式１5!$O$42)</f>
        <v/>
      </c>
      <c r="F13" s="152" t="str">
        <f>IF(ISERR(D13/様式１5!$E$44*様式１5!$O$44),"",D13/様式１5!$E$44*様式１5!$O$44)</f>
        <v/>
      </c>
    </row>
    <row r="14" spans="1:7" ht="17.25" customHeight="1" x14ac:dyDescent="0.15">
      <c r="A14" s="289"/>
      <c r="B14" s="8" t="s">
        <v>177</v>
      </c>
      <c r="C14" s="136"/>
      <c r="D14" s="136"/>
      <c r="E14" s="241" t="str">
        <f>IF(ISERR(C14/様式１5!$E$42*様式１5!$O$42),"",C14/様式１5!$E$42*様式１5!$O$42)</f>
        <v/>
      </c>
      <c r="F14" s="152" t="str">
        <f>IF(ISERR(D14/様式１5!$E$44*様式１5!$O$44),"",D14/様式１5!$E$44*様式１5!$O$44)</f>
        <v/>
      </c>
    </row>
    <row r="15" spans="1:7" ht="17.25" customHeight="1" x14ac:dyDescent="0.15">
      <c r="A15" s="326" t="s">
        <v>213</v>
      </c>
      <c r="B15" s="8" t="s">
        <v>178</v>
      </c>
      <c r="C15" s="136"/>
      <c r="D15" s="136"/>
      <c r="E15" s="241" t="str">
        <f>IF(ISERR(C15/様式１5!$E$42*様式１5!$O$42),"",C15/様式１5!$E$42*様式１5!$O$42)</f>
        <v/>
      </c>
      <c r="F15" s="152" t="str">
        <f>IF(ISERR(D15/様式１5!$E$44*様式１5!$O$44),"",D15/様式１5!$E$44*様式１5!$O$44)</f>
        <v/>
      </c>
    </row>
    <row r="16" spans="1:7" ht="17.25" customHeight="1" x14ac:dyDescent="0.15">
      <c r="A16" s="327"/>
      <c r="B16" s="8" t="s">
        <v>179</v>
      </c>
      <c r="C16" s="136"/>
      <c r="D16" s="136"/>
      <c r="E16" s="241" t="str">
        <f>IF(ISERR(C16/様式１5!$E$42*様式１5!$O$42),"",C16/様式１5!$E$42*様式１5!$O$42)</f>
        <v/>
      </c>
      <c r="F16" s="152" t="str">
        <f>IF(ISERR(D16/様式１5!$E$44*様式１5!$O$44),"",D16/様式１5!$E$44*様式１5!$O$44)</f>
        <v/>
      </c>
    </row>
    <row r="17" spans="1:6" ht="17.25" customHeight="1" x14ac:dyDescent="0.15">
      <c r="A17" s="327"/>
      <c r="B17" s="8" t="s">
        <v>180</v>
      </c>
      <c r="C17" s="136"/>
      <c r="D17" s="136"/>
      <c r="E17" s="241" t="str">
        <f>IF(ISERR(C17/様式１5!$E$42*様式１5!$O$42),"",C17/様式１5!$E$42*様式１5!$O$42)</f>
        <v/>
      </c>
      <c r="F17" s="152" t="str">
        <f>IF(ISERR(D17/様式１5!$E$44*様式１5!$O$44),"",D17/様式１5!$E$44*様式１5!$O$44)</f>
        <v/>
      </c>
    </row>
    <row r="18" spans="1:6" ht="17.25" customHeight="1" x14ac:dyDescent="0.15">
      <c r="A18" s="289"/>
      <c r="B18" s="8" t="s">
        <v>181</v>
      </c>
      <c r="C18" s="136"/>
      <c r="D18" s="136"/>
      <c r="E18" s="241" t="str">
        <f>IF(ISERR(C18/様式１5!$E$42*様式１5!$O$42),"",C18/様式１5!$E$42*様式１5!$O$42)</f>
        <v/>
      </c>
      <c r="F18" s="152" t="str">
        <f>IF(ISERR(D18/様式１5!$E$44*様式１5!$O$44),"",D18/様式１5!$E$44*様式１5!$O$44)</f>
        <v/>
      </c>
    </row>
    <row r="19" spans="1:6" ht="17.25" customHeight="1" x14ac:dyDescent="0.15">
      <c r="A19" s="326" t="s">
        <v>212</v>
      </c>
      <c r="B19" s="8" t="s">
        <v>182</v>
      </c>
      <c r="C19" s="136"/>
      <c r="D19" s="136"/>
      <c r="E19" s="241" t="str">
        <f>IF(ISERR(C19/様式１5!$E$42*様式１5!$O$42),"",C19/様式１5!$E$42*様式１5!$O$42)</f>
        <v/>
      </c>
      <c r="F19" s="152" t="str">
        <f>IF(ISERR(D19/様式１5!$E$44*様式１5!$O$44),"",D19/様式１5!$E$44*様式１5!$O$44)</f>
        <v/>
      </c>
    </row>
    <row r="20" spans="1:6" ht="17.25" customHeight="1" x14ac:dyDescent="0.15">
      <c r="A20" s="327"/>
      <c r="B20" s="8" t="s">
        <v>183</v>
      </c>
      <c r="C20" s="136"/>
      <c r="D20" s="136"/>
      <c r="E20" s="241" t="str">
        <f>IF(ISERR(C20/様式１5!$E$42*様式１5!$O$42),"",C20/様式１5!$E$42*様式１5!$O$42)</f>
        <v/>
      </c>
      <c r="F20" s="152" t="str">
        <f>IF(ISERR(D20/様式１5!$E$44*様式１5!$O$44),"",D20/様式１5!$E$44*様式１5!$O$44)</f>
        <v/>
      </c>
    </row>
    <row r="21" spans="1:6" ht="17.25" customHeight="1" x14ac:dyDescent="0.15">
      <c r="A21" s="327"/>
      <c r="B21" s="8" t="s">
        <v>184</v>
      </c>
      <c r="C21" s="136"/>
      <c r="D21" s="136"/>
      <c r="E21" s="241" t="str">
        <f>IF(ISERR(C21/様式１5!$E$42*様式１5!$O$42),"",C21/様式１5!$E$42*様式１5!$O$42)</f>
        <v/>
      </c>
      <c r="F21" s="152" t="str">
        <f>IF(ISERR(D21/様式１5!$E$44*様式１5!$O$44),"",D21/様式１5!$E$44*様式１5!$O$44)</f>
        <v/>
      </c>
    </row>
    <row r="22" spans="1:6" ht="17.25" customHeight="1" x14ac:dyDescent="0.15">
      <c r="A22" s="327"/>
      <c r="B22" s="8" t="s">
        <v>185</v>
      </c>
      <c r="C22" s="136"/>
      <c r="D22" s="136"/>
      <c r="E22" s="241" t="str">
        <f>IF(ISERR(C22/様式１5!$E$42*様式１5!$O$42),"",C22/様式１5!$E$42*様式１5!$O$42)</f>
        <v/>
      </c>
      <c r="F22" s="152" t="str">
        <f>IF(ISERR(D22/様式１5!$E$44*様式１5!$O$44),"",D22/様式１5!$E$44*様式１5!$O$44)</f>
        <v/>
      </c>
    </row>
    <row r="23" spans="1:6" ht="17.25" customHeight="1" x14ac:dyDescent="0.15">
      <c r="A23" s="327"/>
      <c r="B23" s="8" t="s">
        <v>186</v>
      </c>
      <c r="C23" s="136"/>
      <c r="D23" s="136"/>
      <c r="E23" s="241" t="str">
        <f>IF(ISERR(C23/様式１5!$E$42*様式１5!$O$42),"",C23/様式１5!$E$42*様式１5!$O$42)</f>
        <v/>
      </c>
      <c r="F23" s="152" t="str">
        <f>IF(ISERR(D23/様式１5!$E$44*様式１5!$O$44),"",D23/様式１5!$E$44*様式１5!$O$44)</f>
        <v/>
      </c>
    </row>
    <row r="24" spans="1:6" ht="17.25" customHeight="1" x14ac:dyDescent="0.15">
      <c r="A24" s="327"/>
      <c r="B24" s="8" t="s">
        <v>187</v>
      </c>
      <c r="C24" s="136"/>
      <c r="D24" s="136"/>
      <c r="E24" s="241" t="str">
        <f>IF(ISERR(C24/様式１5!$E$42*様式１5!$O$42),"",C24/様式１5!$E$42*様式１5!$O$42)</f>
        <v/>
      </c>
      <c r="F24" s="152" t="str">
        <f>IF(ISERR(D24/様式１5!$E$44*様式１5!$O$44),"",D24/様式１5!$E$44*様式１5!$O$44)</f>
        <v/>
      </c>
    </row>
    <row r="25" spans="1:6" ht="17.25" customHeight="1" x14ac:dyDescent="0.15">
      <c r="A25" s="289"/>
      <c r="B25" s="8" t="s">
        <v>188</v>
      </c>
      <c r="C25" s="136"/>
      <c r="D25" s="136"/>
      <c r="E25" s="241" t="str">
        <f>IF(ISERR(C25/様式１5!$E$42*様式１5!$O$42),"",C25/様式１5!$E$42*様式１5!$O$42)</f>
        <v/>
      </c>
      <c r="F25" s="152" t="str">
        <f>IF(ISERR(D25/様式１5!$E$44*様式１5!$O$44),"",D25/様式１5!$E$44*様式１5!$O$44)</f>
        <v/>
      </c>
    </row>
    <row r="26" spans="1:6" ht="17.25" customHeight="1" x14ac:dyDescent="0.15">
      <c r="A26" s="326" t="s">
        <v>211</v>
      </c>
      <c r="B26" s="8" t="s">
        <v>189</v>
      </c>
      <c r="C26" s="136"/>
      <c r="D26" s="136"/>
      <c r="E26" s="241" t="str">
        <f>IF(ISERR(C26/様式１5!$E$42*様式１5!$O$42),"",C26/様式１5!$E$42*様式１5!$O$42)</f>
        <v/>
      </c>
      <c r="F26" s="152" t="str">
        <f>IF(ISERR(D26/様式１5!$E$44*様式１5!$O$44),"",D26/様式１5!$E$44*様式１5!$O$44)</f>
        <v/>
      </c>
    </row>
    <row r="27" spans="1:6" ht="17.25" customHeight="1" x14ac:dyDescent="0.15">
      <c r="A27" s="327"/>
      <c r="B27" s="8" t="s">
        <v>190</v>
      </c>
      <c r="C27" s="136"/>
      <c r="D27" s="136"/>
      <c r="E27" s="241" t="str">
        <f>IF(ISERR(C27/様式１5!$E$42*様式１5!$O$42),"",C27/様式１5!$E$42*様式１5!$O$42)</f>
        <v/>
      </c>
      <c r="F27" s="152" t="str">
        <f>IF(ISERR(D27/様式１5!$E$44*様式１5!$O$44),"",D27/様式１5!$E$44*様式１5!$O$44)</f>
        <v/>
      </c>
    </row>
    <row r="28" spans="1:6" ht="17.25" customHeight="1" x14ac:dyDescent="0.15">
      <c r="A28" s="327"/>
      <c r="B28" s="8" t="s">
        <v>191</v>
      </c>
      <c r="C28" s="136"/>
      <c r="D28" s="136"/>
      <c r="E28" s="241" t="str">
        <f>IF(ISERR(C28/様式１5!$E$42*様式１5!$O$42),"",C28/様式１5!$E$42*様式１5!$O$42)</f>
        <v/>
      </c>
      <c r="F28" s="152" t="str">
        <f>IF(ISERR(D28/様式１5!$E$44*様式１5!$O$44),"",D28/様式１5!$E$44*様式１5!$O$44)</f>
        <v/>
      </c>
    </row>
    <row r="29" spans="1:6" ht="17.25" customHeight="1" x14ac:dyDescent="0.15">
      <c r="A29" s="327"/>
      <c r="B29" s="8" t="s">
        <v>192</v>
      </c>
      <c r="C29" s="136"/>
      <c r="D29" s="136"/>
      <c r="E29" s="241" t="str">
        <f>IF(ISERR(C29/様式１5!$E$42*様式１5!$O$42),"",C29/様式１5!$E$42*様式１5!$O$42)</f>
        <v/>
      </c>
      <c r="F29" s="152" t="str">
        <f>IF(ISERR(D29/様式１5!$E$44*様式１5!$O$44),"",D29/様式１5!$E$44*様式１5!$O$44)</f>
        <v/>
      </c>
    </row>
    <row r="30" spans="1:6" ht="17.25" customHeight="1" x14ac:dyDescent="0.15">
      <c r="A30" s="289"/>
      <c r="B30" s="8" t="s">
        <v>193</v>
      </c>
      <c r="C30" s="136"/>
      <c r="D30" s="136"/>
      <c r="E30" s="241" t="str">
        <f>IF(ISERR(C30/様式１5!$E$42*様式１5!$O$42),"",C30/様式１5!$E$42*様式１5!$O$42)</f>
        <v/>
      </c>
      <c r="F30" s="152" t="str">
        <f>IF(ISERR(D30/様式１5!$E$44*様式１5!$O$44),"",D30/様式１5!$E$44*様式１5!$O$44)</f>
        <v/>
      </c>
    </row>
    <row r="31" spans="1:6" ht="17.25" customHeight="1" x14ac:dyDescent="0.15">
      <c r="A31" s="326" t="s">
        <v>210</v>
      </c>
      <c r="B31" s="8" t="s">
        <v>194</v>
      </c>
      <c r="C31" s="136"/>
      <c r="D31" s="136"/>
      <c r="E31" s="241" t="str">
        <f>IF(ISERR(C31/様式１5!$E$42*様式１5!$O$42),"",C31/様式１5!$E$42*様式１5!$O$42)</f>
        <v/>
      </c>
      <c r="F31" s="152" t="str">
        <f>IF(ISERR(D31/様式１5!$E$44*様式１5!$O$44),"",D31/様式１5!$E$44*様式１5!$O$44)</f>
        <v/>
      </c>
    </row>
    <row r="32" spans="1:6" ht="17.25" customHeight="1" x14ac:dyDescent="0.15">
      <c r="A32" s="327"/>
      <c r="B32" s="8" t="s">
        <v>195</v>
      </c>
      <c r="C32" s="136"/>
      <c r="D32" s="136"/>
      <c r="E32" s="241" t="str">
        <f>IF(ISERR(C32/様式１5!$E$42*様式１5!$O$42),"",C32/様式１5!$E$42*様式１5!$O$42)</f>
        <v/>
      </c>
      <c r="F32" s="152" t="str">
        <f>IF(ISERR(D32/様式１5!$E$44*様式１5!$O$44),"",D32/様式１5!$E$44*様式１5!$O$44)</f>
        <v/>
      </c>
    </row>
    <row r="33" spans="1:6" ht="17.25" customHeight="1" x14ac:dyDescent="0.15">
      <c r="A33" s="289"/>
      <c r="B33" s="8" t="s">
        <v>196</v>
      </c>
      <c r="C33" s="136"/>
      <c r="D33" s="136"/>
      <c r="E33" s="241" t="str">
        <f>IF(ISERR(C33/様式１5!$E$42*様式１5!$O$42),"",C33/様式１5!$E$42*様式１5!$O$42)</f>
        <v/>
      </c>
      <c r="F33" s="152" t="str">
        <f>IF(ISERR(D33/様式１5!$E$44*様式１5!$O$44),"",D33/様式１5!$E$44*様式１5!$O$44)</f>
        <v/>
      </c>
    </row>
    <row r="34" spans="1:6" ht="17.25" customHeight="1" x14ac:dyDescent="0.15">
      <c r="A34" s="326" t="s">
        <v>209</v>
      </c>
      <c r="B34" s="8" t="s">
        <v>197</v>
      </c>
      <c r="C34" s="136"/>
      <c r="D34" s="136"/>
      <c r="E34" s="241" t="str">
        <f>IF(ISERR(C34/様式１5!$E$42*様式１5!$O$42),"",C34/様式１5!$E$42*様式１5!$O$42)</f>
        <v/>
      </c>
      <c r="F34" s="152" t="str">
        <f>IF(ISERR(D34/様式１5!$E$44*様式１5!$O$44),"",D34/様式１5!$E$44*様式１5!$O$44)</f>
        <v/>
      </c>
    </row>
    <row r="35" spans="1:6" ht="17.25" customHeight="1" x14ac:dyDescent="0.15">
      <c r="A35" s="327"/>
      <c r="B35" s="8" t="s">
        <v>198</v>
      </c>
      <c r="C35" s="136"/>
      <c r="D35" s="136"/>
      <c r="E35" s="241" t="str">
        <f>IF(ISERR(C35/様式１5!$E$42*様式１5!$O$42),"",C35/様式１5!$E$42*様式１5!$O$42)</f>
        <v/>
      </c>
      <c r="F35" s="152" t="str">
        <f>IF(ISERR(D35/様式１5!$E$44*様式１5!$O$44),"",D35/様式１5!$E$44*様式１5!$O$44)</f>
        <v/>
      </c>
    </row>
    <row r="36" spans="1:6" ht="17.25" customHeight="1" x14ac:dyDescent="0.15">
      <c r="A36" s="327"/>
      <c r="B36" s="8" t="s">
        <v>199</v>
      </c>
      <c r="C36" s="136"/>
      <c r="D36" s="136"/>
      <c r="E36" s="241" t="str">
        <f>IF(ISERR(C36/様式１5!$E$42*様式１5!$O$42),"",C36/様式１5!$E$42*様式１5!$O$42)</f>
        <v/>
      </c>
      <c r="F36" s="152" t="str">
        <f>IF(ISERR(D36/様式１5!$E$44*様式１5!$O$44),"",D36/様式１5!$E$44*様式１5!$O$44)</f>
        <v/>
      </c>
    </row>
    <row r="37" spans="1:6" ht="17.25" customHeight="1" x14ac:dyDescent="0.15">
      <c r="A37" s="327"/>
      <c r="B37" s="8" t="s">
        <v>200</v>
      </c>
      <c r="C37" s="136"/>
      <c r="D37" s="136"/>
      <c r="E37" s="241" t="str">
        <f>IF(ISERR(C37/様式１5!$E$42*様式１5!$O$42),"",C37/様式１5!$E$42*様式１5!$O$42)</f>
        <v/>
      </c>
      <c r="F37" s="152" t="str">
        <f>IF(ISERR(D37/様式１5!$E$44*様式１5!$O$44),"",D37/様式１5!$E$44*様式１5!$O$44)</f>
        <v/>
      </c>
    </row>
    <row r="38" spans="1:6" ht="17.25" customHeight="1" x14ac:dyDescent="0.15">
      <c r="A38" s="327"/>
      <c r="B38" s="8" t="s">
        <v>201</v>
      </c>
      <c r="C38" s="136"/>
      <c r="D38" s="136"/>
      <c r="E38" s="241" t="str">
        <f>IF(ISERR(C38/様式１5!$E$42*様式１5!$O$42),"",C38/様式１5!$E$42*様式１5!$O$42)</f>
        <v/>
      </c>
      <c r="F38" s="152" t="str">
        <f>IF(ISERR(D38/様式１5!$E$44*様式１5!$O$44),"",D38/様式１5!$E$44*様式１5!$O$44)</f>
        <v/>
      </c>
    </row>
    <row r="39" spans="1:6" ht="17.25" customHeight="1" x14ac:dyDescent="0.15">
      <c r="A39" s="327"/>
      <c r="B39" s="8" t="s">
        <v>202</v>
      </c>
      <c r="C39" s="136"/>
      <c r="D39" s="136"/>
      <c r="E39" s="241" t="str">
        <f>IF(ISERR(C39/様式１5!$E$42*様式１5!$O$42),"",C39/様式１5!$E$42*様式１5!$O$42)</f>
        <v/>
      </c>
      <c r="F39" s="152" t="str">
        <f>IF(ISERR(D39/様式１5!$E$44*様式１5!$O$44),"",D39/様式１5!$E$44*様式１5!$O$44)</f>
        <v/>
      </c>
    </row>
    <row r="40" spans="1:6" ht="17.25" customHeight="1" x14ac:dyDescent="0.15">
      <c r="A40" s="327"/>
      <c r="B40" s="8" t="s">
        <v>203</v>
      </c>
      <c r="C40" s="136"/>
      <c r="D40" s="136"/>
      <c r="E40" s="241" t="str">
        <f>IF(ISERR(C40/様式１5!$E$42*様式１5!$O$42),"",C40/様式１5!$E$42*様式１5!$O$42)</f>
        <v/>
      </c>
      <c r="F40" s="152" t="str">
        <f>IF(ISERR(D40/様式１5!$E$44*様式１5!$O$44),"",D40/様式１5!$E$44*様式１5!$O$44)</f>
        <v/>
      </c>
    </row>
    <row r="41" spans="1:6" ht="17.25" customHeight="1" x14ac:dyDescent="0.15">
      <c r="A41" s="327"/>
      <c r="B41" s="8" t="s">
        <v>204</v>
      </c>
      <c r="C41" s="136"/>
      <c r="D41" s="136"/>
      <c r="E41" s="241" t="str">
        <f>IF(ISERR(C41/様式１5!$E$42*様式１5!$O$42),"",C41/様式１5!$E$42*様式１5!$O$42)</f>
        <v/>
      </c>
      <c r="F41" s="152" t="str">
        <f>IF(ISERR(D41/様式１5!$E$44*様式１5!$O$44),"",D41/様式１5!$E$44*様式１5!$O$44)</f>
        <v/>
      </c>
    </row>
    <row r="42" spans="1:6" ht="17.25" customHeight="1" x14ac:dyDescent="0.15">
      <c r="A42" s="327"/>
      <c r="B42" s="8" t="s">
        <v>205</v>
      </c>
      <c r="C42" s="136"/>
      <c r="D42" s="136"/>
      <c r="E42" s="241" t="str">
        <f>IF(ISERR(C42/様式１5!$E$42*様式１5!$O$42),"",C42/様式１5!$E$42*様式１5!$O$42)</f>
        <v/>
      </c>
      <c r="F42" s="152" t="str">
        <f>IF(ISERR(D42/様式１5!$E$44*様式１5!$O$44),"",D42/様式１5!$E$44*様式１5!$O$44)</f>
        <v/>
      </c>
    </row>
    <row r="43" spans="1:6" ht="17.25" customHeight="1" x14ac:dyDescent="0.15">
      <c r="A43" s="289"/>
      <c r="B43" s="8" t="s">
        <v>206</v>
      </c>
      <c r="C43" s="136"/>
      <c r="D43" s="136"/>
      <c r="E43" s="241" t="str">
        <f>IF(ISERR(C43/様式１5!$E$42*様式１5!$O$42),"",C43/様式１5!$E$42*様式１5!$O$42)</f>
        <v/>
      </c>
      <c r="F43" s="152" t="str">
        <f>IF(ISERR(D43/様式１5!$E$44*様式１5!$O$44),"",D43/様式１5!$E$44*様式１5!$O$44)</f>
        <v/>
      </c>
    </row>
    <row r="44" spans="1:6" ht="25.5" customHeight="1" x14ac:dyDescent="0.15">
      <c r="A44" s="16" t="s">
        <v>208</v>
      </c>
      <c r="B44" s="15"/>
      <c r="C44" s="136"/>
      <c r="D44" s="136"/>
      <c r="E44" s="241" t="str">
        <f>IF(ISERR(C44/様式１5!$E$42*様式１5!$O$42),"",C44/様式１5!$E$42*様式１5!$O$42)</f>
        <v/>
      </c>
      <c r="F44" s="152" t="str">
        <f>IF(ISERR(D44/様式１5!$E$44*様式１5!$O$44),"",D44/様式１5!$E$44*様式１5!$O$44)</f>
        <v/>
      </c>
    </row>
    <row r="45" spans="1:6" s="158" customFormat="1" ht="21.75" customHeight="1" thickBot="1" x14ac:dyDescent="0.2">
      <c r="A45" s="331"/>
      <c r="B45" s="332"/>
      <c r="C45" s="170">
        <f>SUM(C11:C44)</f>
        <v>0</v>
      </c>
      <c r="D45" s="171">
        <f>SUM(D11:D44)</f>
        <v>0</v>
      </c>
      <c r="E45" s="80">
        <f>SUM(E11:E44)</f>
        <v>0</v>
      </c>
      <c r="F45" s="209">
        <f>SUM(F11:F44)</f>
        <v>0</v>
      </c>
    </row>
    <row r="46" spans="1:6" x14ac:dyDescent="0.15">
      <c r="A46" t="s">
        <v>279</v>
      </c>
    </row>
  </sheetData>
  <mergeCells count="16">
    <mergeCell ref="A31:A33"/>
    <mergeCell ref="A34:A43"/>
    <mergeCell ref="A45:B45"/>
    <mergeCell ref="A1:B1"/>
    <mergeCell ref="A8:A10"/>
    <mergeCell ref="B8:B10"/>
    <mergeCell ref="A2:F2"/>
    <mergeCell ref="E4:F4"/>
    <mergeCell ref="E9:F9"/>
    <mergeCell ref="E8:F8"/>
    <mergeCell ref="A19:A25"/>
    <mergeCell ref="A26:A30"/>
    <mergeCell ref="C8:D8"/>
    <mergeCell ref="C9:D9"/>
    <mergeCell ref="A11:A14"/>
    <mergeCell ref="A15:A18"/>
  </mergeCells>
  <phoneticPr fontId="2"/>
  <conditionalFormatting sqref="E11:F44">
    <cfRule type="cellIs" dxfId="6" priority="1" stopIfTrue="1" operator="greaterThan">
      <formula>0</formula>
    </cfRule>
  </conditionalFormatting>
  <conditionalFormatting sqref="C45:F45">
    <cfRule type="cellIs" dxfId="5" priority="2" stopIfTrue="1" operator="equal">
      <formula>0</formula>
    </cfRule>
  </conditionalFormatting>
  <conditionalFormatting sqref="C11:D44">
    <cfRule type="cellIs" dxfId="4" priority="3" stopIfTrue="1" operator="notEqual">
      <formula>""</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BreakPreview" zoomScale="80" zoomScaleNormal="70" zoomScaleSheetLayoutView="80" workbookViewId="0">
      <selection activeCell="M24" sqref="M24"/>
    </sheetView>
  </sheetViews>
  <sheetFormatPr defaultColWidth="9" defaultRowHeight="13.5" x14ac:dyDescent="0.15"/>
  <cols>
    <col min="1" max="1" width="19.625" style="106" customWidth="1"/>
    <col min="2" max="2" width="5" style="106" bestFit="1" customWidth="1"/>
    <col min="3" max="3" width="16" style="106" customWidth="1"/>
    <col min="4" max="4" width="6.5" style="106" bestFit="1" customWidth="1"/>
    <col min="5" max="5" width="15" style="106" customWidth="1"/>
    <col min="6" max="6" width="6.5" style="106" bestFit="1" customWidth="1"/>
    <col min="7" max="7" width="14.75" style="106" customWidth="1"/>
    <col min="8" max="8" width="6" style="106" bestFit="1" customWidth="1"/>
    <col min="9" max="9" width="13.875" style="106" customWidth="1"/>
    <col min="10" max="10" width="6" style="106" bestFit="1" customWidth="1"/>
    <col min="11" max="11" width="14.25" style="106" customWidth="1"/>
    <col min="12" max="12" width="5.25" style="106" customWidth="1"/>
    <col min="13" max="13" width="15.125" style="106" customWidth="1"/>
    <col min="14" max="14" width="6" style="106" bestFit="1" customWidth="1"/>
    <col min="15" max="15" width="15.25" style="106" customWidth="1"/>
    <col min="16" max="16" width="6.875" style="106" customWidth="1"/>
    <col min="17" max="17" width="16.75" style="106" customWidth="1"/>
    <col min="18" max="18" width="13.625" style="106" customWidth="1"/>
    <col min="19" max="16384" width="9" style="106"/>
  </cols>
  <sheetData>
    <row r="1" spans="1:17" ht="20.25" customHeight="1" x14ac:dyDescent="0.15">
      <c r="A1" s="109"/>
      <c r="B1" s="109"/>
      <c r="C1" s="109"/>
      <c r="D1" s="109"/>
      <c r="E1" s="365" t="s">
        <v>61</v>
      </c>
      <c r="F1" s="365"/>
      <c r="G1" s="365"/>
      <c r="H1" s="365"/>
      <c r="I1" s="365"/>
      <c r="J1" s="107"/>
    </row>
    <row r="2" spans="1:17" ht="15" customHeight="1" x14ac:dyDescent="0.15">
      <c r="A2" s="144" t="s">
        <v>263</v>
      </c>
      <c r="B2" s="110"/>
      <c r="C2" s="111"/>
      <c r="D2" s="111"/>
      <c r="E2" s="112"/>
      <c r="F2" s="112"/>
      <c r="H2" s="113"/>
      <c r="I2" s="112"/>
      <c r="J2" s="112"/>
      <c r="K2" s="112"/>
      <c r="L2" s="112"/>
      <c r="M2" s="112"/>
      <c r="N2" s="112"/>
      <c r="O2" s="112"/>
      <c r="P2" s="112"/>
      <c r="Q2" s="112"/>
    </row>
    <row r="3" spans="1:17" ht="14.25" customHeight="1" x14ac:dyDescent="0.15">
      <c r="A3" s="115"/>
      <c r="B3" s="115"/>
      <c r="C3" s="116"/>
      <c r="D3" s="116"/>
      <c r="I3" s="370" t="s">
        <v>54</v>
      </c>
      <c r="J3" s="114"/>
      <c r="K3" s="114"/>
      <c r="L3" s="114"/>
      <c r="M3" s="114"/>
      <c r="N3" s="114"/>
      <c r="O3" s="114"/>
      <c r="P3" s="115"/>
      <c r="Q3" s="117"/>
    </row>
    <row r="4" spans="1:17" ht="11.25" customHeight="1" x14ac:dyDescent="0.15">
      <c r="A4" s="118"/>
      <c r="B4" s="118"/>
      <c r="C4" s="107"/>
      <c r="D4" s="107"/>
      <c r="E4" s="119"/>
      <c r="F4" s="119"/>
      <c r="G4" s="119"/>
      <c r="H4" s="119"/>
      <c r="I4" s="371"/>
      <c r="J4" s="372"/>
      <c r="K4" s="372"/>
      <c r="L4" s="372"/>
      <c r="M4" s="372"/>
      <c r="N4" s="372"/>
      <c r="O4" s="372"/>
    </row>
    <row r="5" spans="1:17" ht="15" thickBot="1" x14ac:dyDescent="0.2">
      <c r="A5" s="118"/>
      <c r="B5" s="118"/>
      <c r="C5" s="107"/>
      <c r="D5" s="107"/>
      <c r="E5" s="119"/>
      <c r="F5" s="119"/>
      <c r="G5" s="119"/>
      <c r="H5" s="119"/>
      <c r="O5" s="117"/>
      <c r="P5" s="115"/>
    </row>
    <row r="6" spans="1:17" ht="21" x14ac:dyDescent="0.15">
      <c r="A6" s="375" t="s">
        <v>33</v>
      </c>
      <c r="B6" s="53" t="s">
        <v>34</v>
      </c>
      <c r="C6" s="377" t="s">
        <v>216</v>
      </c>
      <c r="D6" s="53" t="s">
        <v>35</v>
      </c>
      <c r="E6" s="377" t="s">
        <v>62</v>
      </c>
      <c r="F6" s="53" t="s">
        <v>36</v>
      </c>
      <c r="G6" s="377" t="s">
        <v>58</v>
      </c>
      <c r="H6" s="52" t="s">
        <v>37</v>
      </c>
      <c r="I6" s="377" t="s">
        <v>38</v>
      </c>
      <c r="J6" s="53" t="s">
        <v>39</v>
      </c>
      <c r="K6" s="377" t="s">
        <v>40</v>
      </c>
      <c r="L6" s="52" t="s">
        <v>41</v>
      </c>
      <c r="M6" s="169" t="s">
        <v>42</v>
      </c>
      <c r="N6" s="53" t="s">
        <v>43</v>
      </c>
      <c r="O6" s="377" t="s">
        <v>84</v>
      </c>
      <c r="P6" s="53" t="s">
        <v>125</v>
      </c>
      <c r="Q6" s="382" t="s">
        <v>274</v>
      </c>
    </row>
    <row r="7" spans="1:17" ht="13.5" customHeight="1" x14ac:dyDescent="0.15">
      <c r="A7" s="376"/>
      <c r="B7" s="68"/>
      <c r="C7" s="378"/>
      <c r="D7" s="68"/>
      <c r="E7" s="378"/>
      <c r="F7" s="68"/>
      <c r="G7" s="378"/>
      <c r="H7" s="69"/>
      <c r="I7" s="378"/>
      <c r="J7" s="68"/>
      <c r="K7" s="378"/>
      <c r="L7" s="399" t="s">
        <v>123</v>
      </c>
      <c r="M7" s="400"/>
      <c r="N7" s="68"/>
      <c r="O7" s="397"/>
      <c r="P7" s="68"/>
      <c r="Q7" s="383"/>
    </row>
    <row r="8" spans="1:17" ht="23.25" customHeight="1" x14ac:dyDescent="0.15">
      <c r="A8" s="188"/>
      <c r="B8" s="189"/>
      <c r="C8" s="379"/>
      <c r="D8" s="120"/>
      <c r="E8" s="231" t="s">
        <v>44</v>
      </c>
      <c r="F8" s="366" t="s">
        <v>120</v>
      </c>
      <c r="G8" s="367"/>
      <c r="H8" s="387" t="s">
        <v>121</v>
      </c>
      <c r="I8" s="388"/>
      <c r="J8" s="366" t="s">
        <v>122</v>
      </c>
      <c r="K8" s="367"/>
      <c r="L8" s="387"/>
      <c r="M8" s="388"/>
      <c r="N8" s="373" t="s">
        <v>124</v>
      </c>
      <c r="O8" s="374"/>
      <c r="P8" s="373" t="s">
        <v>124</v>
      </c>
      <c r="Q8" s="384"/>
    </row>
    <row r="9" spans="1:17" ht="24" customHeight="1" x14ac:dyDescent="0.15">
      <c r="A9" s="184" t="s">
        <v>85</v>
      </c>
      <c r="B9" s="57" t="s">
        <v>45</v>
      </c>
      <c r="C9" s="84"/>
      <c r="D9" s="57" t="s">
        <v>46</v>
      </c>
      <c r="E9" s="84">
        <f>様式1!G36</f>
        <v>0</v>
      </c>
      <c r="F9" s="56" t="s">
        <v>15</v>
      </c>
      <c r="G9" s="84">
        <f>ROUNDDOWN(C9*10%,0)</f>
        <v>0</v>
      </c>
      <c r="H9" s="56" t="s">
        <v>16</v>
      </c>
      <c r="I9" s="84">
        <f>IF(E9&lt;G9,0,E9-G9)</f>
        <v>0</v>
      </c>
      <c r="J9" s="57" t="s">
        <v>17</v>
      </c>
      <c r="K9" s="84">
        <f>ROUNDDOWN(C9*1%,0)</f>
        <v>0</v>
      </c>
      <c r="L9" s="56" t="s">
        <v>18</v>
      </c>
      <c r="M9" s="86">
        <f>ROUNDDOWN(IF(E9&lt;K9,0,IF(E9&lt;G9,(E9-K9),(G9-K9))/2),0)</f>
        <v>0</v>
      </c>
      <c r="N9" s="57" t="s">
        <v>19</v>
      </c>
      <c r="O9" s="86">
        <f>I9+M9</f>
        <v>0</v>
      </c>
      <c r="P9" s="57" t="s">
        <v>126</v>
      </c>
      <c r="Q9" s="235"/>
    </row>
    <row r="10" spans="1:17" ht="15" customHeight="1" x14ac:dyDescent="0.15">
      <c r="A10" s="183" t="s">
        <v>53</v>
      </c>
      <c r="B10" s="66"/>
      <c r="C10" s="67"/>
      <c r="D10" s="233"/>
      <c r="E10" s="234">
        <f>様式1!C36</f>
        <v>0</v>
      </c>
      <c r="F10" s="65"/>
      <c r="G10" s="67"/>
      <c r="H10" s="65"/>
      <c r="I10" s="70"/>
      <c r="J10" s="66"/>
      <c r="K10" s="67"/>
      <c r="L10" s="66"/>
      <c r="M10" s="67"/>
      <c r="N10" s="65"/>
      <c r="O10" s="70"/>
      <c r="P10" s="122"/>
      <c r="Q10" s="190"/>
    </row>
    <row r="11" spans="1:17" ht="24" x14ac:dyDescent="0.15">
      <c r="A11" s="182" t="s">
        <v>161</v>
      </c>
      <c r="B11" s="57" t="s">
        <v>88</v>
      </c>
      <c r="C11" s="84"/>
      <c r="D11" s="56" t="s">
        <v>4</v>
      </c>
      <c r="E11" s="84">
        <f>様式2!G36</f>
        <v>0</v>
      </c>
      <c r="F11" s="57" t="s">
        <v>89</v>
      </c>
      <c r="G11" s="84">
        <f>ROUNDDOWN(C11*10%,0)</f>
        <v>0</v>
      </c>
      <c r="H11" s="56" t="s">
        <v>25</v>
      </c>
      <c r="I11" s="84">
        <f>IF(E11&lt;G11,0,E11-G11)</f>
        <v>0</v>
      </c>
      <c r="J11" s="57" t="s">
        <v>8</v>
      </c>
      <c r="K11" s="84">
        <f>ROUNDDOWN(C11*1%,0)</f>
        <v>0</v>
      </c>
      <c r="L11" s="56" t="s">
        <v>9</v>
      </c>
      <c r="M11" s="86">
        <f>ROUNDDOWN(IF(E11&lt;K11,0,IF(E11&lt;G11,(E11-K11),(G11-K11))/2),0)</f>
        <v>0</v>
      </c>
      <c r="N11" s="57" t="s">
        <v>90</v>
      </c>
      <c r="O11" s="86">
        <f>I11+M11</f>
        <v>0</v>
      </c>
      <c r="P11" s="57" t="s">
        <v>127</v>
      </c>
      <c r="Q11" s="235"/>
    </row>
    <row r="12" spans="1:17" ht="19.5" customHeight="1" thickBot="1" x14ac:dyDescent="0.2">
      <c r="A12" s="181" t="s">
        <v>53</v>
      </c>
      <c r="B12" s="68"/>
      <c r="C12" s="64"/>
      <c r="D12" s="233"/>
      <c r="E12" s="234">
        <f>様式2!C36</f>
        <v>0</v>
      </c>
      <c r="F12" s="68"/>
      <c r="G12" s="64"/>
      <c r="H12" s="69"/>
      <c r="I12" s="89"/>
      <c r="J12" s="68"/>
      <c r="K12" s="64"/>
      <c r="L12" s="68"/>
      <c r="M12" s="64"/>
      <c r="N12" s="69"/>
      <c r="O12" s="89"/>
      <c r="P12" s="108"/>
      <c r="Q12" s="191"/>
    </row>
    <row r="13" spans="1:17" ht="19.5" customHeight="1" x14ac:dyDescent="0.15">
      <c r="A13" s="123" t="s">
        <v>32</v>
      </c>
      <c r="B13" s="53" t="s">
        <v>91</v>
      </c>
      <c r="C13" s="185">
        <f>C9+C11</f>
        <v>0</v>
      </c>
      <c r="D13" s="53" t="s">
        <v>92</v>
      </c>
      <c r="E13" s="185">
        <f>E9+E11</f>
        <v>0</v>
      </c>
      <c r="F13" s="53" t="s">
        <v>93</v>
      </c>
      <c r="G13" s="380"/>
      <c r="H13" s="53" t="s">
        <v>94</v>
      </c>
      <c r="I13" s="380"/>
      <c r="J13" s="53" t="s">
        <v>95</v>
      </c>
      <c r="K13" s="185">
        <f>K9+K11</f>
        <v>0</v>
      </c>
      <c r="L13" s="53" t="s">
        <v>96</v>
      </c>
      <c r="M13" s="185">
        <f>M9+M11</f>
        <v>0</v>
      </c>
      <c r="N13" s="53" t="s">
        <v>97</v>
      </c>
      <c r="O13" s="185">
        <f>O9+O11</f>
        <v>0</v>
      </c>
      <c r="P13" s="68" t="s">
        <v>128</v>
      </c>
      <c r="Q13" s="236">
        <f>SUM(Q9,Q11)</f>
        <v>0</v>
      </c>
    </row>
    <row r="14" spans="1:17" ht="19.5" customHeight="1" thickBot="1" x14ac:dyDescent="0.2">
      <c r="A14" s="121"/>
      <c r="B14" s="55"/>
      <c r="C14" s="71"/>
      <c r="D14" s="245"/>
      <c r="E14" s="244">
        <f>E10+E12</f>
        <v>0</v>
      </c>
      <c r="F14" s="54"/>
      <c r="G14" s="381"/>
      <c r="H14" s="55"/>
      <c r="I14" s="381"/>
      <c r="J14" s="55"/>
      <c r="K14" s="72"/>
      <c r="L14" s="55"/>
      <c r="M14" s="71"/>
      <c r="N14" s="55"/>
      <c r="O14" s="71"/>
      <c r="P14" s="108"/>
      <c r="Q14" s="186"/>
    </row>
    <row r="15" spans="1:17" ht="14.25" customHeight="1" thickBot="1" x14ac:dyDescent="0.2">
      <c r="A15" s="176"/>
      <c r="B15" s="69"/>
      <c r="C15" s="85"/>
      <c r="D15" s="69"/>
      <c r="E15" s="69"/>
      <c r="F15" s="69"/>
      <c r="G15" s="85"/>
      <c r="H15" s="52"/>
      <c r="I15" s="83"/>
      <c r="J15" s="69"/>
      <c r="K15" s="85"/>
      <c r="L15" s="52"/>
      <c r="M15" s="85"/>
      <c r="N15" s="52"/>
      <c r="O15" s="85"/>
      <c r="P15" s="107"/>
      <c r="Q15" s="107"/>
    </row>
    <row r="16" spans="1:17" ht="24" customHeight="1" x14ac:dyDescent="0.15">
      <c r="A16" s="187" t="s">
        <v>33</v>
      </c>
      <c r="B16" s="53" t="s">
        <v>34</v>
      </c>
      <c r="C16" s="377" t="s">
        <v>215</v>
      </c>
      <c r="D16" s="52" t="s">
        <v>35</v>
      </c>
      <c r="E16" s="178" t="s">
        <v>62</v>
      </c>
      <c r="F16" s="53" t="s">
        <v>36</v>
      </c>
      <c r="G16" s="179" t="s">
        <v>59</v>
      </c>
      <c r="H16" s="52" t="s">
        <v>37</v>
      </c>
      <c r="I16" s="180" t="s">
        <v>38</v>
      </c>
      <c r="J16" s="53" t="s">
        <v>39</v>
      </c>
      <c r="K16" s="177" t="s">
        <v>40</v>
      </c>
      <c r="L16" s="52" t="s">
        <v>41</v>
      </c>
      <c r="M16" s="169" t="s">
        <v>42</v>
      </c>
      <c r="N16" s="53" t="s">
        <v>43</v>
      </c>
      <c r="O16" s="177" t="s">
        <v>64</v>
      </c>
      <c r="P16" s="53" t="s">
        <v>125</v>
      </c>
      <c r="Q16" s="200" t="s">
        <v>275</v>
      </c>
    </row>
    <row r="17" spans="1:17" ht="24" customHeight="1" x14ac:dyDescent="0.15">
      <c r="A17" s="197"/>
      <c r="B17" s="122"/>
      <c r="C17" s="379"/>
      <c r="D17" s="58"/>
      <c r="E17" s="231" t="s">
        <v>44</v>
      </c>
      <c r="F17" s="59"/>
      <c r="G17" s="60" t="s">
        <v>60</v>
      </c>
      <c r="H17" s="61"/>
      <c r="I17" s="62" t="s">
        <v>47</v>
      </c>
      <c r="J17" s="63"/>
      <c r="K17" s="60" t="s">
        <v>48</v>
      </c>
      <c r="L17" s="387" t="s">
        <v>427</v>
      </c>
      <c r="M17" s="398"/>
      <c r="N17" s="373" t="s">
        <v>124</v>
      </c>
      <c r="O17" s="374"/>
      <c r="P17" s="201" t="s">
        <v>124</v>
      </c>
      <c r="Q17" s="202"/>
    </row>
    <row r="18" spans="1:17" ht="21.75" customHeight="1" x14ac:dyDescent="0.15">
      <c r="A18" s="212" t="s">
        <v>49</v>
      </c>
      <c r="B18" s="57" t="s">
        <v>98</v>
      </c>
      <c r="C18" s="84"/>
      <c r="D18" s="232" t="s">
        <v>103</v>
      </c>
      <c r="E18" s="84">
        <f>様式3!D35</f>
        <v>0</v>
      </c>
      <c r="F18" s="57" t="s">
        <v>108</v>
      </c>
      <c r="G18" s="368"/>
      <c r="H18" s="56" t="s">
        <v>113</v>
      </c>
      <c r="I18" s="368"/>
      <c r="J18" s="57" t="s">
        <v>131</v>
      </c>
      <c r="K18" s="84">
        <f>ROUNDDOWN(C18*1%,0)</f>
        <v>0</v>
      </c>
      <c r="L18" s="56" t="s">
        <v>137</v>
      </c>
      <c r="M18" s="84">
        <f>IF(E18&lt;K18,0,ROUNDDOWN((E18-K18)/2,0))</f>
        <v>0</v>
      </c>
      <c r="N18" s="57" t="s">
        <v>142</v>
      </c>
      <c r="O18" s="84">
        <f>M18</f>
        <v>0</v>
      </c>
      <c r="P18" s="68" t="s">
        <v>129</v>
      </c>
      <c r="Q18" s="237"/>
    </row>
    <row r="19" spans="1:17" ht="21.75" customHeight="1" x14ac:dyDescent="0.15">
      <c r="A19" s="213" t="s">
        <v>53</v>
      </c>
      <c r="B19" s="66"/>
      <c r="C19" s="64"/>
      <c r="D19" s="65"/>
      <c r="E19" s="234">
        <f>様式3!D34</f>
        <v>0</v>
      </c>
      <c r="F19" s="66"/>
      <c r="G19" s="369"/>
      <c r="H19" s="65"/>
      <c r="I19" s="369"/>
      <c r="J19" s="66"/>
      <c r="K19" s="67"/>
      <c r="L19" s="65"/>
      <c r="M19" s="67"/>
      <c r="N19" s="66"/>
      <c r="O19" s="67"/>
      <c r="P19" s="120"/>
      <c r="Q19" s="190"/>
    </row>
    <row r="20" spans="1:17" ht="21.75" customHeight="1" x14ac:dyDescent="0.15">
      <c r="A20" s="212" t="s">
        <v>50</v>
      </c>
      <c r="B20" s="57" t="s">
        <v>99</v>
      </c>
      <c r="C20" s="84"/>
      <c r="D20" s="56" t="s">
        <v>104</v>
      </c>
      <c r="E20" s="84">
        <f>様式3!G35</f>
        <v>0</v>
      </c>
      <c r="F20" s="57" t="s">
        <v>109</v>
      </c>
      <c r="G20" s="368"/>
      <c r="H20" s="56" t="s">
        <v>114</v>
      </c>
      <c r="I20" s="368"/>
      <c r="J20" s="57" t="s">
        <v>132</v>
      </c>
      <c r="K20" s="84">
        <f>ROUNDDOWN(C20*1%,0)</f>
        <v>0</v>
      </c>
      <c r="L20" s="56" t="s">
        <v>138</v>
      </c>
      <c r="M20" s="84">
        <f>IF(E20&lt;K20,0,ROUNDDOWN((E20-K20)/2,0))</f>
        <v>0</v>
      </c>
      <c r="N20" s="57" t="s">
        <v>143</v>
      </c>
      <c r="O20" s="84">
        <f>M20</f>
        <v>0</v>
      </c>
      <c r="P20" s="57" t="s">
        <v>130</v>
      </c>
      <c r="Q20" s="237"/>
    </row>
    <row r="21" spans="1:17" ht="21.75" customHeight="1" x14ac:dyDescent="0.15">
      <c r="A21" s="213" t="s">
        <v>53</v>
      </c>
      <c r="B21" s="66"/>
      <c r="C21" s="67"/>
      <c r="D21" s="233"/>
      <c r="E21" s="234">
        <f>様式3!G34</f>
        <v>0</v>
      </c>
      <c r="F21" s="66"/>
      <c r="G21" s="369"/>
      <c r="H21" s="65"/>
      <c r="I21" s="369"/>
      <c r="J21" s="66"/>
      <c r="K21" s="67"/>
      <c r="L21" s="65"/>
      <c r="M21" s="67"/>
      <c r="N21" s="66"/>
      <c r="O21" s="67"/>
      <c r="P21" s="120"/>
      <c r="Q21" s="190"/>
    </row>
    <row r="22" spans="1:17" ht="21.75" customHeight="1" x14ac:dyDescent="0.15">
      <c r="A22" s="212" t="s">
        <v>51</v>
      </c>
      <c r="B22" s="68" t="s">
        <v>100</v>
      </c>
      <c r="C22" s="85"/>
      <c r="D22" s="57" t="s">
        <v>105</v>
      </c>
      <c r="E22" s="84">
        <f>様式3!K35</f>
        <v>0</v>
      </c>
      <c r="F22" s="68" t="s">
        <v>110</v>
      </c>
      <c r="G22" s="368"/>
      <c r="H22" s="69" t="s">
        <v>115</v>
      </c>
      <c r="I22" s="368"/>
      <c r="J22" s="68" t="s">
        <v>133</v>
      </c>
      <c r="K22" s="87">
        <f>ROUNDDOWN(C22*1%,0)</f>
        <v>0</v>
      </c>
      <c r="L22" s="69" t="s">
        <v>139</v>
      </c>
      <c r="M22" s="87">
        <f>IF(E22&lt;K22,0,ROUNDDOWN((E22-K22)/2,0))</f>
        <v>0</v>
      </c>
      <c r="N22" s="68" t="s">
        <v>144</v>
      </c>
      <c r="O22" s="84">
        <f>M22</f>
        <v>0</v>
      </c>
      <c r="P22" s="57" t="s">
        <v>147</v>
      </c>
      <c r="Q22" s="237"/>
    </row>
    <row r="23" spans="1:17" ht="21.75" customHeight="1" x14ac:dyDescent="0.15">
      <c r="A23" s="214" t="s">
        <v>53</v>
      </c>
      <c r="B23" s="66"/>
      <c r="C23" s="70"/>
      <c r="D23" s="233"/>
      <c r="E23" s="234">
        <f>様式3!K34</f>
        <v>0</v>
      </c>
      <c r="F23" s="66"/>
      <c r="G23" s="369"/>
      <c r="H23" s="65"/>
      <c r="I23" s="369"/>
      <c r="J23" s="66"/>
      <c r="K23" s="67"/>
      <c r="L23" s="65"/>
      <c r="M23" s="70"/>
      <c r="N23" s="66"/>
      <c r="O23" s="67"/>
      <c r="P23" s="120"/>
      <c r="Q23" s="190"/>
    </row>
    <row r="24" spans="1:17" ht="21.75" customHeight="1" x14ac:dyDescent="0.15">
      <c r="A24" s="212" t="s">
        <v>156</v>
      </c>
      <c r="B24" s="57" t="s">
        <v>101</v>
      </c>
      <c r="C24" s="84"/>
      <c r="D24" s="56" t="s">
        <v>106</v>
      </c>
      <c r="E24" s="84">
        <f>様式4!D35</f>
        <v>0</v>
      </c>
      <c r="F24" s="57" t="s">
        <v>111</v>
      </c>
      <c r="G24" s="368"/>
      <c r="H24" s="56" t="s">
        <v>116</v>
      </c>
      <c r="I24" s="368"/>
      <c r="J24" s="57" t="s">
        <v>134</v>
      </c>
      <c r="K24" s="84">
        <f>ROUNDDOWN(C24*1%,0)</f>
        <v>0</v>
      </c>
      <c r="L24" s="56" t="s">
        <v>140</v>
      </c>
      <c r="M24" s="84">
        <f>IF(E24&lt;K24,0,ROUNDDOWN((E24-K24)/2,0))</f>
        <v>0</v>
      </c>
      <c r="N24" s="57" t="s">
        <v>145</v>
      </c>
      <c r="O24" s="84">
        <f>M24</f>
        <v>0</v>
      </c>
      <c r="P24" s="57" t="s">
        <v>148</v>
      </c>
      <c r="Q24" s="237"/>
    </row>
    <row r="25" spans="1:17" ht="21.75" customHeight="1" x14ac:dyDescent="0.15">
      <c r="A25" s="213" t="s">
        <v>53</v>
      </c>
      <c r="B25" s="66"/>
      <c r="C25" s="64"/>
      <c r="D25" s="233"/>
      <c r="E25" s="234">
        <f>様式4!D34</f>
        <v>0</v>
      </c>
      <c r="F25" s="66"/>
      <c r="G25" s="369"/>
      <c r="H25" s="65"/>
      <c r="I25" s="369"/>
      <c r="J25" s="66"/>
      <c r="K25" s="67"/>
      <c r="L25" s="65"/>
      <c r="M25" s="67"/>
      <c r="N25" s="66"/>
      <c r="O25" s="67"/>
      <c r="P25" s="120"/>
      <c r="Q25" s="190"/>
    </row>
    <row r="26" spans="1:17" ht="21.75" customHeight="1" x14ac:dyDescent="0.15">
      <c r="A26" s="212" t="s">
        <v>292</v>
      </c>
      <c r="B26" s="57" t="s">
        <v>102</v>
      </c>
      <c r="C26" s="84"/>
      <c r="D26" s="56" t="s">
        <v>107</v>
      </c>
      <c r="E26" s="84">
        <f>様式4!G35</f>
        <v>0</v>
      </c>
      <c r="F26" s="57" t="s">
        <v>112</v>
      </c>
      <c r="G26" s="368"/>
      <c r="H26" s="56" t="s">
        <v>136</v>
      </c>
      <c r="I26" s="368"/>
      <c r="J26" s="57" t="s">
        <v>135</v>
      </c>
      <c r="K26" s="84">
        <f>ROUNDDOWN(C26*1%,0)</f>
        <v>0</v>
      </c>
      <c r="L26" s="56" t="s">
        <v>141</v>
      </c>
      <c r="M26" s="84">
        <f>IF(E26&lt;K26,0,ROUNDDOWN((E26-K26)/2,0))</f>
        <v>0</v>
      </c>
      <c r="N26" s="57" t="s">
        <v>146</v>
      </c>
      <c r="O26" s="84">
        <f>M26</f>
        <v>0</v>
      </c>
      <c r="P26" s="57" t="s">
        <v>149</v>
      </c>
      <c r="Q26" s="237"/>
    </row>
    <row r="27" spans="1:17" ht="21.75" customHeight="1" x14ac:dyDescent="0.15">
      <c r="A27" s="213" t="s">
        <v>53</v>
      </c>
      <c r="B27" s="66"/>
      <c r="C27" s="67"/>
      <c r="D27" s="233"/>
      <c r="E27" s="234">
        <f>様式4!J34</f>
        <v>0</v>
      </c>
      <c r="F27" s="66"/>
      <c r="G27" s="369"/>
      <c r="H27" s="65"/>
      <c r="I27" s="369"/>
      <c r="J27" s="66"/>
      <c r="K27" s="67"/>
      <c r="L27" s="65"/>
      <c r="M27" s="67"/>
      <c r="N27" s="66"/>
      <c r="O27" s="67"/>
      <c r="P27" s="120"/>
      <c r="Q27" s="190"/>
    </row>
    <row r="28" spans="1:17" ht="21.75" customHeight="1" x14ac:dyDescent="0.15">
      <c r="A28" s="212" t="s">
        <v>71</v>
      </c>
      <c r="B28" s="57" t="s">
        <v>317</v>
      </c>
      <c r="C28" s="84"/>
      <c r="D28" s="56" t="s">
        <v>327</v>
      </c>
      <c r="E28" s="84">
        <f>様式4!J35</f>
        <v>0</v>
      </c>
      <c r="F28" s="57" t="s">
        <v>337</v>
      </c>
      <c r="G28" s="368"/>
      <c r="H28" s="56" t="s">
        <v>345</v>
      </c>
      <c r="I28" s="368"/>
      <c r="J28" s="57" t="s">
        <v>355</v>
      </c>
      <c r="K28" s="84">
        <f>ROUNDDOWN(C28*1%,0)</f>
        <v>0</v>
      </c>
      <c r="L28" s="56" t="s">
        <v>365</v>
      </c>
      <c r="M28" s="84">
        <f>IF(E28&lt;K28,0,ROUNDDOWN((E28-K28)/2,0))</f>
        <v>0</v>
      </c>
      <c r="N28" s="57" t="s">
        <v>375</v>
      </c>
      <c r="O28" s="84">
        <f>M28</f>
        <v>0</v>
      </c>
      <c r="P28" s="57" t="s">
        <v>385</v>
      </c>
      <c r="Q28" s="237"/>
    </row>
    <row r="29" spans="1:17" ht="21.75" customHeight="1" x14ac:dyDescent="0.15">
      <c r="A29" s="213" t="s">
        <v>53</v>
      </c>
      <c r="B29" s="66"/>
      <c r="C29" s="67"/>
      <c r="D29" s="233"/>
      <c r="E29" s="234">
        <f>様式4!J34</f>
        <v>0</v>
      </c>
      <c r="F29" s="66"/>
      <c r="G29" s="369"/>
      <c r="H29" s="65"/>
      <c r="I29" s="369"/>
      <c r="J29" s="66"/>
      <c r="K29" s="67"/>
      <c r="L29" s="65"/>
      <c r="M29" s="67"/>
      <c r="N29" s="66"/>
      <c r="O29" s="67"/>
      <c r="P29" s="120"/>
      <c r="Q29" s="190"/>
    </row>
    <row r="30" spans="1:17" ht="21.75" customHeight="1" x14ac:dyDescent="0.15">
      <c r="A30" s="212" t="s">
        <v>86</v>
      </c>
      <c r="B30" s="68" t="s">
        <v>318</v>
      </c>
      <c r="C30" s="85"/>
      <c r="D30" s="57" t="s">
        <v>328</v>
      </c>
      <c r="E30" s="84">
        <f>様式4!N35</f>
        <v>0</v>
      </c>
      <c r="F30" s="68" t="s">
        <v>338</v>
      </c>
      <c r="G30" s="368"/>
      <c r="H30" s="69" t="s">
        <v>346</v>
      </c>
      <c r="I30" s="368"/>
      <c r="J30" s="68" t="s">
        <v>356</v>
      </c>
      <c r="K30" s="87">
        <f>ROUNDDOWN(C30*1%,0)</f>
        <v>0</v>
      </c>
      <c r="L30" s="69" t="s">
        <v>366</v>
      </c>
      <c r="M30" s="87">
        <f>IF(E30&lt;K30,0,ROUNDDOWN((E30-K30)/2,0))</f>
        <v>0</v>
      </c>
      <c r="N30" s="68" t="s">
        <v>376</v>
      </c>
      <c r="O30" s="84">
        <f>M30</f>
        <v>0</v>
      </c>
      <c r="P30" s="57" t="s">
        <v>386</v>
      </c>
      <c r="Q30" s="237"/>
    </row>
    <row r="31" spans="1:17" ht="21.75" customHeight="1" x14ac:dyDescent="0.15">
      <c r="A31" s="214" t="s">
        <v>53</v>
      </c>
      <c r="B31" s="66"/>
      <c r="C31" s="70"/>
      <c r="D31" s="233"/>
      <c r="E31" s="234">
        <f>様式4!N34</f>
        <v>0</v>
      </c>
      <c r="F31" s="66"/>
      <c r="G31" s="369"/>
      <c r="H31" s="65"/>
      <c r="I31" s="369"/>
      <c r="J31" s="66"/>
      <c r="K31" s="67"/>
      <c r="L31" s="65"/>
      <c r="M31" s="70"/>
      <c r="N31" s="66"/>
      <c r="O31" s="67"/>
      <c r="P31" s="120"/>
      <c r="Q31" s="190"/>
    </row>
    <row r="32" spans="1:17" ht="31.5" x14ac:dyDescent="0.15">
      <c r="A32" s="256" t="s">
        <v>440</v>
      </c>
      <c r="B32" s="57" t="s">
        <v>319</v>
      </c>
      <c r="C32" s="84"/>
      <c r="D32" s="56" t="s">
        <v>329</v>
      </c>
      <c r="E32" s="84">
        <f>様式5!D35</f>
        <v>0</v>
      </c>
      <c r="F32" s="57" t="s">
        <v>339</v>
      </c>
      <c r="G32" s="368"/>
      <c r="H32" s="56" t="s">
        <v>347</v>
      </c>
      <c r="I32" s="368"/>
      <c r="J32" s="57" t="s">
        <v>357</v>
      </c>
      <c r="K32" s="84">
        <f>ROUNDDOWN(C32*1%,0)</f>
        <v>0</v>
      </c>
      <c r="L32" s="56" t="s">
        <v>367</v>
      </c>
      <c r="M32" s="84">
        <f>IF(E32&lt;K32,0,ROUNDDOWN((E32-K32)/2,0))</f>
        <v>0</v>
      </c>
      <c r="N32" s="57" t="s">
        <v>377</v>
      </c>
      <c r="O32" s="84">
        <f>M32</f>
        <v>0</v>
      </c>
      <c r="P32" s="57" t="s">
        <v>387</v>
      </c>
      <c r="Q32" s="237"/>
    </row>
    <row r="33" spans="1:17" ht="21.75" customHeight="1" x14ac:dyDescent="0.15">
      <c r="A33" s="257" t="s">
        <v>53</v>
      </c>
      <c r="B33" s="66"/>
      <c r="C33" s="64"/>
      <c r="D33" s="233"/>
      <c r="E33" s="234">
        <f>様式5!D34</f>
        <v>0</v>
      </c>
      <c r="F33" s="66"/>
      <c r="G33" s="369"/>
      <c r="H33" s="65"/>
      <c r="I33" s="369"/>
      <c r="J33" s="66"/>
      <c r="K33" s="67"/>
      <c r="L33" s="65"/>
      <c r="M33" s="67"/>
      <c r="N33" s="66"/>
      <c r="O33" s="67"/>
      <c r="P33" s="120"/>
      <c r="Q33" s="190"/>
    </row>
    <row r="34" spans="1:17" ht="31.5" x14ac:dyDescent="0.15">
      <c r="A34" s="256" t="s">
        <v>439</v>
      </c>
      <c r="B34" s="57" t="s">
        <v>320</v>
      </c>
      <c r="C34" s="84"/>
      <c r="D34" s="56" t="s">
        <v>330</v>
      </c>
      <c r="E34" s="84">
        <f>様式5!G35</f>
        <v>0</v>
      </c>
      <c r="F34" s="57" t="s">
        <v>330</v>
      </c>
      <c r="G34" s="368"/>
      <c r="H34" s="56" t="s">
        <v>348</v>
      </c>
      <c r="I34" s="368"/>
      <c r="J34" s="57" t="s">
        <v>358</v>
      </c>
      <c r="K34" s="84">
        <f>ROUNDDOWN(C34*1%,0)</f>
        <v>0</v>
      </c>
      <c r="L34" s="56" t="s">
        <v>368</v>
      </c>
      <c r="M34" s="84">
        <f>IF(E34&lt;K34,0,ROUNDDOWN((E34-K34)/2,0))</f>
        <v>0</v>
      </c>
      <c r="N34" s="57" t="s">
        <v>378</v>
      </c>
      <c r="O34" s="84">
        <f>M34</f>
        <v>0</v>
      </c>
      <c r="P34" s="57" t="s">
        <v>388</v>
      </c>
      <c r="Q34" s="237"/>
    </row>
    <row r="35" spans="1:17" ht="21.75" customHeight="1" x14ac:dyDescent="0.15">
      <c r="A35" s="258" t="s">
        <v>53</v>
      </c>
      <c r="B35" s="66"/>
      <c r="C35" s="67"/>
      <c r="D35" s="233"/>
      <c r="E35" s="234">
        <f>様式5!G34</f>
        <v>0</v>
      </c>
      <c r="F35" s="66"/>
      <c r="G35" s="369"/>
      <c r="H35" s="65"/>
      <c r="I35" s="369"/>
      <c r="J35" s="66"/>
      <c r="K35" s="67"/>
      <c r="L35" s="65"/>
      <c r="M35" s="67"/>
      <c r="N35" s="66"/>
      <c r="O35" s="67"/>
      <c r="P35" s="120"/>
      <c r="Q35" s="190"/>
    </row>
    <row r="36" spans="1:17" ht="21.75" customHeight="1" x14ac:dyDescent="0.15">
      <c r="A36" s="192" t="s">
        <v>77</v>
      </c>
      <c r="B36" s="68" t="s">
        <v>321</v>
      </c>
      <c r="C36" s="85"/>
      <c r="D36" s="57" t="s">
        <v>331</v>
      </c>
      <c r="E36" s="84">
        <f>様式5!K35</f>
        <v>0</v>
      </c>
      <c r="F36" s="68" t="s">
        <v>331</v>
      </c>
      <c r="G36" s="368"/>
      <c r="H36" s="69" t="s">
        <v>349</v>
      </c>
      <c r="I36" s="368"/>
      <c r="J36" s="68" t="s">
        <v>359</v>
      </c>
      <c r="K36" s="87">
        <f>ROUNDDOWN(C36*1%,0)</f>
        <v>0</v>
      </c>
      <c r="L36" s="69" t="s">
        <v>369</v>
      </c>
      <c r="M36" s="87">
        <f>IF(E36&lt;K36,0,ROUNDDOWN((E36-K36)/2,0))</f>
        <v>0</v>
      </c>
      <c r="N36" s="68" t="s">
        <v>379</v>
      </c>
      <c r="O36" s="84">
        <f>M36</f>
        <v>0</v>
      </c>
      <c r="P36" s="57" t="s">
        <v>389</v>
      </c>
      <c r="Q36" s="237"/>
    </row>
    <row r="37" spans="1:17" ht="21.75" customHeight="1" x14ac:dyDescent="0.15">
      <c r="A37" s="193" t="s">
        <v>53</v>
      </c>
      <c r="B37" s="66"/>
      <c r="C37" s="70"/>
      <c r="D37" s="233"/>
      <c r="E37" s="234">
        <f>様式5!K34</f>
        <v>0</v>
      </c>
      <c r="F37" s="66"/>
      <c r="G37" s="369"/>
      <c r="H37" s="65"/>
      <c r="I37" s="369"/>
      <c r="J37" s="66"/>
      <c r="K37" s="67"/>
      <c r="L37" s="65"/>
      <c r="M37" s="70"/>
      <c r="N37" s="66"/>
      <c r="O37" s="67"/>
      <c r="P37" s="120"/>
      <c r="Q37" s="190"/>
    </row>
    <row r="38" spans="1:17" ht="21.75" customHeight="1" x14ac:dyDescent="0.15">
      <c r="A38" s="192" t="s">
        <v>158</v>
      </c>
      <c r="B38" s="57" t="s">
        <v>322</v>
      </c>
      <c r="C38" s="84"/>
      <c r="D38" s="56" t="s">
        <v>332</v>
      </c>
      <c r="E38" s="84">
        <f>様式6!F35</f>
        <v>0</v>
      </c>
      <c r="F38" s="57" t="s">
        <v>340</v>
      </c>
      <c r="G38" s="368"/>
      <c r="H38" s="56" t="s">
        <v>351</v>
      </c>
      <c r="I38" s="368"/>
      <c r="J38" s="57" t="s">
        <v>360</v>
      </c>
      <c r="K38" s="84">
        <f>ROUNDDOWN(C38*1%,0)</f>
        <v>0</v>
      </c>
      <c r="L38" s="56" t="s">
        <v>370</v>
      </c>
      <c r="M38" s="84">
        <f>IF(E38&lt;K38,0,ROUNDDOWN((E38-K38)/2,0))</f>
        <v>0</v>
      </c>
      <c r="N38" s="57" t="s">
        <v>380</v>
      </c>
      <c r="O38" s="84">
        <f>M38</f>
        <v>0</v>
      </c>
      <c r="P38" s="57" t="s">
        <v>390</v>
      </c>
      <c r="Q38" s="237"/>
    </row>
    <row r="39" spans="1:17" ht="21.75" customHeight="1" x14ac:dyDescent="0.15">
      <c r="A39" s="194" t="s">
        <v>53</v>
      </c>
      <c r="B39" s="66"/>
      <c r="C39" s="67"/>
      <c r="D39" s="233"/>
      <c r="E39" s="234">
        <f>様式6!F34</f>
        <v>0</v>
      </c>
      <c r="F39" s="66"/>
      <c r="G39" s="369"/>
      <c r="H39" s="65"/>
      <c r="I39" s="369"/>
      <c r="J39" s="66"/>
      <c r="K39" s="67"/>
      <c r="L39" s="65"/>
      <c r="M39" s="67"/>
      <c r="N39" s="66"/>
      <c r="O39" s="67"/>
      <c r="P39" s="120"/>
      <c r="Q39" s="190"/>
    </row>
    <row r="40" spans="1:17" ht="21.75" customHeight="1" x14ac:dyDescent="0.15">
      <c r="A40" s="192" t="s">
        <v>87</v>
      </c>
      <c r="B40" s="68" t="s">
        <v>323</v>
      </c>
      <c r="C40" s="85"/>
      <c r="D40" s="57" t="s">
        <v>333</v>
      </c>
      <c r="E40" s="84">
        <f>様式6!J35</f>
        <v>0</v>
      </c>
      <c r="F40" s="68" t="s">
        <v>341</v>
      </c>
      <c r="G40" s="368"/>
      <c r="H40" s="69" t="s">
        <v>350</v>
      </c>
      <c r="I40" s="368"/>
      <c r="J40" s="68" t="s">
        <v>361</v>
      </c>
      <c r="K40" s="87">
        <f>ROUNDDOWN(C40*1%,0)</f>
        <v>0</v>
      </c>
      <c r="L40" s="69" t="s">
        <v>371</v>
      </c>
      <c r="M40" s="87">
        <f>IF(E40&lt;K40,0,ROUNDDOWN((E40-K40)/2,0))</f>
        <v>0</v>
      </c>
      <c r="N40" s="68" t="s">
        <v>381</v>
      </c>
      <c r="O40" s="84">
        <f>M40</f>
        <v>0</v>
      </c>
      <c r="P40" s="57" t="s">
        <v>391</v>
      </c>
      <c r="Q40" s="237"/>
    </row>
    <row r="41" spans="1:17" ht="21.75" customHeight="1" x14ac:dyDescent="0.15">
      <c r="A41" s="193" t="s">
        <v>53</v>
      </c>
      <c r="B41" s="66"/>
      <c r="C41" s="70"/>
      <c r="D41" s="233"/>
      <c r="E41" s="234">
        <f>様式6!J34</f>
        <v>0</v>
      </c>
      <c r="F41" s="66"/>
      <c r="G41" s="369"/>
      <c r="H41" s="65"/>
      <c r="I41" s="369"/>
      <c r="J41" s="66"/>
      <c r="K41" s="67"/>
      <c r="L41" s="65"/>
      <c r="M41" s="70"/>
      <c r="N41" s="66"/>
      <c r="O41" s="67"/>
      <c r="P41" s="120"/>
      <c r="Q41" s="191"/>
    </row>
    <row r="42" spans="1:17" ht="21.75" customHeight="1" x14ac:dyDescent="0.15">
      <c r="A42" s="192" t="s">
        <v>261</v>
      </c>
      <c r="B42" s="57" t="s">
        <v>324</v>
      </c>
      <c r="C42" s="84"/>
      <c r="D42" s="56" t="s">
        <v>334</v>
      </c>
      <c r="E42" s="84">
        <f>様式7!D35</f>
        <v>0</v>
      </c>
      <c r="F42" s="57" t="s">
        <v>342</v>
      </c>
      <c r="G42" s="368"/>
      <c r="H42" s="56" t="s">
        <v>352</v>
      </c>
      <c r="I42" s="368"/>
      <c r="J42" s="57" t="s">
        <v>362</v>
      </c>
      <c r="K42" s="84">
        <f>ROUNDDOWN(C42*1%,0)</f>
        <v>0</v>
      </c>
      <c r="L42" s="56" t="s">
        <v>372</v>
      </c>
      <c r="M42" s="84">
        <f>IF(E42&lt;K42,0,ROUNDDOWN((E42-K42)/2,0))</f>
        <v>0</v>
      </c>
      <c r="N42" s="57" t="s">
        <v>382</v>
      </c>
      <c r="O42" s="84">
        <f>M42</f>
        <v>0</v>
      </c>
      <c r="P42" s="57" t="s">
        <v>392</v>
      </c>
      <c r="Q42" s="238"/>
    </row>
    <row r="43" spans="1:17" ht="21.75" customHeight="1" x14ac:dyDescent="0.15">
      <c r="A43" s="194" t="s">
        <v>53</v>
      </c>
      <c r="B43" s="66"/>
      <c r="C43" s="67"/>
      <c r="D43" s="233"/>
      <c r="E43" s="234">
        <f>様式7!D34</f>
        <v>0</v>
      </c>
      <c r="F43" s="66"/>
      <c r="G43" s="369"/>
      <c r="H43" s="65"/>
      <c r="I43" s="369"/>
      <c r="J43" s="66"/>
      <c r="K43" s="67"/>
      <c r="L43" s="65"/>
      <c r="M43" s="67"/>
      <c r="N43" s="66"/>
      <c r="O43" s="67"/>
      <c r="P43" s="122"/>
      <c r="Q43" s="230"/>
    </row>
    <row r="44" spans="1:17" ht="21.75" customHeight="1" x14ac:dyDescent="0.15">
      <c r="A44" s="192" t="s">
        <v>260</v>
      </c>
      <c r="B44" s="68" t="s">
        <v>325</v>
      </c>
      <c r="C44" s="85"/>
      <c r="D44" s="57" t="s">
        <v>335</v>
      </c>
      <c r="E44" s="84">
        <f>様式7!H35</f>
        <v>0</v>
      </c>
      <c r="F44" s="68" t="s">
        <v>343</v>
      </c>
      <c r="G44" s="260"/>
      <c r="H44" s="69" t="s">
        <v>353</v>
      </c>
      <c r="I44" s="260"/>
      <c r="J44" s="68" t="s">
        <v>363</v>
      </c>
      <c r="K44" s="87">
        <f>ROUNDDOWN(C44*1%,0)</f>
        <v>0</v>
      </c>
      <c r="L44" s="69" t="s">
        <v>373</v>
      </c>
      <c r="M44" s="87">
        <f>IF(E44&lt;K44,0,ROUNDDOWN((E44-K44)/2,0))</f>
        <v>0</v>
      </c>
      <c r="N44" s="68" t="s">
        <v>383</v>
      </c>
      <c r="O44" s="84">
        <f>M44</f>
        <v>0</v>
      </c>
      <c r="P44" s="57" t="s">
        <v>393</v>
      </c>
      <c r="Q44" s="237"/>
    </row>
    <row r="45" spans="1:17" ht="21.75" customHeight="1" thickBot="1" x14ac:dyDescent="0.2">
      <c r="A45" s="194" t="s">
        <v>53</v>
      </c>
      <c r="B45" s="66"/>
      <c r="C45" s="67"/>
      <c r="D45" s="233"/>
      <c r="E45" s="234">
        <f>様式7!D35</f>
        <v>0</v>
      </c>
      <c r="F45" s="66"/>
      <c r="G45" s="261"/>
      <c r="H45" s="65"/>
      <c r="I45" s="261"/>
      <c r="J45" s="66"/>
      <c r="K45" s="67"/>
      <c r="L45" s="65"/>
      <c r="M45" s="67"/>
      <c r="N45" s="66"/>
      <c r="O45" s="67"/>
      <c r="P45" s="122"/>
      <c r="Q45" s="230"/>
    </row>
    <row r="46" spans="1:17" ht="16.5" customHeight="1" x14ac:dyDescent="0.15">
      <c r="A46" s="195" t="s">
        <v>32</v>
      </c>
      <c r="B46" s="53" t="s">
        <v>326</v>
      </c>
      <c r="C46" s="185">
        <f>SUM(C18,C20,C22,C24,C28,C30,C32,C34,C36,C38,C40,C42,C44,C26)</f>
        <v>0</v>
      </c>
      <c r="D46" s="53" t="s">
        <v>336</v>
      </c>
      <c r="E46" s="185">
        <f>SUM(E18,E20,E22,E24,E28,E30,E32,E34,E36,E38,E40,E42,E44,E26)</f>
        <v>0</v>
      </c>
      <c r="F46" s="53" t="s">
        <v>344</v>
      </c>
      <c r="G46" s="380"/>
      <c r="H46" s="53" t="s">
        <v>354</v>
      </c>
      <c r="I46" s="380"/>
      <c r="J46" s="53" t="s">
        <v>364</v>
      </c>
      <c r="K46" s="185">
        <f>SUM(K18,K20,K22,K24,K28,K30,K32,K34,K36,K38,K40,K42,K44,K26)</f>
        <v>0</v>
      </c>
      <c r="L46" s="53" t="s">
        <v>374</v>
      </c>
      <c r="M46" s="185">
        <f>SUM(M18,M20,M22,M24,M28,M30,M32,M34,M36,M38,M40,M42,M44,M26)</f>
        <v>0</v>
      </c>
      <c r="N46" s="53" t="s">
        <v>384</v>
      </c>
      <c r="O46" s="185">
        <f>SUM(O18,O20,O22,O24,O28,O30,O32,O34,O36,O38,O40,O42,O44,O26)</f>
        <v>0</v>
      </c>
      <c r="P46" s="53" t="s">
        <v>394</v>
      </c>
      <c r="Q46" s="185">
        <f>SUM(Q18,Q20,Q22,Q24,Q28,Q30,Q32,Q34,Q36,Q38,Q40,Q42,Q44,Q26)</f>
        <v>0</v>
      </c>
    </row>
    <row r="47" spans="1:17" ht="16.5" customHeight="1" thickBot="1" x14ac:dyDescent="0.2">
      <c r="A47" s="196"/>
      <c r="B47" s="55"/>
      <c r="C47" s="71"/>
      <c r="D47" s="245"/>
      <c r="E47" s="244">
        <f>SUM(E19,E21,E23,E25,E29,E31,E33,E35,E37,E39,E41,E43,E45)</f>
        <v>0</v>
      </c>
      <c r="F47" s="54"/>
      <c r="G47" s="381"/>
      <c r="H47" s="55"/>
      <c r="I47" s="381"/>
      <c r="J47" s="55"/>
      <c r="K47" s="72"/>
      <c r="L47" s="55"/>
      <c r="M47" s="71"/>
      <c r="N47" s="55"/>
      <c r="O47" s="71"/>
      <c r="P47" s="108"/>
      <c r="Q47" s="186"/>
    </row>
    <row r="48" spans="1:17" ht="6.75" customHeight="1" thickBot="1" x14ac:dyDescent="0.2">
      <c r="A48" s="79"/>
      <c r="E48" s="107"/>
      <c r="F48" s="107"/>
      <c r="N48" s="69"/>
    </row>
    <row r="49" spans="1:17" ht="29.25" customHeight="1" x14ac:dyDescent="0.15">
      <c r="A49" s="124"/>
      <c r="B49" s="73" t="s">
        <v>423</v>
      </c>
      <c r="C49" s="385" t="s">
        <v>431</v>
      </c>
      <c r="D49" s="389">
        <f>E13+E46</f>
        <v>0</v>
      </c>
      <c r="E49" s="390"/>
      <c r="F49" s="391" t="s">
        <v>424</v>
      </c>
      <c r="G49" s="392"/>
      <c r="H49" s="393"/>
      <c r="I49" s="88">
        <f>D49-(様式8!D43+様式9!D43+様式10!F45+様式10!G45+様式10!H45+様式11!G45+様式11!H45+様式11!I45+様式11!J45+様式12!F45+様式12!G45+様式12!H45+様式13!E45+様式13!F45+様式14!E45+様式14!F45)</f>
        <v>0</v>
      </c>
      <c r="J49" s="107"/>
      <c r="K49" s="107"/>
      <c r="L49" s="73" t="s">
        <v>425</v>
      </c>
      <c r="M49" s="404" t="s">
        <v>426</v>
      </c>
      <c r="N49" s="406"/>
      <c r="O49" s="407"/>
      <c r="P49" s="53"/>
      <c r="Q49" s="205"/>
    </row>
    <row r="50" spans="1:17" ht="34.5" customHeight="1" thickBot="1" x14ac:dyDescent="0.2">
      <c r="A50" s="124"/>
      <c r="B50" s="75"/>
      <c r="C50" s="386"/>
      <c r="D50" s="246"/>
      <c r="E50" s="247">
        <f>E14+E47</f>
        <v>0</v>
      </c>
      <c r="F50" s="394"/>
      <c r="G50" s="395"/>
      <c r="H50" s="396"/>
      <c r="I50" s="74"/>
      <c r="J50" s="107"/>
      <c r="K50" s="107"/>
      <c r="L50" s="75"/>
      <c r="M50" s="405"/>
      <c r="N50" s="408"/>
      <c r="O50" s="409"/>
      <c r="P50" s="175"/>
      <c r="Q50" s="186"/>
    </row>
    <row r="51" spans="1:17" x14ac:dyDescent="0.15">
      <c r="A51" s="107"/>
      <c r="B51" s="107"/>
      <c r="C51" s="107"/>
      <c r="D51" s="107"/>
      <c r="E51" s="107"/>
      <c r="F51" s="107"/>
      <c r="G51" s="107"/>
      <c r="H51" s="107"/>
      <c r="I51" s="107"/>
      <c r="J51" s="107"/>
      <c r="K51" s="107"/>
      <c r="L51" s="107"/>
      <c r="M51" s="107"/>
      <c r="N51" s="107"/>
      <c r="O51" s="107"/>
    </row>
    <row r="52" spans="1:17" x14ac:dyDescent="0.15">
      <c r="A52" s="76" t="s">
        <v>52</v>
      </c>
      <c r="B52" s="78"/>
      <c r="C52" s="76"/>
      <c r="D52" s="76"/>
      <c r="E52" s="76"/>
      <c r="F52" s="76"/>
      <c r="G52" s="76"/>
      <c r="H52" s="76"/>
      <c r="I52" s="76"/>
      <c r="J52" s="77"/>
      <c r="K52" s="107"/>
      <c r="L52" s="69"/>
      <c r="M52" s="141"/>
      <c r="N52" s="107"/>
      <c r="O52" s="89"/>
    </row>
    <row r="53" spans="1:17" ht="12" customHeight="1" x14ac:dyDescent="0.15">
      <c r="A53" s="78" t="s">
        <v>150</v>
      </c>
      <c r="B53" s="78"/>
      <c r="C53" s="78"/>
      <c r="D53" s="78"/>
      <c r="E53" s="78"/>
      <c r="F53" s="78"/>
      <c r="G53" s="78"/>
      <c r="H53" s="78"/>
      <c r="I53" s="78"/>
      <c r="J53" s="79"/>
      <c r="L53" s="107"/>
      <c r="M53" s="107"/>
      <c r="N53" s="107"/>
      <c r="O53" s="77"/>
    </row>
    <row r="54" spans="1:17" ht="12" customHeight="1" x14ac:dyDescent="0.15">
      <c r="A54" s="78" t="s">
        <v>151</v>
      </c>
      <c r="B54" s="78"/>
      <c r="C54" s="78"/>
      <c r="D54" s="78"/>
      <c r="E54" s="78"/>
      <c r="F54" s="78"/>
      <c r="G54" s="78"/>
      <c r="H54" s="78"/>
      <c r="I54" s="78"/>
      <c r="J54" s="79"/>
      <c r="L54" s="401"/>
      <c r="M54" s="401"/>
      <c r="N54" s="402"/>
      <c r="O54" s="403"/>
    </row>
    <row r="55" spans="1:17" ht="12" customHeight="1" x14ac:dyDescent="0.15">
      <c r="A55" s="78" t="s">
        <v>152</v>
      </c>
      <c r="B55" s="78"/>
      <c r="C55" s="78"/>
      <c r="D55" s="78"/>
      <c r="E55" s="78"/>
      <c r="F55" s="78"/>
      <c r="G55" s="78"/>
      <c r="H55" s="78"/>
      <c r="I55" s="78"/>
      <c r="J55" s="79"/>
      <c r="L55" s="401"/>
      <c r="M55" s="401"/>
      <c r="N55" s="402"/>
      <c r="O55" s="403"/>
    </row>
    <row r="56" spans="1:17" ht="12" customHeight="1" x14ac:dyDescent="0.15">
      <c r="A56" s="78" t="s">
        <v>153</v>
      </c>
      <c r="B56" s="78"/>
      <c r="C56" s="78"/>
      <c r="D56" s="78"/>
      <c r="E56" s="78"/>
      <c r="F56" s="78"/>
      <c r="G56" s="78"/>
      <c r="H56" s="78"/>
      <c r="I56" s="78"/>
      <c r="J56" s="79"/>
    </row>
    <row r="57" spans="1:17" ht="12" customHeight="1" x14ac:dyDescent="0.15">
      <c r="A57" s="78" t="s">
        <v>155</v>
      </c>
      <c r="B57" s="78"/>
      <c r="C57" s="78"/>
      <c r="D57" s="78"/>
      <c r="E57" s="78"/>
      <c r="F57" s="78"/>
      <c r="G57" s="78"/>
      <c r="H57" s="78"/>
      <c r="I57" s="78"/>
      <c r="J57" s="89"/>
      <c r="K57" s="107"/>
      <c r="L57" s="107"/>
      <c r="M57" s="107"/>
      <c r="N57" s="107"/>
      <c r="O57" s="107"/>
    </row>
    <row r="58" spans="1:17" ht="12" customHeight="1" x14ac:dyDescent="0.15">
      <c r="A58" s="125" t="s">
        <v>154</v>
      </c>
      <c r="B58" s="78"/>
      <c r="C58" s="78"/>
      <c r="D58" s="78"/>
      <c r="E58" s="78"/>
      <c r="F58" s="78"/>
      <c r="G58" s="78"/>
      <c r="H58" s="78"/>
      <c r="I58" s="78"/>
      <c r="J58" s="89"/>
      <c r="K58" s="107"/>
      <c r="L58" s="107"/>
      <c r="M58" s="107"/>
      <c r="N58" s="107"/>
      <c r="O58" s="107"/>
    </row>
    <row r="59" spans="1:17" ht="12" customHeight="1" x14ac:dyDescent="0.15">
      <c r="A59" s="125" t="s">
        <v>276</v>
      </c>
      <c r="B59" s="78"/>
      <c r="C59" s="78"/>
      <c r="D59" s="78"/>
      <c r="E59" s="78"/>
      <c r="F59" s="78"/>
      <c r="G59" s="78"/>
      <c r="H59" s="78"/>
      <c r="I59" s="78"/>
      <c r="J59" s="77"/>
      <c r="K59" s="107"/>
      <c r="L59" s="107"/>
      <c r="M59" s="107"/>
      <c r="N59" s="107"/>
      <c r="O59" s="107"/>
    </row>
    <row r="60" spans="1:17" ht="12" customHeight="1" x14ac:dyDescent="0.15">
      <c r="A60" s="125" t="s">
        <v>277</v>
      </c>
      <c r="B60" s="78"/>
      <c r="C60" s="78"/>
      <c r="D60" s="78"/>
      <c r="E60" s="78"/>
      <c r="F60" s="78"/>
      <c r="G60" s="78"/>
      <c r="H60" s="78"/>
      <c r="I60" s="78"/>
      <c r="J60" s="107"/>
      <c r="K60" s="107"/>
      <c r="L60" s="107"/>
      <c r="M60" s="107"/>
      <c r="N60" s="107"/>
      <c r="O60" s="119"/>
    </row>
    <row r="61" spans="1:17" ht="12" customHeight="1" x14ac:dyDescent="0.15">
      <c r="A61" s="125" t="s">
        <v>31</v>
      </c>
      <c r="B61" s="126"/>
      <c r="C61" s="78"/>
      <c r="D61" s="78"/>
      <c r="E61" s="78"/>
      <c r="F61" s="78"/>
      <c r="G61" s="78"/>
      <c r="H61" s="78"/>
      <c r="I61" s="78"/>
      <c r="J61" s="77"/>
      <c r="K61" s="107"/>
      <c r="L61" s="107"/>
      <c r="M61" s="107"/>
      <c r="N61" s="107"/>
      <c r="O61" s="119"/>
    </row>
    <row r="62" spans="1:17" x14ac:dyDescent="0.15">
      <c r="A62" s="127"/>
      <c r="B62" s="127"/>
    </row>
    <row r="63" spans="1:17" x14ac:dyDescent="0.15">
      <c r="A63" s="127"/>
      <c r="B63" s="127"/>
    </row>
    <row r="64" spans="1:17" x14ac:dyDescent="0.15">
      <c r="A64" s="127"/>
      <c r="B64" s="127"/>
    </row>
    <row r="65" spans="1:2" x14ac:dyDescent="0.15">
      <c r="A65" s="127"/>
      <c r="B65" s="127"/>
    </row>
  </sheetData>
  <mergeCells count="58">
    <mergeCell ref="L54:M55"/>
    <mergeCell ref="N54:N55"/>
    <mergeCell ref="O54:O55"/>
    <mergeCell ref="M49:M50"/>
    <mergeCell ref="N49:O50"/>
    <mergeCell ref="Q6:Q7"/>
    <mergeCell ref="P8:Q8"/>
    <mergeCell ref="C49:C50"/>
    <mergeCell ref="N8:O8"/>
    <mergeCell ref="H8:I8"/>
    <mergeCell ref="J8:K8"/>
    <mergeCell ref="D49:E49"/>
    <mergeCell ref="F49:H50"/>
    <mergeCell ref="I46:I47"/>
    <mergeCell ref="G46:G47"/>
    <mergeCell ref="G20:G21"/>
    <mergeCell ref="I20:I21"/>
    <mergeCell ref="O6:O7"/>
    <mergeCell ref="L17:M17"/>
    <mergeCell ref="L7:M8"/>
    <mergeCell ref="K6:K7"/>
    <mergeCell ref="J4:O4"/>
    <mergeCell ref="N17:O17"/>
    <mergeCell ref="G42:G43"/>
    <mergeCell ref="I42:I43"/>
    <mergeCell ref="A6:A7"/>
    <mergeCell ref="I22:I23"/>
    <mergeCell ref="E6:E7"/>
    <mergeCell ref="C6:C8"/>
    <mergeCell ref="G18:G19"/>
    <mergeCell ref="I18:I19"/>
    <mergeCell ref="I6:I7"/>
    <mergeCell ref="G6:G7"/>
    <mergeCell ref="G13:G14"/>
    <mergeCell ref="I13:I14"/>
    <mergeCell ref="C16:C17"/>
    <mergeCell ref="G40:G41"/>
    <mergeCell ref="G28:G29"/>
    <mergeCell ref="I3:I4"/>
    <mergeCell ref="I40:I41"/>
    <mergeCell ref="I28:I29"/>
    <mergeCell ref="G30:G31"/>
    <mergeCell ref="I30:I31"/>
    <mergeCell ref="G32:G33"/>
    <mergeCell ref="I32:I33"/>
    <mergeCell ref="G34:G35"/>
    <mergeCell ref="G38:G39"/>
    <mergeCell ref="I38:I39"/>
    <mergeCell ref="I34:I35"/>
    <mergeCell ref="G26:G27"/>
    <mergeCell ref="I26:I27"/>
    <mergeCell ref="G36:G37"/>
    <mergeCell ref="I36:I37"/>
    <mergeCell ref="E1:I1"/>
    <mergeCell ref="F8:G8"/>
    <mergeCell ref="G22:G23"/>
    <mergeCell ref="G24:G25"/>
    <mergeCell ref="I24:I25"/>
  </mergeCells>
  <phoneticPr fontId="2"/>
  <conditionalFormatting sqref="C9 C18 C20 C22 C11 C24 C28 C30 C32 C34 C36 C38 C40 C42 C44 E12 E10 E43 E41 E39 E37 E35 E33 E31 E29 E23 E21 E19 C26 E25:E27">
    <cfRule type="cellIs" dxfId="3" priority="3" stopIfTrue="1" operator="equal">
      <formula>""</formula>
    </cfRule>
  </conditionalFormatting>
  <conditionalFormatting sqref="O13 M38 M18 O18 D49:E49 E50 G9 I9 K9 M9 O9 K18 I49 K20 M20 O20 K22 M22 O22 M40 M44 K44 O42 C46 G11 I11 K11 M11 O11 K13 M13 Q46 O38 C13 M24 O24 K24 K28 M28 O28 K30 M30 O30 M42 K42 K38 M32 O32 K32 K34 M34 O34 K36 M36 O36 K40 O40 O44 E13:E14 E18 E20 E22 E24 E28 E30 E32 E34 E36 E38 E40 E42 E44 E9 E11 E46:E47 O46 K46 M46">
    <cfRule type="cellIs" dxfId="2" priority="4" stopIfTrue="1" operator="equal">
      <formula>0</formula>
    </cfRule>
  </conditionalFormatting>
  <conditionalFormatting sqref="K26 M26 O26 E26">
    <cfRule type="cellIs" dxfId="1" priority="2" stopIfTrue="1" operator="equal">
      <formula>0</formula>
    </cfRule>
  </conditionalFormatting>
  <conditionalFormatting sqref="E45">
    <cfRule type="cellIs" dxfId="0" priority="1" stopIfTrue="1" operator="equal">
      <formula>""</formula>
    </cfRule>
  </conditionalFormatting>
  <printOptions horizontalCentered="1" verticalCentered="1"/>
  <pageMargins left="0.39370078740157483" right="0.39370078740157483" top="0.39370078740157483" bottom="0.11811023622047245" header="0.51181102362204722" footer="0"/>
  <pageSetup paperSize="9" scale="4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pane ySplit="11" topLeftCell="A12" activePane="bottomLeft" state="frozen"/>
      <selection activeCell="C49" sqref="C49"/>
      <selection pane="bottomLeft" activeCell="E7" sqref="E7:G7"/>
    </sheetView>
  </sheetViews>
  <sheetFormatPr defaultColWidth="9" defaultRowHeight="13.5" x14ac:dyDescent="0.15"/>
  <cols>
    <col min="1" max="1" width="4.125" style="97" customWidth="1"/>
    <col min="2" max="2" width="10.625" style="97" customWidth="1"/>
    <col min="3" max="3" width="19.75" style="97" customWidth="1"/>
    <col min="4" max="6" width="13.375" style="97" customWidth="1"/>
    <col min="7" max="7" width="12.875" style="97" customWidth="1"/>
    <col min="8" max="16384" width="9" style="97"/>
  </cols>
  <sheetData>
    <row r="1" spans="1:9" x14ac:dyDescent="0.15">
      <c r="A1" s="272" t="s">
        <v>443</v>
      </c>
      <c r="B1" s="273"/>
      <c r="C1" s="273"/>
      <c r="D1" s="273"/>
      <c r="E1" s="273"/>
      <c r="F1" s="274"/>
      <c r="G1" s="273"/>
    </row>
    <row r="2" spans="1:9" ht="14.25" customHeight="1" x14ac:dyDescent="0.2">
      <c r="C2" s="27"/>
      <c r="D2" s="27"/>
      <c r="E2" s="27"/>
      <c r="F2" s="27"/>
    </row>
    <row r="3" spans="1:9" x14ac:dyDescent="0.15">
      <c r="A3" s="281" t="s">
        <v>217</v>
      </c>
      <c r="B3" s="282"/>
      <c r="C3" s="94"/>
      <c r="D3" s="94"/>
      <c r="E3" s="94"/>
      <c r="F3" s="94"/>
      <c r="G3" s="94"/>
      <c r="H3" s="94"/>
      <c r="I3" s="94"/>
    </row>
    <row r="4" spans="1:9" ht="17.25" x14ac:dyDescent="0.15">
      <c r="A4" s="3" t="s">
        <v>254</v>
      </c>
      <c r="B4" s="4"/>
      <c r="C4" s="98"/>
      <c r="D4" s="98"/>
      <c r="E4" s="98"/>
      <c r="F4" s="98"/>
      <c r="G4" s="98"/>
    </row>
    <row r="5" spans="1:9" ht="20.100000000000001" customHeight="1" x14ac:dyDescent="0.2">
      <c r="B5" s="99"/>
      <c r="C5" s="27"/>
      <c r="D5" s="27"/>
      <c r="E5" s="27"/>
      <c r="F5" s="27"/>
    </row>
    <row r="6" spans="1:9" ht="14.25" customHeight="1" x14ac:dyDescent="0.15">
      <c r="A6" s="100" t="s">
        <v>26</v>
      </c>
      <c r="B6" s="101"/>
      <c r="C6" s="101"/>
      <c r="D6" s="96"/>
      <c r="E6" s="96"/>
      <c r="F6" s="96"/>
      <c r="G6" s="96"/>
    </row>
    <row r="7" spans="1:9" x14ac:dyDescent="0.15">
      <c r="A7" s="95"/>
      <c r="C7" s="102"/>
      <c r="D7" s="140" t="s">
        <v>54</v>
      </c>
      <c r="E7" s="271"/>
      <c r="F7" s="271"/>
      <c r="G7" s="271"/>
    </row>
    <row r="8" spans="1:9" ht="24.75" customHeight="1" x14ac:dyDescent="0.15">
      <c r="A8" s="95"/>
      <c r="D8" s="95"/>
      <c r="G8" s="103" t="s">
        <v>27</v>
      </c>
    </row>
    <row r="9" spans="1:9" ht="26.25" customHeight="1" x14ac:dyDescent="0.15">
      <c r="A9" s="275" t="s">
        <v>28</v>
      </c>
      <c r="B9" s="278" t="s">
        <v>55</v>
      </c>
      <c r="C9" s="278" t="s">
        <v>65</v>
      </c>
      <c r="D9" s="283" t="s">
        <v>444</v>
      </c>
      <c r="E9" s="284"/>
      <c r="F9" s="285"/>
      <c r="G9" s="286" t="s">
        <v>400</v>
      </c>
    </row>
    <row r="10" spans="1:9" x14ac:dyDescent="0.15">
      <c r="A10" s="276"/>
      <c r="B10" s="279"/>
      <c r="C10" s="279"/>
      <c r="D10" s="286" t="s">
        <v>397</v>
      </c>
      <c r="E10" s="286" t="s">
        <v>398</v>
      </c>
      <c r="F10" s="286" t="s">
        <v>399</v>
      </c>
      <c r="G10" s="287"/>
    </row>
    <row r="11" spans="1:9" x14ac:dyDescent="0.15">
      <c r="A11" s="277"/>
      <c r="B11" s="280"/>
      <c r="C11" s="280"/>
      <c r="D11" s="289"/>
      <c r="E11" s="289"/>
      <c r="F11" s="289"/>
      <c r="G11" s="288"/>
    </row>
    <row r="12" spans="1:9" ht="24.95" customHeight="1" x14ac:dyDescent="0.15">
      <c r="A12" s="133"/>
      <c r="B12" s="133"/>
      <c r="C12" s="131"/>
      <c r="D12" s="134"/>
      <c r="E12" s="135"/>
      <c r="F12" s="134"/>
      <c r="G12" s="153">
        <f>SUM(D12:F12)</f>
        <v>0</v>
      </c>
    </row>
    <row r="13" spans="1:9" ht="24.95" customHeight="1" x14ac:dyDescent="0.15">
      <c r="A13" s="130"/>
      <c r="B13" s="130"/>
      <c r="C13" s="136"/>
      <c r="D13" s="137"/>
      <c r="E13" s="138"/>
      <c r="F13" s="137"/>
      <c r="G13" s="153">
        <f t="shared" ref="G13:G33" si="0">SUM(D13:F13)</f>
        <v>0</v>
      </c>
    </row>
    <row r="14" spans="1:9" ht="24.95" customHeight="1" x14ac:dyDescent="0.15">
      <c r="A14" s="139"/>
      <c r="B14" s="139"/>
      <c r="C14" s="136"/>
      <c r="D14" s="137"/>
      <c r="E14" s="138"/>
      <c r="F14" s="137"/>
      <c r="G14" s="153">
        <f t="shared" si="0"/>
        <v>0</v>
      </c>
    </row>
    <row r="15" spans="1:9" ht="24.95" customHeight="1" x14ac:dyDescent="0.15">
      <c r="A15" s="130"/>
      <c r="B15" s="130"/>
      <c r="C15" s="136"/>
      <c r="D15" s="137"/>
      <c r="E15" s="138"/>
      <c r="F15" s="137"/>
      <c r="G15" s="153">
        <f t="shared" si="0"/>
        <v>0</v>
      </c>
    </row>
    <row r="16" spans="1:9" ht="24.95" customHeight="1" x14ac:dyDescent="0.15">
      <c r="A16" s="130"/>
      <c r="B16" s="130"/>
      <c r="C16" s="136"/>
      <c r="D16" s="137"/>
      <c r="E16" s="138"/>
      <c r="F16" s="137"/>
      <c r="G16" s="153">
        <f t="shared" si="0"/>
        <v>0</v>
      </c>
    </row>
    <row r="17" spans="1:7" ht="24.95" customHeight="1" x14ac:dyDescent="0.15">
      <c r="A17" s="139"/>
      <c r="B17" s="139"/>
      <c r="C17" s="136"/>
      <c r="D17" s="137"/>
      <c r="E17" s="138"/>
      <c r="F17" s="137"/>
      <c r="G17" s="153">
        <f t="shared" si="0"/>
        <v>0</v>
      </c>
    </row>
    <row r="18" spans="1:7" ht="24.95" customHeight="1" x14ac:dyDescent="0.15">
      <c r="A18" s="130"/>
      <c r="B18" s="130"/>
      <c r="C18" s="136"/>
      <c r="D18" s="137"/>
      <c r="E18" s="138"/>
      <c r="F18" s="137"/>
      <c r="G18" s="153">
        <f t="shared" si="0"/>
        <v>0</v>
      </c>
    </row>
    <row r="19" spans="1:7" ht="24.95" customHeight="1" x14ac:dyDescent="0.15">
      <c r="A19" s="139"/>
      <c r="B19" s="139"/>
      <c r="C19" s="136"/>
      <c r="D19" s="137"/>
      <c r="E19" s="138"/>
      <c r="F19" s="137"/>
      <c r="G19" s="153">
        <f t="shared" si="0"/>
        <v>0</v>
      </c>
    </row>
    <row r="20" spans="1:7" ht="24.95" customHeight="1" x14ac:dyDescent="0.15">
      <c r="A20" s="130"/>
      <c r="B20" s="130"/>
      <c r="C20" s="136"/>
      <c r="D20" s="137"/>
      <c r="E20" s="138"/>
      <c r="F20" s="137"/>
      <c r="G20" s="153">
        <f t="shared" si="0"/>
        <v>0</v>
      </c>
    </row>
    <row r="21" spans="1:7" ht="24.95" customHeight="1" x14ac:dyDescent="0.15">
      <c r="A21" s="139"/>
      <c r="B21" s="139"/>
      <c r="C21" s="136"/>
      <c r="D21" s="137"/>
      <c r="E21" s="138"/>
      <c r="F21" s="137"/>
      <c r="G21" s="153">
        <f>SUM(D21:F21)</f>
        <v>0</v>
      </c>
    </row>
    <row r="22" spans="1:7" ht="24.95" customHeight="1" x14ac:dyDescent="0.15">
      <c r="A22" s="139"/>
      <c r="B22" s="139"/>
      <c r="C22" s="136"/>
      <c r="D22" s="137"/>
      <c r="E22" s="138"/>
      <c r="F22" s="137"/>
      <c r="G22" s="153">
        <f t="shared" si="0"/>
        <v>0</v>
      </c>
    </row>
    <row r="23" spans="1:7" ht="24.95" customHeight="1" x14ac:dyDescent="0.15">
      <c r="A23" s="139"/>
      <c r="B23" s="139"/>
      <c r="C23" s="136"/>
      <c r="D23" s="137"/>
      <c r="E23" s="138"/>
      <c r="F23" s="137"/>
      <c r="G23" s="153">
        <f t="shared" si="0"/>
        <v>0</v>
      </c>
    </row>
    <row r="24" spans="1:7" ht="24.95" customHeight="1" x14ac:dyDescent="0.15">
      <c r="A24" s="139"/>
      <c r="B24" s="139"/>
      <c r="C24" s="136"/>
      <c r="D24" s="137"/>
      <c r="E24" s="138"/>
      <c r="F24" s="137"/>
      <c r="G24" s="153">
        <f t="shared" si="0"/>
        <v>0</v>
      </c>
    </row>
    <row r="25" spans="1:7" ht="24.95" customHeight="1" x14ac:dyDescent="0.15">
      <c r="A25" s="139"/>
      <c r="B25" s="139"/>
      <c r="C25" s="136"/>
      <c r="D25" s="137"/>
      <c r="E25" s="138"/>
      <c r="F25" s="137"/>
      <c r="G25" s="153">
        <f t="shared" si="0"/>
        <v>0</v>
      </c>
    </row>
    <row r="26" spans="1:7" ht="24.95" customHeight="1" x14ac:dyDescent="0.15">
      <c r="A26" s="139"/>
      <c r="B26" s="139"/>
      <c r="C26" s="136"/>
      <c r="D26" s="137"/>
      <c r="E26" s="138"/>
      <c r="F26" s="137"/>
      <c r="G26" s="153">
        <f t="shared" si="0"/>
        <v>0</v>
      </c>
    </row>
    <row r="27" spans="1:7" ht="24.95" customHeight="1" x14ac:dyDescent="0.15">
      <c r="A27" s="139"/>
      <c r="B27" s="139"/>
      <c r="C27" s="136"/>
      <c r="D27" s="137"/>
      <c r="E27" s="138"/>
      <c r="F27" s="137"/>
      <c r="G27" s="153">
        <f t="shared" si="0"/>
        <v>0</v>
      </c>
    </row>
    <row r="28" spans="1:7" ht="24.95" customHeight="1" x14ac:dyDescent="0.15">
      <c r="A28" s="139"/>
      <c r="B28" s="139"/>
      <c r="C28" s="136"/>
      <c r="D28" s="137"/>
      <c r="E28" s="138"/>
      <c r="F28" s="137"/>
      <c r="G28" s="153">
        <f t="shared" si="0"/>
        <v>0</v>
      </c>
    </row>
    <row r="29" spans="1:7" ht="24.95" customHeight="1" x14ac:dyDescent="0.15">
      <c r="A29" s="139"/>
      <c r="B29" s="139"/>
      <c r="C29" s="136"/>
      <c r="D29" s="137"/>
      <c r="E29" s="138"/>
      <c r="F29" s="137"/>
      <c r="G29" s="157">
        <f>SUM(D29:F29)</f>
        <v>0</v>
      </c>
    </row>
    <row r="30" spans="1:7" ht="24.95" customHeight="1" x14ac:dyDescent="0.15">
      <c r="A30" s="139"/>
      <c r="B30" s="139"/>
      <c r="C30" s="136"/>
      <c r="D30" s="137"/>
      <c r="E30" s="138"/>
      <c r="F30" s="137"/>
      <c r="G30" s="156">
        <f t="shared" si="0"/>
        <v>0</v>
      </c>
    </row>
    <row r="31" spans="1:7" ht="24.95" customHeight="1" x14ac:dyDescent="0.15">
      <c r="A31" s="130"/>
      <c r="B31" s="130"/>
      <c r="C31" s="136"/>
      <c r="D31" s="137"/>
      <c r="E31" s="138"/>
      <c r="F31" s="137"/>
      <c r="G31" s="153">
        <f t="shared" si="0"/>
        <v>0</v>
      </c>
    </row>
    <row r="32" spans="1:7" ht="24.95" customHeight="1" x14ac:dyDescent="0.15">
      <c r="A32" s="130"/>
      <c r="B32" s="130"/>
      <c r="C32" s="136"/>
      <c r="D32" s="137"/>
      <c r="E32" s="138"/>
      <c r="F32" s="137"/>
      <c r="G32" s="153">
        <f t="shared" si="0"/>
        <v>0</v>
      </c>
    </row>
    <row r="33" spans="1:7" ht="24.95" customHeight="1" x14ac:dyDescent="0.15">
      <c r="A33" s="139"/>
      <c r="B33" s="139"/>
      <c r="C33" s="136"/>
      <c r="D33" s="137"/>
      <c r="E33" s="138"/>
      <c r="F33" s="137"/>
      <c r="G33" s="153">
        <f t="shared" si="0"/>
        <v>0</v>
      </c>
    </row>
    <row r="34" spans="1:7" ht="24.95" customHeight="1" thickBot="1" x14ac:dyDescent="0.2">
      <c r="A34" s="130"/>
      <c r="B34" s="130"/>
      <c r="C34" s="136"/>
      <c r="D34" s="137"/>
      <c r="E34" s="138"/>
      <c r="F34" s="137"/>
      <c r="G34" s="153">
        <f>SUM(D34:F34)</f>
        <v>0</v>
      </c>
    </row>
    <row r="35" spans="1:7" ht="14.25" x14ac:dyDescent="0.15">
      <c r="A35" s="7"/>
      <c r="B35" s="7"/>
      <c r="C35" s="22" t="s">
        <v>29</v>
      </c>
      <c r="D35" s="22" t="s">
        <v>401</v>
      </c>
      <c r="E35" s="23" t="s">
        <v>402</v>
      </c>
      <c r="F35" s="23" t="s">
        <v>403</v>
      </c>
      <c r="G35" s="154" t="s">
        <v>404</v>
      </c>
    </row>
    <row r="36" spans="1:7" ht="24.95" customHeight="1" thickBot="1" x14ac:dyDescent="0.2">
      <c r="A36" s="20"/>
      <c r="B36" s="20" t="s">
        <v>30</v>
      </c>
      <c r="C36" s="28">
        <f>COUNTA(C12:C34)</f>
        <v>0</v>
      </c>
      <c r="D36" s="21">
        <f>SUM(D12:D34)</f>
        <v>0</v>
      </c>
      <c r="E36" s="21">
        <f>SUM(E12:E34)</f>
        <v>0</v>
      </c>
      <c r="F36" s="24">
        <f>SUM(F12:F34)</f>
        <v>0</v>
      </c>
      <c r="G36" s="155">
        <f>SUM(G12:G34)</f>
        <v>0</v>
      </c>
    </row>
    <row r="38" spans="1:7" x14ac:dyDescent="0.15">
      <c r="C38" s="103"/>
      <c r="E38" s="103"/>
    </row>
    <row r="39" spans="1:7" ht="12" customHeight="1" x14ac:dyDescent="0.15"/>
  </sheetData>
  <mergeCells count="11">
    <mergeCell ref="E7:G7"/>
    <mergeCell ref="A1:G1"/>
    <mergeCell ref="A9:A11"/>
    <mergeCell ref="B9:B11"/>
    <mergeCell ref="C9:C11"/>
    <mergeCell ref="A3:B3"/>
    <mergeCell ref="D9:F9"/>
    <mergeCell ref="G9:G11"/>
    <mergeCell ref="D10:D11"/>
    <mergeCell ref="E10:E11"/>
    <mergeCell ref="F10:F11"/>
  </mergeCells>
  <phoneticPr fontId="2"/>
  <conditionalFormatting sqref="C36:G36 G12:G34">
    <cfRule type="cellIs" dxfId="38" priority="1" stopIfTrue="1" operator="equal">
      <formula>0</formula>
    </cfRule>
  </conditionalFormatting>
  <conditionalFormatting sqref="A12:F34">
    <cfRule type="cellIs" dxfId="37" priority="2" stopIfTrue="1" operator="notEqual">
      <formula>""</formula>
    </cfRule>
  </conditionalFormatting>
  <pageMargins left="0.78740157480314965" right="0.39370078740157483" top="0.39370078740157483" bottom="0.19685039370078741" header="0.51181102362204722"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pane ySplit="11" topLeftCell="A12" activePane="bottomLeft" state="frozen"/>
      <selection activeCell="C49" sqref="C49"/>
      <selection pane="bottomLeft" activeCell="D9" sqref="D9:F9"/>
    </sheetView>
  </sheetViews>
  <sheetFormatPr defaultColWidth="9" defaultRowHeight="13.5" x14ac:dyDescent="0.15"/>
  <cols>
    <col min="1" max="1" width="4.5" style="158" customWidth="1"/>
    <col min="2" max="2" width="11.75" style="158" customWidth="1"/>
    <col min="3" max="3" width="18.5" style="158" customWidth="1"/>
    <col min="4" max="7" width="13.125" style="158" customWidth="1"/>
    <col min="8" max="16384" width="9" style="158"/>
  </cols>
  <sheetData>
    <row r="1" spans="1:9" x14ac:dyDescent="0.15">
      <c r="A1" s="272" t="s">
        <v>443</v>
      </c>
      <c r="B1" s="273"/>
      <c r="C1" s="273"/>
      <c r="D1" s="273"/>
      <c r="E1" s="273"/>
      <c r="F1" s="274"/>
      <c r="G1" s="273"/>
    </row>
    <row r="2" spans="1:9" ht="14.25" customHeight="1" x14ac:dyDescent="0.2">
      <c r="C2" s="27"/>
      <c r="D2" s="27"/>
      <c r="E2" s="27"/>
      <c r="F2" s="27"/>
    </row>
    <row r="3" spans="1:9" x14ac:dyDescent="0.15">
      <c r="A3" s="290" t="s">
        <v>218</v>
      </c>
      <c r="B3" s="291"/>
      <c r="C3" s="159"/>
      <c r="D3" s="159"/>
      <c r="E3" s="159"/>
      <c r="F3" s="159"/>
      <c r="G3" s="159"/>
      <c r="H3" s="159"/>
      <c r="I3" s="159"/>
    </row>
    <row r="4" spans="1:9" ht="17.25" x14ac:dyDescent="0.15">
      <c r="A4" s="3" t="s">
        <v>162</v>
      </c>
      <c r="B4" s="4"/>
      <c r="C4" s="160"/>
      <c r="D4" s="160"/>
      <c r="E4" s="160"/>
      <c r="F4" s="160"/>
      <c r="G4" s="160"/>
    </row>
    <row r="5" spans="1:9" ht="20.100000000000001" customHeight="1" x14ac:dyDescent="0.2">
      <c r="B5" s="161"/>
      <c r="C5" s="27"/>
      <c r="D5" s="27"/>
      <c r="E5" s="27"/>
      <c r="F5" s="27"/>
    </row>
    <row r="6" spans="1:9" ht="14.25" customHeight="1" x14ac:dyDescent="0.15">
      <c r="A6" s="162" t="s">
        <v>26</v>
      </c>
      <c r="B6" s="163"/>
      <c r="C6" s="163"/>
      <c r="D6" s="164"/>
      <c r="E6" s="164"/>
      <c r="F6" s="164"/>
      <c r="G6" s="164"/>
    </row>
    <row r="7" spans="1:9" x14ac:dyDescent="0.15">
      <c r="A7" s="165"/>
      <c r="C7" s="166"/>
      <c r="D7" s="40" t="s">
        <v>54</v>
      </c>
      <c r="E7" s="294"/>
      <c r="F7" s="294"/>
      <c r="G7" s="294"/>
    </row>
    <row r="8" spans="1:9" x14ac:dyDescent="0.15">
      <c r="A8" s="165"/>
      <c r="D8" s="165"/>
      <c r="G8" s="167" t="s">
        <v>27</v>
      </c>
    </row>
    <row r="9" spans="1:9" ht="30.75" customHeight="1" x14ac:dyDescent="0.15">
      <c r="A9" s="275" t="s">
        <v>28</v>
      </c>
      <c r="B9" s="278" t="s">
        <v>55</v>
      </c>
      <c r="C9" s="278" t="s">
        <v>65</v>
      </c>
      <c r="D9" s="283" t="s">
        <v>445</v>
      </c>
      <c r="E9" s="292"/>
      <c r="F9" s="293"/>
      <c r="G9" s="286" t="s">
        <v>400</v>
      </c>
    </row>
    <row r="10" spans="1:9" x14ac:dyDescent="0.15">
      <c r="A10" s="276"/>
      <c r="B10" s="279"/>
      <c r="C10" s="279"/>
      <c r="D10" s="286" t="s">
        <v>397</v>
      </c>
      <c r="E10" s="286" t="s">
        <v>398</v>
      </c>
      <c r="F10" s="286" t="s">
        <v>399</v>
      </c>
      <c r="G10" s="287"/>
    </row>
    <row r="11" spans="1:9" x14ac:dyDescent="0.15">
      <c r="A11" s="277"/>
      <c r="B11" s="280"/>
      <c r="C11" s="280"/>
      <c r="D11" s="289"/>
      <c r="E11" s="289"/>
      <c r="F11" s="289"/>
      <c r="G11" s="288"/>
    </row>
    <row r="12" spans="1:9" ht="24.95" customHeight="1" x14ac:dyDescent="0.15">
      <c r="A12" s="133"/>
      <c r="B12" s="133"/>
      <c r="C12" s="131"/>
      <c r="D12" s="134"/>
      <c r="E12" s="135"/>
      <c r="F12" s="134"/>
      <c r="G12" s="153">
        <f t="shared" ref="G12:G34" si="0">SUM(D12:F12)</f>
        <v>0</v>
      </c>
    </row>
    <row r="13" spans="1:9" ht="24.95" customHeight="1" x14ac:dyDescent="0.15">
      <c r="A13" s="130"/>
      <c r="B13" s="130"/>
      <c r="C13" s="136"/>
      <c r="D13" s="137"/>
      <c r="E13" s="138"/>
      <c r="F13" s="137"/>
      <c r="G13" s="153">
        <f t="shared" si="0"/>
        <v>0</v>
      </c>
    </row>
    <row r="14" spans="1:9" ht="24.95" customHeight="1" x14ac:dyDescent="0.15">
      <c r="A14" s="139"/>
      <c r="B14" s="139"/>
      <c r="C14" s="136"/>
      <c r="D14" s="137"/>
      <c r="E14" s="138"/>
      <c r="F14" s="137"/>
      <c r="G14" s="153">
        <f t="shared" si="0"/>
        <v>0</v>
      </c>
    </row>
    <row r="15" spans="1:9" ht="24.95" customHeight="1" x14ac:dyDescent="0.15">
      <c r="A15" s="130"/>
      <c r="B15" s="130"/>
      <c r="C15" s="136"/>
      <c r="D15" s="137"/>
      <c r="E15" s="138"/>
      <c r="F15" s="137"/>
      <c r="G15" s="153">
        <f t="shared" si="0"/>
        <v>0</v>
      </c>
    </row>
    <row r="16" spans="1:9" ht="24.95" customHeight="1" x14ac:dyDescent="0.15">
      <c r="A16" s="130"/>
      <c r="B16" s="130"/>
      <c r="C16" s="136"/>
      <c r="D16" s="137"/>
      <c r="E16" s="138"/>
      <c r="F16" s="137"/>
      <c r="G16" s="153">
        <f t="shared" si="0"/>
        <v>0</v>
      </c>
    </row>
    <row r="17" spans="1:7" ht="24.95" customHeight="1" x14ac:dyDescent="0.15">
      <c r="A17" s="139"/>
      <c r="B17" s="139"/>
      <c r="C17" s="136"/>
      <c r="D17" s="137"/>
      <c r="E17" s="138"/>
      <c r="F17" s="137"/>
      <c r="G17" s="153">
        <f t="shared" si="0"/>
        <v>0</v>
      </c>
    </row>
    <row r="18" spans="1:7" ht="24.95" customHeight="1" x14ac:dyDescent="0.15">
      <c r="A18" s="130"/>
      <c r="B18" s="130"/>
      <c r="C18" s="136"/>
      <c r="D18" s="137"/>
      <c r="E18" s="138"/>
      <c r="F18" s="137"/>
      <c r="G18" s="153">
        <f t="shared" si="0"/>
        <v>0</v>
      </c>
    </row>
    <row r="19" spans="1:7" ht="24.95" customHeight="1" x14ac:dyDescent="0.15">
      <c r="A19" s="139"/>
      <c r="B19" s="139"/>
      <c r="C19" s="136"/>
      <c r="D19" s="137"/>
      <c r="E19" s="138"/>
      <c r="F19" s="137"/>
      <c r="G19" s="153">
        <f t="shared" si="0"/>
        <v>0</v>
      </c>
    </row>
    <row r="20" spans="1:7" ht="24.95" customHeight="1" x14ac:dyDescent="0.15">
      <c r="A20" s="130"/>
      <c r="B20" s="130"/>
      <c r="C20" s="136"/>
      <c r="D20" s="137"/>
      <c r="E20" s="138"/>
      <c r="F20" s="137"/>
      <c r="G20" s="153">
        <f t="shared" si="0"/>
        <v>0</v>
      </c>
    </row>
    <row r="21" spans="1:7" ht="24.95" customHeight="1" x14ac:dyDescent="0.15">
      <c r="A21" s="139"/>
      <c r="B21" s="139"/>
      <c r="C21" s="136"/>
      <c r="D21" s="137"/>
      <c r="E21" s="138"/>
      <c r="F21" s="137"/>
      <c r="G21" s="153">
        <f t="shared" si="0"/>
        <v>0</v>
      </c>
    </row>
    <row r="22" spans="1:7" ht="24.95" customHeight="1" x14ac:dyDescent="0.15">
      <c r="A22" s="139"/>
      <c r="B22" s="139"/>
      <c r="C22" s="136"/>
      <c r="D22" s="137"/>
      <c r="E22" s="138"/>
      <c r="F22" s="137"/>
      <c r="G22" s="153">
        <f t="shared" si="0"/>
        <v>0</v>
      </c>
    </row>
    <row r="23" spans="1:7" ht="24.95" customHeight="1" x14ac:dyDescent="0.15">
      <c r="A23" s="139"/>
      <c r="B23" s="139"/>
      <c r="C23" s="136"/>
      <c r="D23" s="137"/>
      <c r="E23" s="138"/>
      <c r="F23" s="137"/>
      <c r="G23" s="153">
        <f t="shared" si="0"/>
        <v>0</v>
      </c>
    </row>
    <row r="24" spans="1:7" ht="24.95" customHeight="1" x14ac:dyDescent="0.15">
      <c r="A24" s="139"/>
      <c r="B24" s="139"/>
      <c r="C24" s="136"/>
      <c r="D24" s="137"/>
      <c r="E24" s="138"/>
      <c r="F24" s="137"/>
      <c r="G24" s="153">
        <f t="shared" si="0"/>
        <v>0</v>
      </c>
    </row>
    <row r="25" spans="1:7" ht="24.95" customHeight="1" x14ac:dyDescent="0.15">
      <c r="A25" s="139"/>
      <c r="B25" s="139"/>
      <c r="C25" s="136"/>
      <c r="D25" s="137"/>
      <c r="E25" s="138"/>
      <c r="F25" s="137"/>
      <c r="G25" s="153">
        <f t="shared" si="0"/>
        <v>0</v>
      </c>
    </row>
    <row r="26" spans="1:7" ht="24.95" customHeight="1" x14ac:dyDescent="0.15">
      <c r="A26" s="139"/>
      <c r="B26" s="139"/>
      <c r="C26" s="136"/>
      <c r="D26" s="137"/>
      <c r="E26" s="138"/>
      <c r="F26" s="137"/>
      <c r="G26" s="153">
        <f t="shared" si="0"/>
        <v>0</v>
      </c>
    </row>
    <row r="27" spans="1:7" ht="24.95" customHeight="1" x14ac:dyDescent="0.15">
      <c r="A27" s="139"/>
      <c r="B27" s="139"/>
      <c r="C27" s="136"/>
      <c r="D27" s="137"/>
      <c r="E27" s="138"/>
      <c r="F27" s="137"/>
      <c r="G27" s="153">
        <f t="shared" si="0"/>
        <v>0</v>
      </c>
    </row>
    <row r="28" spans="1:7" ht="24.95" customHeight="1" x14ac:dyDescent="0.15">
      <c r="A28" s="139"/>
      <c r="B28" s="139"/>
      <c r="C28" s="136"/>
      <c r="D28" s="137"/>
      <c r="E28" s="138"/>
      <c r="F28" s="137"/>
      <c r="G28" s="153">
        <f t="shared" si="0"/>
        <v>0</v>
      </c>
    </row>
    <row r="29" spans="1:7" ht="24.95" customHeight="1" x14ac:dyDescent="0.15">
      <c r="A29" s="139"/>
      <c r="B29" s="139"/>
      <c r="C29" s="136"/>
      <c r="D29" s="137"/>
      <c r="E29" s="138"/>
      <c r="F29" s="137"/>
      <c r="G29" s="157">
        <f t="shared" si="0"/>
        <v>0</v>
      </c>
    </row>
    <row r="30" spans="1:7" ht="24.95" customHeight="1" x14ac:dyDescent="0.15">
      <c r="A30" s="139"/>
      <c r="B30" s="139"/>
      <c r="C30" s="136"/>
      <c r="D30" s="137"/>
      <c r="E30" s="138"/>
      <c r="F30" s="137"/>
      <c r="G30" s="156">
        <f t="shared" si="0"/>
        <v>0</v>
      </c>
    </row>
    <row r="31" spans="1:7" ht="24.95" customHeight="1" x14ac:dyDescent="0.15">
      <c r="A31" s="130"/>
      <c r="B31" s="130"/>
      <c r="C31" s="136"/>
      <c r="D31" s="137"/>
      <c r="E31" s="138"/>
      <c r="F31" s="137"/>
      <c r="G31" s="153">
        <f t="shared" si="0"/>
        <v>0</v>
      </c>
    </row>
    <row r="32" spans="1:7" ht="24.95" customHeight="1" x14ac:dyDescent="0.15">
      <c r="A32" s="130"/>
      <c r="B32" s="130"/>
      <c r="C32" s="136"/>
      <c r="D32" s="137"/>
      <c r="E32" s="138"/>
      <c r="F32" s="137"/>
      <c r="G32" s="153">
        <f t="shared" si="0"/>
        <v>0</v>
      </c>
    </row>
    <row r="33" spans="1:7" ht="24.95" customHeight="1" x14ac:dyDescent="0.15">
      <c r="A33" s="139"/>
      <c r="B33" s="139"/>
      <c r="C33" s="136"/>
      <c r="D33" s="137"/>
      <c r="E33" s="138"/>
      <c r="F33" s="137"/>
      <c r="G33" s="153">
        <f t="shared" si="0"/>
        <v>0</v>
      </c>
    </row>
    <row r="34" spans="1:7" ht="24.95" customHeight="1" thickBot="1" x14ac:dyDescent="0.2">
      <c r="A34" s="130"/>
      <c r="B34" s="130"/>
      <c r="C34" s="136"/>
      <c r="D34" s="137"/>
      <c r="E34" s="138"/>
      <c r="F34" s="137"/>
      <c r="G34" s="153">
        <f t="shared" si="0"/>
        <v>0</v>
      </c>
    </row>
    <row r="35" spans="1:7" ht="14.25" x14ac:dyDescent="0.15">
      <c r="A35" s="7"/>
      <c r="B35" s="7"/>
      <c r="C35" s="22" t="s">
        <v>6</v>
      </c>
      <c r="D35" s="22" t="s">
        <v>401</v>
      </c>
      <c r="E35" s="23" t="s">
        <v>402</v>
      </c>
      <c r="F35" s="23" t="s">
        <v>403</v>
      </c>
      <c r="G35" s="154" t="s">
        <v>404</v>
      </c>
    </row>
    <row r="36" spans="1:7" ht="24.95" customHeight="1" thickBot="1" x14ac:dyDescent="0.2">
      <c r="A36" s="20"/>
      <c r="B36" s="20" t="s">
        <v>30</v>
      </c>
      <c r="C36" s="28">
        <f>COUNTA(C12:C34)</f>
        <v>0</v>
      </c>
      <c r="D36" s="21">
        <f>SUM(D12:D34)</f>
        <v>0</v>
      </c>
      <c r="E36" s="21">
        <f>SUM(E12:E34)</f>
        <v>0</v>
      </c>
      <c r="F36" s="24">
        <f>SUM(F12:F34)</f>
        <v>0</v>
      </c>
      <c r="G36" s="155">
        <f>SUM(G12:G34)</f>
        <v>0</v>
      </c>
    </row>
    <row r="38" spans="1:7" x14ac:dyDescent="0.15">
      <c r="C38" s="167"/>
      <c r="E38" s="167"/>
    </row>
    <row r="39" spans="1:7" ht="12" customHeight="1" x14ac:dyDescent="0.15"/>
  </sheetData>
  <mergeCells count="11">
    <mergeCell ref="A1:G1"/>
    <mergeCell ref="A9:A11"/>
    <mergeCell ref="B9:B11"/>
    <mergeCell ref="C9:C11"/>
    <mergeCell ref="A3:B3"/>
    <mergeCell ref="D9:F9"/>
    <mergeCell ref="G9:G11"/>
    <mergeCell ref="D10:D11"/>
    <mergeCell ref="E10:E11"/>
    <mergeCell ref="F10:F11"/>
    <mergeCell ref="E7:G7"/>
  </mergeCells>
  <phoneticPr fontId="2"/>
  <conditionalFormatting sqref="C36:G36 G12:G34">
    <cfRule type="cellIs" dxfId="36" priority="1" stopIfTrue="1" operator="equal">
      <formula>0</formula>
    </cfRule>
  </conditionalFormatting>
  <conditionalFormatting sqref="A12:F34">
    <cfRule type="cellIs" dxfId="35" priority="2" stopIfTrue="1" operator="notEqual">
      <formula>""</formula>
    </cfRule>
  </conditionalFormatting>
  <pageMargins left="0.78740157480314965" right="0.39370078740157483" top="0.39370078740157483" bottom="0.19685039370078741" header="0.51181102362204722" footer="0.35433070866141736"/>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75" zoomScaleSheetLayoutView="75" workbookViewId="0">
      <pane ySplit="9" topLeftCell="A10" activePane="bottomLeft" state="frozen"/>
      <selection activeCell="C49" sqref="C49"/>
      <selection pane="bottomLeft" activeCell="D7" sqref="D7:K7"/>
    </sheetView>
  </sheetViews>
  <sheetFormatPr defaultRowHeight="13.5" x14ac:dyDescent="0.1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x14ac:dyDescent="0.15">
      <c r="A1" s="297" t="s">
        <v>219</v>
      </c>
      <c r="B1" s="298"/>
      <c r="C1" s="142"/>
      <c r="D1" s="9"/>
      <c r="E1" s="9"/>
      <c r="F1" s="9"/>
      <c r="G1" s="9"/>
      <c r="H1" s="9"/>
      <c r="I1" s="9"/>
    </row>
    <row r="2" spans="1:11" ht="17.25" x14ac:dyDescent="0.15">
      <c r="A2" s="303" t="s">
        <v>164</v>
      </c>
      <c r="B2" s="303"/>
      <c r="C2" s="303"/>
      <c r="D2" s="303"/>
      <c r="E2" s="303"/>
      <c r="F2" s="303"/>
      <c r="G2" s="303"/>
      <c r="H2" s="303"/>
      <c r="I2" s="303"/>
      <c r="J2" s="303"/>
      <c r="K2" s="303"/>
    </row>
    <row r="3" spans="1:11" ht="19.5" customHeight="1" x14ac:dyDescent="0.15">
      <c r="A3" s="295"/>
      <c r="B3" s="296"/>
      <c r="C3" s="296"/>
      <c r="D3" s="296"/>
      <c r="E3" s="296"/>
      <c r="F3" s="296"/>
      <c r="G3" s="296"/>
      <c r="H3" s="296"/>
      <c r="I3" s="296"/>
      <c r="J3" s="296"/>
      <c r="K3" s="296"/>
    </row>
    <row r="4" spans="1:11" s="44" customFormat="1" ht="14.25" customHeight="1" x14ac:dyDescent="0.15">
      <c r="A4" s="41" t="s">
        <v>21</v>
      </c>
      <c r="B4" s="42"/>
      <c r="C4" s="42"/>
      <c r="D4" s="43"/>
      <c r="E4" s="43"/>
      <c r="F4" s="43"/>
      <c r="G4" s="43"/>
      <c r="H4" s="43"/>
      <c r="I4" s="43"/>
      <c r="J4" s="43"/>
      <c r="K4" s="43"/>
    </row>
    <row r="5" spans="1:11" ht="14.25" x14ac:dyDescent="0.15">
      <c r="A5" s="1"/>
      <c r="B5" s="10"/>
      <c r="C5" s="11"/>
      <c r="D5" s="18"/>
      <c r="E5" s="1"/>
      <c r="F5" s="1"/>
      <c r="G5" s="40" t="s">
        <v>54</v>
      </c>
      <c r="H5" s="304"/>
      <c r="I5" s="304"/>
      <c r="J5" s="304"/>
      <c r="K5" s="304"/>
    </row>
    <row r="6" spans="1:11" x14ac:dyDescent="0.15">
      <c r="D6" s="1"/>
      <c r="E6" s="1"/>
      <c r="F6" s="1"/>
      <c r="H6" s="1"/>
      <c r="K6" s="6" t="s">
        <v>3</v>
      </c>
    </row>
    <row r="7" spans="1:11" x14ac:dyDescent="0.15">
      <c r="A7" s="307" t="s">
        <v>24</v>
      </c>
      <c r="B7" s="308" t="s">
        <v>63</v>
      </c>
      <c r="C7" s="278" t="s">
        <v>169</v>
      </c>
      <c r="D7" s="300" t="s">
        <v>446</v>
      </c>
      <c r="E7" s="301"/>
      <c r="F7" s="301"/>
      <c r="G7" s="301"/>
      <c r="H7" s="301"/>
      <c r="I7" s="301"/>
      <c r="J7" s="301"/>
      <c r="K7" s="302"/>
    </row>
    <row r="8" spans="1:11" ht="20.25" customHeight="1" x14ac:dyDescent="0.15">
      <c r="A8" s="307"/>
      <c r="B8" s="308"/>
      <c r="C8" s="279"/>
      <c r="D8" s="46" t="s">
        <v>22</v>
      </c>
      <c r="E8" s="299" t="s">
        <v>20</v>
      </c>
      <c r="F8" s="305"/>
      <c r="G8" s="306"/>
      <c r="H8" s="299" t="s">
        <v>23</v>
      </c>
      <c r="I8" s="284"/>
      <c r="J8" s="284"/>
      <c r="K8" s="285"/>
    </row>
    <row r="9" spans="1:11" ht="24" x14ac:dyDescent="0.15">
      <c r="A9" s="307"/>
      <c r="B9" s="308"/>
      <c r="C9" s="280"/>
      <c r="D9" s="30" t="s">
        <v>12</v>
      </c>
      <c r="E9" s="29" t="s">
        <v>13</v>
      </c>
      <c r="F9" s="17" t="s">
        <v>56</v>
      </c>
      <c r="G9" s="17" t="s">
        <v>302</v>
      </c>
      <c r="H9" s="29" t="s">
        <v>295</v>
      </c>
      <c r="I9" s="17" t="s">
        <v>405</v>
      </c>
      <c r="J9" s="17" t="s">
        <v>438</v>
      </c>
      <c r="K9" s="17" t="s">
        <v>406</v>
      </c>
    </row>
    <row r="10" spans="1:11" s="97" customFormat="1" ht="24.95" customHeight="1" x14ac:dyDescent="0.15">
      <c r="A10" s="130"/>
      <c r="B10" s="130"/>
      <c r="C10" s="131"/>
      <c r="D10" s="132"/>
      <c r="E10" s="132"/>
      <c r="F10" s="132"/>
      <c r="G10" s="45">
        <f t="shared" ref="G10:G32" si="0">SUM(E10:F10)</f>
        <v>0</v>
      </c>
      <c r="H10" s="132"/>
      <c r="I10" s="132"/>
      <c r="J10" s="132"/>
      <c r="K10" s="45">
        <f t="shared" ref="K10:K32" si="1">SUM(H10:J10)</f>
        <v>0</v>
      </c>
    </row>
    <row r="11" spans="1:11" s="97" customFormat="1" ht="24.95" customHeight="1" x14ac:dyDescent="0.15">
      <c r="A11" s="130"/>
      <c r="B11" s="130"/>
      <c r="C11" s="131"/>
      <c r="D11" s="132"/>
      <c r="E11" s="132"/>
      <c r="F11" s="132"/>
      <c r="G11" s="45">
        <f t="shared" si="0"/>
        <v>0</v>
      </c>
      <c r="H11" s="132"/>
      <c r="I11" s="132"/>
      <c r="J11" s="132"/>
      <c r="K11" s="45">
        <f t="shared" si="1"/>
        <v>0</v>
      </c>
    </row>
    <row r="12" spans="1:11" s="97" customFormat="1" ht="24.95" customHeight="1" x14ac:dyDescent="0.15">
      <c r="A12" s="130"/>
      <c r="B12" s="130"/>
      <c r="C12" s="131"/>
      <c r="D12" s="132"/>
      <c r="E12" s="132"/>
      <c r="F12" s="132"/>
      <c r="G12" s="45">
        <f t="shared" si="0"/>
        <v>0</v>
      </c>
      <c r="H12" s="132"/>
      <c r="I12" s="132"/>
      <c r="J12" s="132"/>
      <c r="K12" s="45">
        <f t="shared" si="1"/>
        <v>0</v>
      </c>
    </row>
    <row r="13" spans="1:11" s="97" customFormat="1" ht="24.95" customHeight="1" x14ac:dyDescent="0.15">
      <c r="A13" s="130"/>
      <c r="B13" s="130"/>
      <c r="C13" s="131"/>
      <c r="D13" s="132"/>
      <c r="E13" s="132"/>
      <c r="F13" s="132"/>
      <c r="G13" s="45">
        <f t="shared" si="0"/>
        <v>0</v>
      </c>
      <c r="H13" s="132"/>
      <c r="I13" s="132"/>
      <c r="J13" s="132"/>
      <c r="K13" s="45">
        <f t="shared" si="1"/>
        <v>0</v>
      </c>
    </row>
    <row r="14" spans="1:11" s="97" customFormat="1" ht="24.95" customHeight="1" x14ac:dyDescent="0.15">
      <c r="A14" s="130"/>
      <c r="B14" s="130"/>
      <c r="C14" s="131"/>
      <c r="D14" s="132"/>
      <c r="E14" s="132"/>
      <c r="F14" s="132"/>
      <c r="G14" s="45">
        <f t="shared" si="0"/>
        <v>0</v>
      </c>
      <c r="H14" s="132"/>
      <c r="I14" s="132"/>
      <c r="J14" s="132"/>
      <c r="K14" s="45">
        <f t="shared" si="1"/>
        <v>0</v>
      </c>
    </row>
    <row r="15" spans="1:11" s="97" customFormat="1" ht="24.95" customHeight="1" x14ac:dyDescent="0.15">
      <c r="A15" s="130"/>
      <c r="B15" s="130"/>
      <c r="C15" s="131"/>
      <c r="D15" s="132"/>
      <c r="E15" s="132"/>
      <c r="F15" s="132"/>
      <c r="G15" s="45">
        <f t="shared" si="0"/>
        <v>0</v>
      </c>
      <c r="H15" s="132"/>
      <c r="I15" s="132"/>
      <c r="J15" s="132"/>
      <c r="K15" s="45">
        <f t="shared" si="1"/>
        <v>0</v>
      </c>
    </row>
    <row r="16" spans="1:11" s="97" customFormat="1" ht="24.95" customHeight="1" x14ac:dyDescent="0.15">
      <c r="A16" s="130"/>
      <c r="B16" s="130"/>
      <c r="C16" s="131"/>
      <c r="D16" s="132"/>
      <c r="E16" s="132"/>
      <c r="F16" s="132"/>
      <c r="G16" s="45">
        <f t="shared" si="0"/>
        <v>0</v>
      </c>
      <c r="H16" s="132"/>
      <c r="I16" s="132"/>
      <c r="J16" s="132"/>
      <c r="K16" s="45">
        <f t="shared" si="1"/>
        <v>0</v>
      </c>
    </row>
    <row r="17" spans="1:11" s="97" customFormat="1" ht="24.95" customHeight="1" x14ac:dyDescent="0.15">
      <c r="A17" s="130"/>
      <c r="B17" s="130"/>
      <c r="C17" s="131"/>
      <c r="D17" s="132"/>
      <c r="E17" s="132"/>
      <c r="F17" s="132"/>
      <c r="G17" s="45">
        <f t="shared" si="0"/>
        <v>0</v>
      </c>
      <c r="H17" s="132"/>
      <c r="I17" s="132"/>
      <c r="J17" s="132"/>
      <c r="K17" s="45">
        <f t="shared" si="1"/>
        <v>0</v>
      </c>
    </row>
    <row r="18" spans="1:11" s="97" customFormat="1" ht="24.95" customHeight="1" x14ac:dyDescent="0.15">
      <c r="A18" s="130"/>
      <c r="B18" s="130"/>
      <c r="C18" s="131"/>
      <c r="D18" s="132"/>
      <c r="E18" s="132"/>
      <c r="F18" s="132"/>
      <c r="G18" s="45">
        <f t="shared" si="0"/>
        <v>0</v>
      </c>
      <c r="H18" s="132"/>
      <c r="I18" s="132"/>
      <c r="J18" s="132"/>
      <c r="K18" s="45">
        <f t="shared" si="1"/>
        <v>0</v>
      </c>
    </row>
    <row r="19" spans="1:11" s="97" customFormat="1" ht="24.95" customHeight="1" x14ac:dyDescent="0.15">
      <c r="A19" s="130"/>
      <c r="B19" s="130"/>
      <c r="C19" s="131"/>
      <c r="D19" s="132"/>
      <c r="E19" s="132"/>
      <c r="F19" s="132"/>
      <c r="G19" s="45">
        <f t="shared" si="0"/>
        <v>0</v>
      </c>
      <c r="H19" s="132"/>
      <c r="I19" s="132"/>
      <c r="J19" s="132"/>
      <c r="K19" s="45">
        <f t="shared" si="1"/>
        <v>0</v>
      </c>
    </row>
    <row r="20" spans="1:11" s="97" customFormat="1" ht="24.95" customHeight="1" x14ac:dyDescent="0.15">
      <c r="A20" s="130"/>
      <c r="B20" s="130"/>
      <c r="C20" s="131"/>
      <c r="D20" s="132"/>
      <c r="E20" s="132"/>
      <c r="F20" s="132"/>
      <c r="G20" s="45">
        <f t="shared" si="0"/>
        <v>0</v>
      </c>
      <c r="H20" s="132"/>
      <c r="I20" s="132"/>
      <c r="J20" s="132"/>
      <c r="K20" s="45">
        <f t="shared" si="1"/>
        <v>0</v>
      </c>
    </row>
    <row r="21" spans="1:11" s="97" customFormat="1" ht="24.95" customHeight="1" x14ac:dyDescent="0.15">
      <c r="A21" s="130"/>
      <c r="B21" s="130"/>
      <c r="C21" s="131"/>
      <c r="D21" s="132"/>
      <c r="E21" s="132"/>
      <c r="F21" s="132"/>
      <c r="G21" s="45">
        <f t="shared" si="0"/>
        <v>0</v>
      </c>
      <c r="H21" s="132"/>
      <c r="I21" s="132"/>
      <c r="J21" s="132"/>
      <c r="K21" s="45">
        <f t="shared" si="1"/>
        <v>0</v>
      </c>
    </row>
    <row r="22" spans="1:11" s="97" customFormat="1" ht="24.95" customHeight="1" x14ac:dyDescent="0.15">
      <c r="A22" s="130"/>
      <c r="B22" s="130"/>
      <c r="C22" s="131"/>
      <c r="D22" s="132"/>
      <c r="E22" s="132"/>
      <c r="F22" s="132"/>
      <c r="G22" s="45">
        <f t="shared" si="0"/>
        <v>0</v>
      </c>
      <c r="H22" s="132"/>
      <c r="I22" s="132"/>
      <c r="J22" s="132"/>
      <c r="K22" s="45">
        <f t="shared" si="1"/>
        <v>0</v>
      </c>
    </row>
    <row r="23" spans="1:11" s="97" customFormat="1" ht="24.95" customHeight="1" x14ac:dyDescent="0.15">
      <c r="A23" s="130"/>
      <c r="B23" s="130"/>
      <c r="C23" s="131"/>
      <c r="D23" s="132"/>
      <c r="E23" s="132"/>
      <c r="F23" s="132"/>
      <c r="G23" s="45">
        <f t="shared" si="0"/>
        <v>0</v>
      </c>
      <c r="H23" s="132"/>
      <c r="I23" s="132"/>
      <c r="J23" s="132"/>
      <c r="K23" s="45">
        <f t="shared" si="1"/>
        <v>0</v>
      </c>
    </row>
    <row r="24" spans="1:11" s="97" customFormat="1" ht="24.95" customHeight="1" x14ac:dyDescent="0.15">
      <c r="A24" s="130"/>
      <c r="B24" s="130"/>
      <c r="C24" s="131"/>
      <c r="D24" s="132"/>
      <c r="E24" s="132"/>
      <c r="F24" s="132"/>
      <c r="G24" s="45">
        <f t="shared" si="0"/>
        <v>0</v>
      </c>
      <c r="H24" s="132"/>
      <c r="I24" s="132"/>
      <c r="J24" s="132"/>
      <c r="K24" s="45">
        <f t="shared" si="1"/>
        <v>0</v>
      </c>
    </row>
    <row r="25" spans="1:11" s="97" customFormat="1" ht="24.95" customHeight="1" x14ac:dyDescent="0.15">
      <c r="A25" s="130"/>
      <c r="B25" s="130"/>
      <c r="C25" s="131"/>
      <c r="D25" s="132"/>
      <c r="E25" s="132"/>
      <c r="F25" s="132"/>
      <c r="G25" s="45">
        <f t="shared" si="0"/>
        <v>0</v>
      </c>
      <c r="H25" s="132"/>
      <c r="I25" s="132"/>
      <c r="J25" s="132"/>
      <c r="K25" s="45">
        <f t="shared" si="1"/>
        <v>0</v>
      </c>
    </row>
    <row r="26" spans="1:11" s="97" customFormat="1" ht="24.95" customHeight="1" x14ac:dyDescent="0.15">
      <c r="A26" s="130"/>
      <c r="B26" s="130"/>
      <c r="C26" s="131"/>
      <c r="D26" s="132"/>
      <c r="E26" s="132"/>
      <c r="F26" s="132"/>
      <c r="G26" s="45">
        <f t="shared" si="0"/>
        <v>0</v>
      </c>
      <c r="H26" s="132"/>
      <c r="I26" s="132"/>
      <c r="J26" s="132"/>
      <c r="K26" s="45">
        <f t="shared" si="1"/>
        <v>0</v>
      </c>
    </row>
    <row r="27" spans="1:11" s="97" customFormat="1" ht="24.95" customHeight="1" x14ac:dyDescent="0.15">
      <c r="A27" s="130"/>
      <c r="B27" s="130"/>
      <c r="C27" s="131"/>
      <c r="D27" s="132"/>
      <c r="E27" s="132"/>
      <c r="F27" s="132"/>
      <c r="G27" s="45">
        <f t="shared" si="0"/>
        <v>0</v>
      </c>
      <c r="H27" s="132"/>
      <c r="I27" s="132"/>
      <c r="J27" s="132"/>
      <c r="K27" s="45">
        <f t="shared" si="1"/>
        <v>0</v>
      </c>
    </row>
    <row r="28" spans="1:11" s="97" customFormat="1" ht="24.95" customHeight="1" x14ac:dyDescent="0.15">
      <c r="A28" s="130"/>
      <c r="B28" s="130"/>
      <c r="C28" s="131"/>
      <c r="D28" s="132"/>
      <c r="E28" s="132"/>
      <c r="F28" s="132"/>
      <c r="G28" s="45">
        <f t="shared" si="0"/>
        <v>0</v>
      </c>
      <c r="H28" s="132"/>
      <c r="I28" s="132"/>
      <c r="J28" s="132"/>
      <c r="K28" s="45">
        <f t="shared" si="1"/>
        <v>0</v>
      </c>
    </row>
    <row r="29" spans="1:11" s="97" customFormat="1" ht="24.95" customHeight="1" x14ac:dyDescent="0.15">
      <c r="A29" s="130"/>
      <c r="B29" s="130"/>
      <c r="C29" s="131"/>
      <c r="D29" s="132"/>
      <c r="E29" s="132"/>
      <c r="F29" s="132"/>
      <c r="G29" s="45">
        <f t="shared" si="0"/>
        <v>0</v>
      </c>
      <c r="H29" s="132"/>
      <c r="I29" s="132"/>
      <c r="J29" s="132"/>
      <c r="K29" s="45">
        <f t="shared" si="1"/>
        <v>0</v>
      </c>
    </row>
    <row r="30" spans="1:11" s="97" customFormat="1" ht="24.95" customHeight="1" x14ac:dyDescent="0.15">
      <c r="A30" s="130"/>
      <c r="B30" s="130"/>
      <c r="C30" s="131"/>
      <c r="D30" s="132"/>
      <c r="E30" s="132"/>
      <c r="F30" s="132"/>
      <c r="G30" s="45">
        <f t="shared" si="0"/>
        <v>0</v>
      </c>
      <c r="H30" s="132"/>
      <c r="I30" s="132"/>
      <c r="J30" s="132"/>
      <c r="K30" s="45">
        <f t="shared" si="1"/>
        <v>0</v>
      </c>
    </row>
    <row r="31" spans="1:11" s="97" customFormat="1" ht="24.95" customHeight="1" x14ac:dyDescent="0.15">
      <c r="A31" s="130"/>
      <c r="B31" s="130"/>
      <c r="C31" s="131"/>
      <c r="D31" s="132"/>
      <c r="E31" s="132"/>
      <c r="F31" s="132"/>
      <c r="G31" s="45">
        <f t="shared" si="0"/>
        <v>0</v>
      </c>
      <c r="H31" s="132"/>
      <c r="I31" s="132"/>
      <c r="J31" s="132"/>
      <c r="K31" s="45">
        <f t="shared" si="1"/>
        <v>0</v>
      </c>
    </row>
    <row r="32" spans="1:11" s="97" customFormat="1" ht="24.95" customHeight="1" thickBot="1" x14ac:dyDescent="0.2">
      <c r="A32" s="130"/>
      <c r="B32" s="130"/>
      <c r="C32" s="131"/>
      <c r="D32" s="132"/>
      <c r="E32" s="132"/>
      <c r="F32" s="132"/>
      <c r="G32" s="45">
        <f t="shared" si="0"/>
        <v>0</v>
      </c>
      <c r="H32" s="132"/>
      <c r="I32" s="132"/>
      <c r="J32" s="132"/>
      <c r="K32" s="45">
        <f t="shared" si="1"/>
        <v>0</v>
      </c>
    </row>
    <row r="33" spans="1:11" ht="14.25" x14ac:dyDescent="0.15">
      <c r="A33" s="7"/>
      <c r="B33" s="7"/>
      <c r="C33" s="23" t="s">
        <v>6</v>
      </c>
      <c r="D33" s="90" t="s">
        <v>25</v>
      </c>
      <c r="E33" s="25" t="s">
        <v>10</v>
      </c>
      <c r="F33" s="37" t="s">
        <v>11</v>
      </c>
      <c r="G33" s="93" t="s">
        <v>404</v>
      </c>
      <c r="H33" s="25" t="s">
        <v>407</v>
      </c>
      <c r="I33" s="23" t="s">
        <v>408</v>
      </c>
      <c r="J33" s="23" t="s">
        <v>409</v>
      </c>
      <c r="K33" s="128" t="s">
        <v>410</v>
      </c>
    </row>
    <row r="34" spans="1:11" ht="14.25" x14ac:dyDescent="0.15">
      <c r="A34" s="145"/>
      <c r="B34" s="145"/>
      <c r="C34" s="146"/>
      <c r="D34" s="149">
        <f>COUNTIF(D10:D32,"&gt;0")</f>
        <v>0</v>
      </c>
      <c r="E34" s="147"/>
      <c r="F34" s="148"/>
      <c r="G34" s="149">
        <f>COUNTIF(G10:G32,"&gt;0")</f>
        <v>0</v>
      </c>
      <c r="H34" s="147"/>
      <c r="I34" s="146"/>
      <c r="J34" s="146"/>
      <c r="K34" s="149">
        <f>COUNTIF(K10:K32,"&gt;0")</f>
        <v>0</v>
      </c>
    </row>
    <row r="35" spans="1:11" s="97" customFormat="1" ht="24.75" customHeight="1" thickBot="1" x14ac:dyDescent="0.2">
      <c r="A35" s="47"/>
      <c r="B35" s="47" t="s">
        <v>30</v>
      </c>
      <c r="C35" s="48">
        <f>COUNTA(C10:C32)</f>
        <v>0</v>
      </c>
      <c r="D35" s="49">
        <f t="shared" ref="D35:K35" si="2">SUM(D10:D32)</f>
        <v>0</v>
      </c>
      <c r="E35" s="38">
        <f t="shared" si="2"/>
        <v>0</v>
      </c>
      <c r="F35" s="38">
        <f t="shared" si="2"/>
        <v>0</v>
      </c>
      <c r="G35" s="49">
        <f t="shared" si="2"/>
        <v>0</v>
      </c>
      <c r="H35" s="38">
        <f t="shared" si="2"/>
        <v>0</v>
      </c>
      <c r="I35" s="51">
        <f t="shared" si="2"/>
        <v>0</v>
      </c>
      <c r="J35" s="50">
        <f t="shared" si="2"/>
        <v>0</v>
      </c>
      <c r="K35" s="49">
        <f t="shared" si="2"/>
        <v>0</v>
      </c>
    </row>
    <row r="36" spans="1:11" ht="6.75" customHeight="1" x14ac:dyDescent="0.15">
      <c r="A36" s="39"/>
      <c r="B36" s="39"/>
      <c r="C36" s="39"/>
      <c r="D36" s="39"/>
      <c r="E36" s="39"/>
      <c r="F36" s="39"/>
      <c r="G36" s="39"/>
      <c r="H36" s="39"/>
      <c r="I36" s="39"/>
      <c r="J36" s="39"/>
      <c r="K36" s="39"/>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34" priority="1" stopIfTrue="1" operator="equal">
      <formula>0</formula>
    </cfRule>
  </conditionalFormatting>
  <conditionalFormatting sqref="A10:F32 H10:J32">
    <cfRule type="cellIs" dxfId="33" priority="2" stopIfTrue="1" operator="not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view="pageBreakPreview" zoomScaleNormal="100" zoomScaleSheetLayoutView="100" workbookViewId="0">
      <pane ySplit="9" topLeftCell="A17" activePane="bottomLeft" state="frozen"/>
      <selection activeCell="C49" sqref="C49"/>
      <selection pane="bottomLeft" activeCell="D7" sqref="D7:N7"/>
    </sheetView>
  </sheetViews>
  <sheetFormatPr defaultRowHeight="13.5" x14ac:dyDescent="0.15"/>
  <cols>
    <col min="1" max="1" width="3.75" customWidth="1"/>
    <col min="2" max="2" width="10.25" customWidth="1"/>
    <col min="3" max="3" width="12.25" customWidth="1"/>
    <col min="4" max="14" width="7" customWidth="1"/>
  </cols>
  <sheetData>
    <row r="1" spans="1:14" x14ac:dyDescent="0.15">
      <c r="A1" s="297" t="s">
        <v>220</v>
      </c>
      <c r="B1" s="298"/>
      <c r="C1" s="142"/>
      <c r="D1" s="9"/>
      <c r="E1" s="9"/>
      <c r="F1" s="9"/>
      <c r="G1" s="9"/>
      <c r="H1" s="9"/>
      <c r="I1" s="9"/>
      <c r="J1" s="9"/>
      <c r="K1" s="9"/>
      <c r="L1" s="9"/>
    </row>
    <row r="2" spans="1:14" ht="17.25" x14ac:dyDescent="0.15">
      <c r="A2" s="310" t="s">
        <v>293</v>
      </c>
      <c r="B2" s="310"/>
      <c r="C2" s="310"/>
      <c r="D2" s="310"/>
      <c r="E2" s="310"/>
      <c r="F2" s="310"/>
      <c r="G2" s="310"/>
      <c r="H2" s="310"/>
      <c r="I2" s="310"/>
      <c r="J2" s="310"/>
      <c r="K2" s="310"/>
      <c r="L2" s="310"/>
      <c r="M2" s="310"/>
      <c r="N2" s="310"/>
    </row>
    <row r="3" spans="1:14" ht="19.5" customHeight="1" x14ac:dyDescent="0.15">
      <c r="A3" s="295"/>
      <c r="B3" s="296"/>
      <c r="C3" s="296"/>
      <c r="D3" s="296"/>
      <c r="E3" s="296"/>
      <c r="F3" s="296"/>
      <c r="G3" s="296"/>
      <c r="H3" s="296"/>
      <c r="I3" s="296"/>
      <c r="J3" s="296"/>
      <c r="K3" s="296"/>
      <c r="L3" s="296"/>
      <c r="M3" s="296"/>
      <c r="N3" s="296"/>
    </row>
    <row r="4" spans="1:14" s="44" customFormat="1" ht="14.25" customHeight="1" x14ac:dyDescent="0.15">
      <c r="A4" s="41" t="s">
        <v>26</v>
      </c>
      <c r="B4" s="42"/>
      <c r="C4" s="42"/>
      <c r="D4" s="43"/>
      <c r="E4" s="43"/>
      <c r="F4" s="43"/>
      <c r="G4" s="43"/>
      <c r="H4" s="43"/>
      <c r="I4" s="43"/>
      <c r="J4" s="43"/>
      <c r="K4" s="43"/>
      <c r="L4" s="43"/>
      <c r="M4" s="43"/>
      <c r="N4" s="43"/>
    </row>
    <row r="5" spans="1:14" ht="14.25" x14ac:dyDescent="0.15">
      <c r="A5" s="1"/>
      <c r="B5" s="10"/>
      <c r="C5" s="11"/>
      <c r="D5" s="18"/>
      <c r="E5" s="1"/>
      <c r="F5" s="1"/>
      <c r="G5" s="226"/>
      <c r="H5" s="1"/>
      <c r="I5" s="1"/>
      <c r="J5" s="40" t="s">
        <v>54</v>
      </c>
      <c r="K5" s="304"/>
      <c r="L5" s="304"/>
      <c r="M5" s="304"/>
      <c r="N5" s="304"/>
    </row>
    <row r="6" spans="1:14" x14ac:dyDescent="0.15">
      <c r="D6" s="1"/>
      <c r="E6" s="1"/>
      <c r="F6" s="1"/>
      <c r="H6" s="1"/>
      <c r="I6" s="1"/>
      <c r="K6" s="1"/>
      <c r="N6" s="6" t="s">
        <v>27</v>
      </c>
    </row>
    <row r="7" spans="1:14" x14ac:dyDescent="0.15">
      <c r="A7" s="307" t="s">
        <v>28</v>
      </c>
      <c r="B7" s="308" t="s">
        <v>63</v>
      </c>
      <c r="C7" s="311" t="s">
        <v>169</v>
      </c>
      <c r="D7" s="309" t="s">
        <v>446</v>
      </c>
      <c r="E7" s="301"/>
      <c r="F7" s="301"/>
      <c r="G7" s="301"/>
      <c r="H7" s="301"/>
      <c r="I7" s="301"/>
      <c r="J7" s="301"/>
      <c r="K7" s="301"/>
      <c r="L7" s="301"/>
      <c r="M7" s="301"/>
      <c r="N7" s="302"/>
    </row>
    <row r="8" spans="1:14" ht="36" x14ac:dyDescent="0.15">
      <c r="A8" s="307"/>
      <c r="B8" s="308"/>
      <c r="C8" s="312"/>
      <c r="D8" s="168" t="s">
        <v>70</v>
      </c>
      <c r="E8" s="299" t="s">
        <v>292</v>
      </c>
      <c r="F8" s="305"/>
      <c r="G8" s="306"/>
      <c r="H8" s="299" t="s">
        <v>71</v>
      </c>
      <c r="I8" s="305"/>
      <c r="J8" s="306"/>
      <c r="K8" s="299" t="s">
        <v>72</v>
      </c>
      <c r="L8" s="284"/>
      <c r="M8" s="284"/>
      <c r="N8" s="285"/>
    </row>
    <row r="9" spans="1:14" ht="41.25" customHeight="1" x14ac:dyDescent="0.15">
      <c r="A9" s="307"/>
      <c r="B9" s="308"/>
      <c r="C9" s="313"/>
      <c r="D9" s="30" t="s">
        <v>66</v>
      </c>
      <c r="E9" s="29" t="s">
        <v>67</v>
      </c>
      <c r="F9" s="17" t="s">
        <v>56</v>
      </c>
      <c r="G9" s="17" t="s">
        <v>302</v>
      </c>
      <c r="H9" s="29" t="s">
        <v>295</v>
      </c>
      <c r="I9" s="17" t="s">
        <v>296</v>
      </c>
      <c r="J9" s="17" t="s">
        <v>297</v>
      </c>
      <c r="K9" s="29" t="s">
        <v>298</v>
      </c>
      <c r="L9" s="17" t="s">
        <v>299</v>
      </c>
      <c r="M9" s="17" t="s">
        <v>300</v>
      </c>
      <c r="N9" s="17" t="s">
        <v>301</v>
      </c>
    </row>
    <row r="10" spans="1:14" s="158" customFormat="1" ht="24.95" customHeight="1" x14ac:dyDescent="0.15">
      <c r="A10" s="130"/>
      <c r="B10" s="130"/>
      <c r="C10" s="131"/>
      <c r="D10" s="132"/>
      <c r="E10" s="132"/>
      <c r="F10" s="132"/>
      <c r="G10" s="45">
        <f t="shared" ref="G10:G31" si="0">SUM(E10:F10)</f>
        <v>0</v>
      </c>
      <c r="H10" s="132"/>
      <c r="I10" s="132"/>
      <c r="J10" s="45">
        <f t="shared" ref="J10:J31" si="1">SUM(H10:I10)</f>
        <v>0</v>
      </c>
      <c r="K10" s="132"/>
      <c r="L10" s="132"/>
      <c r="M10" s="132"/>
      <c r="N10" s="45">
        <f t="shared" ref="N10:N32" si="2">SUM(K10:M10)</f>
        <v>0</v>
      </c>
    </row>
    <row r="11" spans="1:14" s="158" customFormat="1" ht="24.95" customHeight="1" x14ac:dyDescent="0.15">
      <c r="A11" s="130"/>
      <c r="B11" s="130"/>
      <c r="C11" s="131"/>
      <c r="D11" s="132"/>
      <c r="E11" s="132"/>
      <c r="F11" s="132"/>
      <c r="G11" s="45">
        <f t="shared" si="0"/>
        <v>0</v>
      </c>
      <c r="H11" s="132"/>
      <c r="I11" s="132"/>
      <c r="J11" s="45">
        <f t="shared" si="1"/>
        <v>0</v>
      </c>
      <c r="K11" s="132"/>
      <c r="L11" s="132"/>
      <c r="M11" s="132"/>
      <c r="N11" s="45">
        <f t="shared" si="2"/>
        <v>0</v>
      </c>
    </row>
    <row r="12" spans="1:14" s="158" customFormat="1" ht="24.95" customHeight="1" x14ac:dyDescent="0.15">
      <c r="A12" s="130"/>
      <c r="B12" s="130"/>
      <c r="C12" s="131"/>
      <c r="D12" s="132"/>
      <c r="E12" s="132"/>
      <c r="F12" s="132"/>
      <c r="G12" s="45">
        <f t="shared" si="0"/>
        <v>0</v>
      </c>
      <c r="H12" s="132"/>
      <c r="I12" s="132"/>
      <c r="J12" s="45">
        <f t="shared" si="1"/>
        <v>0</v>
      </c>
      <c r="K12" s="132"/>
      <c r="L12" s="132"/>
      <c r="M12" s="132"/>
      <c r="N12" s="45">
        <f t="shared" si="2"/>
        <v>0</v>
      </c>
    </row>
    <row r="13" spans="1:14" s="158" customFormat="1" ht="24.95" customHeight="1" x14ac:dyDescent="0.15">
      <c r="A13" s="130"/>
      <c r="B13" s="130"/>
      <c r="C13" s="131"/>
      <c r="D13" s="132"/>
      <c r="E13" s="132"/>
      <c r="F13" s="132"/>
      <c r="G13" s="45">
        <f t="shared" si="0"/>
        <v>0</v>
      </c>
      <c r="H13" s="132"/>
      <c r="I13" s="132"/>
      <c r="J13" s="45">
        <f t="shared" si="1"/>
        <v>0</v>
      </c>
      <c r="K13" s="132"/>
      <c r="L13" s="132"/>
      <c r="M13" s="132"/>
      <c r="N13" s="45">
        <f t="shared" si="2"/>
        <v>0</v>
      </c>
    </row>
    <row r="14" spans="1:14" s="158" customFormat="1" ht="24.95" customHeight="1" x14ac:dyDescent="0.15">
      <c r="A14" s="130"/>
      <c r="B14" s="130"/>
      <c r="C14" s="131"/>
      <c r="D14" s="132"/>
      <c r="E14" s="132"/>
      <c r="F14" s="132"/>
      <c r="G14" s="45">
        <f t="shared" si="0"/>
        <v>0</v>
      </c>
      <c r="H14" s="132"/>
      <c r="I14" s="132"/>
      <c r="J14" s="45">
        <f t="shared" si="1"/>
        <v>0</v>
      </c>
      <c r="K14" s="132"/>
      <c r="L14" s="132"/>
      <c r="M14" s="132"/>
      <c r="N14" s="45">
        <f t="shared" si="2"/>
        <v>0</v>
      </c>
    </row>
    <row r="15" spans="1:14" s="158" customFormat="1" ht="24.95" customHeight="1" x14ac:dyDescent="0.15">
      <c r="A15" s="130"/>
      <c r="B15" s="130"/>
      <c r="C15" s="131"/>
      <c r="D15" s="132"/>
      <c r="E15" s="132"/>
      <c r="F15" s="132"/>
      <c r="G15" s="45">
        <f t="shared" si="0"/>
        <v>0</v>
      </c>
      <c r="H15" s="132"/>
      <c r="I15" s="132"/>
      <c r="J15" s="45">
        <f t="shared" si="1"/>
        <v>0</v>
      </c>
      <c r="K15" s="132"/>
      <c r="L15" s="132"/>
      <c r="M15" s="132"/>
      <c r="N15" s="45">
        <f t="shared" si="2"/>
        <v>0</v>
      </c>
    </row>
    <row r="16" spans="1:14" s="158" customFormat="1" ht="24.95" customHeight="1" x14ac:dyDescent="0.15">
      <c r="A16" s="130"/>
      <c r="B16" s="130"/>
      <c r="C16" s="131"/>
      <c r="D16" s="132"/>
      <c r="E16" s="132"/>
      <c r="F16" s="132"/>
      <c r="G16" s="45">
        <f t="shared" si="0"/>
        <v>0</v>
      </c>
      <c r="H16" s="132"/>
      <c r="I16" s="132"/>
      <c r="J16" s="45">
        <f t="shared" si="1"/>
        <v>0</v>
      </c>
      <c r="K16" s="132"/>
      <c r="L16" s="132"/>
      <c r="M16" s="132"/>
      <c r="N16" s="45">
        <f t="shared" si="2"/>
        <v>0</v>
      </c>
    </row>
    <row r="17" spans="1:14" s="158" customFormat="1" ht="24.95" customHeight="1" x14ac:dyDescent="0.15">
      <c r="A17" s="130"/>
      <c r="B17" s="130"/>
      <c r="C17" s="131"/>
      <c r="D17" s="132"/>
      <c r="E17" s="132"/>
      <c r="F17" s="132"/>
      <c r="G17" s="45">
        <f t="shared" si="0"/>
        <v>0</v>
      </c>
      <c r="H17" s="132"/>
      <c r="I17" s="132"/>
      <c r="J17" s="45">
        <f t="shared" si="1"/>
        <v>0</v>
      </c>
      <c r="K17" s="132"/>
      <c r="L17" s="132"/>
      <c r="M17" s="132"/>
      <c r="N17" s="45">
        <f t="shared" si="2"/>
        <v>0</v>
      </c>
    </row>
    <row r="18" spans="1:14" s="158" customFormat="1" ht="24.95" customHeight="1" x14ac:dyDescent="0.15">
      <c r="A18" s="130"/>
      <c r="B18" s="130"/>
      <c r="C18" s="131"/>
      <c r="D18" s="132"/>
      <c r="E18" s="132"/>
      <c r="F18" s="132"/>
      <c r="G18" s="45">
        <f t="shared" si="0"/>
        <v>0</v>
      </c>
      <c r="H18" s="132"/>
      <c r="I18" s="132"/>
      <c r="J18" s="45">
        <f t="shared" si="1"/>
        <v>0</v>
      </c>
      <c r="K18" s="132"/>
      <c r="L18" s="132"/>
      <c r="M18" s="132"/>
      <c r="N18" s="45">
        <f t="shared" si="2"/>
        <v>0</v>
      </c>
    </row>
    <row r="19" spans="1:14" s="158" customFormat="1" ht="24.95" customHeight="1" x14ac:dyDescent="0.15">
      <c r="A19" s="130"/>
      <c r="B19" s="130"/>
      <c r="C19" s="131"/>
      <c r="D19" s="132"/>
      <c r="E19" s="132"/>
      <c r="F19" s="132"/>
      <c r="G19" s="45">
        <f t="shared" si="0"/>
        <v>0</v>
      </c>
      <c r="H19" s="132"/>
      <c r="I19" s="132"/>
      <c r="J19" s="45">
        <f t="shared" si="1"/>
        <v>0</v>
      </c>
      <c r="K19" s="132"/>
      <c r="L19" s="132"/>
      <c r="M19" s="132"/>
      <c r="N19" s="45">
        <f t="shared" si="2"/>
        <v>0</v>
      </c>
    </row>
    <row r="20" spans="1:14" s="158" customFormat="1" ht="24.95" customHeight="1" x14ac:dyDescent="0.15">
      <c r="A20" s="130"/>
      <c r="B20" s="130"/>
      <c r="C20" s="131"/>
      <c r="D20" s="132"/>
      <c r="E20" s="132"/>
      <c r="F20" s="132"/>
      <c r="G20" s="45">
        <f t="shared" si="0"/>
        <v>0</v>
      </c>
      <c r="H20" s="132"/>
      <c r="I20" s="132"/>
      <c r="J20" s="45">
        <f t="shared" si="1"/>
        <v>0</v>
      </c>
      <c r="K20" s="132"/>
      <c r="L20" s="132"/>
      <c r="M20" s="132"/>
      <c r="N20" s="45">
        <f t="shared" si="2"/>
        <v>0</v>
      </c>
    </row>
    <row r="21" spans="1:14" s="158" customFormat="1" ht="24.95" customHeight="1" x14ac:dyDescent="0.15">
      <c r="A21" s="130"/>
      <c r="B21" s="130"/>
      <c r="C21" s="131"/>
      <c r="D21" s="132"/>
      <c r="E21" s="132"/>
      <c r="F21" s="132"/>
      <c r="G21" s="45">
        <f t="shared" si="0"/>
        <v>0</v>
      </c>
      <c r="H21" s="132"/>
      <c r="I21" s="132"/>
      <c r="J21" s="45">
        <f t="shared" si="1"/>
        <v>0</v>
      </c>
      <c r="K21" s="132"/>
      <c r="L21" s="132"/>
      <c r="M21" s="132"/>
      <c r="N21" s="45">
        <f t="shared" si="2"/>
        <v>0</v>
      </c>
    </row>
    <row r="22" spans="1:14" s="158" customFormat="1" ht="24.95" customHeight="1" x14ac:dyDescent="0.15">
      <c r="A22" s="130"/>
      <c r="B22" s="130"/>
      <c r="C22" s="131"/>
      <c r="D22" s="132"/>
      <c r="E22" s="132"/>
      <c r="F22" s="132"/>
      <c r="G22" s="45">
        <f t="shared" si="0"/>
        <v>0</v>
      </c>
      <c r="H22" s="132"/>
      <c r="I22" s="132"/>
      <c r="J22" s="45">
        <f t="shared" si="1"/>
        <v>0</v>
      </c>
      <c r="K22" s="132"/>
      <c r="L22" s="132"/>
      <c r="M22" s="132"/>
      <c r="N22" s="45">
        <f t="shared" si="2"/>
        <v>0</v>
      </c>
    </row>
    <row r="23" spans="1:14" s="158" customFormat="1" ht="24.95" customHeight="1" x14ac:dyDescent="0.15">
      <c r="A23" s="130"/>
      <c r="B23" s="130"/>
      <c r="C23" s="131"/>
      <c r="D23" s="132"/>
      <c r="E23" s="132"/>
      <c r="F23" s="132"/>
      <c r="G23" s="45">
        <f t="shared" si="0"/>
        <v>0</v>
      </c>
      <c r="H23" s="132"/>
      <c r="I23" s="132"/>
      <c r="J23" s="45">
        <f t="shared" si="1"/>
        <v>0</v>
      </c>
      <c r="K23" s="132"/>
      <c r="L23" s="132"/>
      <c r="M23" s="132"/>
      <c r="N23" s="45">
        <f t="shared" si="2"/>
        <v>0</v>
      </c>
    </row>
    <row r="24" spans="1:14" s="158" customFormat="1" ht="24.95" customHeight="1" x14ac:dyDescent="0.15">
      <c r="A24" s="130"/>
      <c r="B24" s="130"/>
      <c r="C24" s="131"/>
      <c r="D24" s="132"/>
      <c r="E24" s="132"/>
      <c r="F24" s="132"/>
      <c r="G24" s="45">
        <f t="shared" si="0"/>
        <v>0</v>
      </c>
      <c r="H24" s="132"/>
      <c r="I24" s="132"/>
      <c r="J24" s="45">
        <f t="shared" si="1"/>
        <v>0</v>
      </c>
      <c r="K24" s="132"/>
      <c r="L24" s="132"/>
      <c r="M24" s="132"/>
      <c r="N24" s="45">
        <f t="shared" si="2"/>
        <v>0</v>
      </c>
    </row>
    <row r="25" spans="1:14" s="158" customFormat="1" ht="24.95" customHeight="1" x14ac:dyDescent="0.15">
      <c r="A25" s="130"/>
      <c r="B25" s="130"/>
      <c r="C25" s="131"/>
      <c r="D25" s="132"/>
      <c r="E25" s="132"/>
      <c r="F25" s="132"/>
      <c r="G25" s="45">
        <f t="shared" si="0"/>
        <v>0</v>
      </c>
      <c r="H25" s="132"/>
      <c r="I25" s="132"/>
      <c r="J25" s="45">
        <f t="shared" si="1"/>
        <v>0</v>
      </c>
      <c r="K25" s="132"/>
      <c r="L25" s="132"/>
      <c r="M25" s="132"/>
      <c r="N25" s="45">
        <f t="shared" si="2"/>
        <v>0</v>
      </c>
    </row>
    <row r="26" spans="1:14" s="158" customFormat="1" ht="24.95" customHeight="1" x14ac:dyDescent="0.15">
      <c r="A26" s="130"/>
      <c r="B26" s="130"/>
      <c r="C26" s="131"/>
      <c r="D26" s="132"/>
      <c r="E26" s="132"/>
      <c r="F26" s="132"/>
      <c r="G26" s="45">
        <f t="shared" si="0"/>
        <v>0</v>
      </c>
      <c r="H26" s="132"/>
      <c r="I26" s="132"/>
      <c r="J26" s="45">
        <f t="shared" si="1"/>
        <v>0</v>
      </c>
      <c r="K26" s="132"/>
      <c r="L26" s="132"/>
      <c r="M26" s="132"/>
      <c r="N26" s="45">
        <f t="shared" si="2"/>
        <v>0</v>
      </c>
    </row>
    <row r="27" spans="1:14" s="158" customFormat="1" ht="24.95" customHeight="1" x14ac:dyDescent="0.15">
      <c r="A27" s="130"/>
      <c r="B27" s="130"/>
      <c r="C27" s="131"/>
      <c r="D27" s="132"/>
      <c r="E27" s="132"/>
      <c r="F27" s="132"/>
      <c r="G27" s="45">
        <f t="shared" si="0"/>
        <v>0</v>
      </c>
      <c r="H27" s="132"/>
      <c r="I27" s="132"/>
      <c r="J27" s="45">
        <f t="shared" si="1"/>
        <v>0</v>
      </c>
      <c r="K27" s="132"/>
      <c r="L27" s="132"/>
      <c r="M27" s="132"/>
      <c r="N27" s="45">
        <f t="shared" si="2"/>
        <v>0</v>
      </c>
    </row>
    <row r="28" spans="1:14" s="158" customFormat="1" ht="24.95" customHeight="1" x14ac:dyDescent="0.15">
      <c r="A28" s="130"/>
      <c r="B28" s="130"/>
      <c r="C28" s="131"/>
      <c r="D28" s="132"/>
      <c r="E28" s="132"/>
      <c r="F28" s="132"/>
      <c r="G28" s="45">
        <f t="shared" si="0"/>
        <v>0</v>
      </c>
      <c r="H28" s="132"/>
      <c r="I28" s="132"/>
      <c r="J28" s="45">
        <f t="shared" si="1"/>
        <v>0</v>
      </c>
      <c r="K28" s="132"/>
      <c r="L28" s="132"/>
      <c r="M28" s="132"/>
      <c r="N28" s="45">
        <f t="shared" si="2"/>
        <v>0</v>
      </c>
    </row>
    <row r="29" spans="1:14" s="158" customFormat="1" ht="24.95" customHeight="1" x14ac:dyDescent="0.15">
      <c r="A29" s="130"/>
      <c r="B29" s="130"/>
      <c r="C29" s="131"/>
      <c r="D29" s="132"/>
      <c r="E29" s="132"/>
      <c r="F29" s="132"/>
      <c r="G29" s="45">
        <f t="shared" si="0"/>
        <v>0</v>
      </c>
      <c r="H29" s="132"/>
      <c r="I29" s="132"/>
      <c r="J29" s="45">
        <f t="shared" si="1"/>
        <v>0</v>
      </c>
      <c r="K29" s="132"/>
      <c r="L29" s="132"/>
      <c r="M29" s="132"/>
      <c r="N29" s="45">
        <f t="shared" si="2"/>
        <v>0</v>
      </c>
    </row>
    <row r="30" spans="1:14" s="158" customFormat="1" ht="24.95" customHeight="1" x14ac:dyDescent="0.15">
      <c r="A30" s="130"/>
      <c r="B30" s="130"/>
      <c r="C30" s="131"/>
      <c r="D30" s="132"/>
      <c r="E30" s="132"/>
      <c r="F30" s="132"/>
      <c r="G30" s="45">
        <f t="shared" si="0"/>
        <v>0</v>
      </c>
      <c r="H30" s="132"/>
      <c r="I30" s="132"/>
      <c r="J30" s="45">
        <f t="shared" si="1"/>
        <v>0</v>
      </c>
      <c r="K30" s="132"/>
      <c r="L30" s="132"/>
      <c r="M30" s="132"/>
      <c r="N30" s="45">
        <f t="shared" si="2"/>
        <v>0</v>
      </c>
    </row>
    <row r="31" spans="1:14" s="158" customFormat="1" ht="24.95" customHeight="1" x14ac:dyDescent="0.15">
      <c r="A31" s="130"/>
      <c r="B31" s="130"/>
      <c r="C31" s="131"/>
      <c r="D31" s="132"/>
      <c r="E31" s="132"/>
      <c r="F31" s="132"/>
      <c r="G31" s="45">
        <f t="shared" si="0"/>
        <v>0</v>
      </c>
      <c r="H31" s="132"/>
      <c r="I31" s="132"/>
      <c r="J31" s="45">
        <f t="shared" si="1"/>
        <v>0</v>
      </c>
      <c r="K31" s="132"/>
      <c r="L31" s="132"/>
      <c r="M31" s="132"/>
      <c r="N31" s="45">
        <f t="shared" si="2"/>
        <v>0</v>
      </c>
    </row>
    <row r="32" spans="1:14" s="158" customFormat="1" ht="24.95" customHeight="1" thickBot="1" x14ac:dyDescent="0.2">
      <c r="A32" s="130"/>
      <c r="B32" s="130"/>
      <c r="C32" s="131"/>
      <c r="D32" s="132"/>
      <c r="E32" s="132"/>
      <c r="F32" s="132"/>
      <c r="G32" s="45">
        <f>SUM(E32:F32)</f>
        <v>0</v>
      </c>
      <c r="H32" s="132"/>
      <c r="I32" s="132"/>
      <c r="J32" s="45">
        <f>SUM(H32:I32)</f>
        <v>0</v>
      </c>
      <c r="K32" s="132"/>
      <c r="L32" s="132"/>
      <c r="M32" s="132"/>
      <c r="N32" s="45">
        <f t="shared" si="2"/>
        <v>0</v>
      </c>
    </row>
    <row r="33" spans="1:14" ht="14.25" x14ac:dyDescent="0.15">
      <c r="A33" s="7"/>
      <c r="B33" s="7"/>
      <c r="C33" s="23" t="s">
        <v>68</v>
      </c>
      <c r="D33" s="90" t="s">
        <v>69</v>
      </c>
      <c r="E33" s="25" t="s">
        <v>8</v>
      </c>
      <c r="F33" s="37" t="s">
        <v>9</v>
      </c>
      <c r="G33" s="93" t="s">
        <v>303</v>
      </c>
      <c r="H33" s="25" t="s">
        <v>304</v>
      </c>
      <c r="I33" s="37" t="s">
        <v>305</v>
      </c>
      <c r="J33" s="93" t="s">
        <v>306</v>
      </c>
      <c r="K33" s="25" t="s">
        <v>307</v>
      </c>
      <c r="L33" s="23" t="s">
        <v>308</v>
      </c>
      <c r="M33" s="23" t="s">
        <v>309</v>
      </c>
      <c r="N33" s="128" t="s">
        <v>310</v>
      </c>
    </row>
    <row r="34" spans="1:14" ht="14.25" x14ac:dyDescent="0.15">
      <c r="A34" s="145"/>
      <c r="B34" s="145"/>
      <c r="C34" s="146"/>
      <c r="D34" s="149">
        <f>COUNTIF(D10:D32,"&gt;0")</f>
        <v>0</v>
      </c>
      <c r="E34" s="147"/>
      <c r="F34" s="148"/>
      <c r="G34" s="149">
        <f>COUNTIF(G10:G32,"&gt;0")</f>
        <v>0</v>
      </c>
      <c r="H34" s="147"/>
      <c r="I34" s="148"/>
      <c r="J34" s="149">
        <f>COUNTIF(J10:J32,"&gt;0")</f>
        <v>0</v>
      </c>
      <c r="K34" s="147"/>
      <c r="L34" s="146"/>
      <c r="M34" s="146"/>
      <c r="N34" s="149">
        <f>COUNTIF(N10:N32,"&gt;0")</f>
        <v>0</v>
      </c>
    </row>
    <row r="35" spans="1:14" s="158" customFormat="1" ht="24.75" customHeight="1" thickBot="1" x14ac:dyDescent="0.2">
      <c r="A35" s="47"/>
      <c r="B35" s="47" t="s">
        <v>30</v>
      </c>
      <c r="C35" s="48">
        <f>COUNTA(C10:C32)</f>
        <v>0</v>
      </c>
      <c r="D35" s="49">
        <f t="shared" ref="D35:N35" si="3">SUM(D10:D32)</f>
        <v>0</v>
      </c>
      <c r="E35" s="38">
        <f t="shared" si="3"/>
        <v>0</v>
      </c>
      <c r="F35" s="38">
        <f t="shared" si="3"/>
        <v>0</v>
      </c>
      <c r="G35" s="49">
        <f t="shared" si="3"/>
        <v>0</v>
      </c>
      <c r="H35" s="38">
        <f t="shared" si="3"/>
        <v>0</v>
      </c>
      <c r="I35" s="38">
        <f t="shared" si="3"/>
        <v>0</v>
      </c>
      <c r="J35" s="49">
        <f t="shared" si="3"/>
        <v>0</v>
      </c>
      <c r="K35" s="38">
        <f t="shared" si="3"/>
        <v>0</v>
      </c>
      <c r="L35" s="51">
        <f t="shared" si="3"/>
        <v>0</v>
      </c>
      <c r="M35" s="50">
        <f t="shared" si="3"/>
        <v>0</v>
      </c>
      <c r="N35" s="49">
        <f t="shared" si="3"/>
        <v>0</v>
      </c>
    </row>
    <row r="36" spans="1:14" ht="6.75" customHeight="1" x14ac:dyDescent="0.15">
      <c r="A36" s="39"/>
      <c r="B36" s="39"/>
      <c r="C36" s="39"/>
      <c r="D36" s="39"/>
      <c r="E36" s="39"/>
      <c r="F36" s="39"/>
      <c r="G36" s="39"/>
      <c r="H36" s="39"/>
      <c r="I36" s="39"/>
      <c r="J36" s="39"/>
      <c r="K36" s="39"/>
      <c r="L36" s="39"/>
      <c r="M36" s="39"/>
      <c r="N36" s="39"/>
    </row>
  </sheetData>
  <mergeCells count="11">
    <mergeCell ref="E8:G8"/>
    <mergeCell ref="A3:N3"/>
    <mergeCell ref="A1:B1"/>
    <mergeCell ref="K8:N8"/>
    <mergeCell ref="D7:N7"/>
    <mergeCell ref="A2:N2"/>
    <mergeCell ref="K5:N5"/>
    <mergeCell ref="H8:J8"/>
    <mergeCell ref="A7:A9"/>
    <mergeCell ref="B7:B9"/>
    <mergeCell ref="C7:C9"/>
  </mergeCells>
  <phoneticPr fontId="2"/>
  <conditionalFormatting sqref="J10:J32 N10:N32 J34 N34 C35:N35 G10:G32 D34:G34">
    <cfRule type="cellIs" dxfId="32" priority="1" stopIfTrue="1" operator="equal">
      <formula>0</formula>
    </cfRule>
  </conditionalFormatting>
  <conditionalFormatting sqref="K10:M32 A10:I32">
    <cfRule type="cellIs" dxfId="31" priority="2" stopIfTrue="1" operator="notEqual">
      <formula>""</formula>
    </cfRule>
  </conditionalFormatting>
  <pageMargins left="0.62" right="0.11811023622047245" top="0.31496062992125984" bottom="0.19685039370078741" header="0.51181102362204722" footer="0"/>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100" zoomScaleSheetLayoutView="100" workbookViewId="0">
      <pane ySplit="9" topLeftCell="A10" activePane="bottomLeft" state="frozen"/>
      <selection activeCell="C49" sqref="C49"/>
      <selection pane="bottomLeft" activeCell="D7" sqref="D7:K7"/>
    </sheetView>
  </sheetViews>
  <sheetFormatPr defaultRowHeight="13.5" x14ac:dyDescent="0.1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x14ac:dyDescent="0.15">
      <c r="A1" s="297" t="s">
        <v>221</v>
      </c>
      <c r="B1" s="298"/>
      <c r="C1" s="142"/>
      <c r="D1" s="9"/>
      <c r="E1" s="9"/>
      <c r="F1" s="9"/>
      <c r="G1" s="9"/>
      <c r="H1" s="9"/>
      <c r="I1" s="9"/>
    </row>
    <row r="2" spans="1:11" ht="34.5" customHeight="1" x14ac:dyDescent="0.15">
      <c r="A2" s="314" t="s">
        <v>433</v>
      </c>
      <c r="B2" s="314"/>
      <c r="C2" s="314"/>
      <c r="D2" s="314"/>
      <c r="E2" s="314"/>
      <c r="F2" s="314"/>
      <c r="G2" s="314"/>
      <c r="H2" s="314"/>
      <c r="I2" s="314"/>
      <c r="J2" s="314"/>
      <c r="K2" s="314"/>
    </row>
    <row r="3" spans="1:11" ht="19.5" customHeight="1" x14ac:dyDescent="0.15">
      <c r="A3" s="295"/>
      <c r="B3" s="296"/>
      <c r="C3" s="296"/>
      <c r="D3" s="296"/>
      <c r="E3" s="296"/>
      <c r="F3" s="296"/>
      <c r="G3" s="296"/>
      <c r="H3" s="296"/>
      <c r="I3" s="296"/>
      <c r="J3" s="296"/>
      <c r="K3" s="296"/>
    </row>
    <row r="4" spans="1:11" s="44" customFormat="1" ht="14.25" customHeight="1" x14ac:dyDescent="0.15">
      <c r="A4" s="41" t="s">
        <v>26</v>
      </c>
      <c r="B4" s="42"/>
      <c r="C4" s="42"/>
      <c r="D4" s="43"/>
      <c r="E4" s="43"/>
      <c r="F4" s="43"/>
      <c r="G4" s="43"/>
      <c r="H4" s="43"/>
      <c r="I4" s="43"/>
      <c r="J4" s="43"/>
      <c r="K4" s="43"/>
    </row>
    <row r="5" spans="1:11" ht="14.25" x14ac:dyDescent="0.15">
      <c r="A5" s="1"/>
      <c r="B5" s="10"/>
      <c r="C5" s="11"/>
      <c r="D5" s="18"/>
      <c r="E5" s="1"/>
      <c r="F5" s="1"/>
      <c r="G5" s="40" t="s">
        <v>54</v>
      </c>
      <c r="H5" s="304"/>
      <c r="I5" s="304"/>
      <c r="J5" s="304"/>
      <c r="K5" s="304"/>
    </row>
    <row r="6" spans="1:11" x14ac:dyDescent="0.15">
      <c r="D6" s="1"/>
      <c r="E6" s="1"/>
      <c r="F6" s="1"/>
      <c r="H6" s="1"/>
      <c r="K6" s="6" t="s">
        <v>27</v>
      </c>
    </row>
    <row r="7" spans="1:11" x14ac:dyDescent="0.15">
      <c r="A7" s="307" t="s">
        <v>28</v>
      </c>
      <c r="B7" s="308" t="s">
        <v>63</v>
      </c>
      <c r="C7" s="311" t="s">
        <v>117</v>
      </c>
      <c r="D7" s="309" t="s">
        <v>446</v>
      </c>
      <c r="E7" s="301"/>
      <c r="F7" s="301"/>
      <c r="G7" s="301"/>
      <c r="H7" s="301"/>
      <c r="I7" s="301"/>
      <c r="J7" s="301"/>
      <c r="K7" s="302"/>
    </row>
    <row r="8" spans="1:11" ht="36" x14ac:dyDescent="0.15">
      <c r="A8" s="307"/>
      <c r="B8" s="308"/>
      <c r="C8" s="312"/>
      <c r="D8" s="259" t="s">
        <v>442</v>
      </c>
      <c r="E8" s="315" t="s">
        <v>439</v>
      </c>
      <c r="F8" s="316"/>
      <c r="G8" s="317"/>
      <c r="H8" s="299" t="s">
        <v>77</v>
      </c>
      <c r="I8" s="284"/>
      <c r="J8" s="284"/>
      <c r="K8" s="285"/>
    </row>
    <row r="9" spans="1:11" ht="24" x14ac:dyDescent="0.15">
      <c r="A9" s="307"/>
      <c r="B9" s="308"/>
      <c r="C9" s="313"/>
      <c r="D9" s="30" t="s">
        <v>66</v>
      </c>
      <c r="E9" s="29" t="s">
        <v>67</v>
      </c>
      <c r="F9" s="17" t="s">
        <v>56</v>
      </c>
      <c r="G9" s="17" t="s">
        <v>302</v>
      </c>
      <c r="H9" s="29" t="s">
        <v>295</v>
      </c>
      <c r="I9" s="17" t="s">
        <v>405</v>
      </c>
      <c r="J9" s="17" t="s">
        <v>411</v>
      </c>
      <c r="K9" s="17" t="s">
        <v>406</v>
      </c>
    </row>
    <row r="10" spans="1:11" s="158" customFormat="1" ht="24.95" customHeight="1" x14ac:dyDescent="0.15">
      <c r="A10" s="130"/>
      <c r="B10" s="130"/>
      <c r="C10" s="131"/>
      <c r="D10" s="132"/>
      <c r="E10" s="132"/>
      <c r="F10" s="132"/>
      <c r="G10" s="45">
        <f t="shared" ref="G10:G32" si="0">SUM(E10:F10)</f>
        <v>0</v>
      </c>
      <c r="H10" s="132"/>
      <c r="I10" s="132"/>
      <c r="J10" s="132"/>
      <c r="K10" s="45">
        <f t="shared" ref="K10:K32" si="1">SUM(H10:J10)</f>
        <v>0</v>
      </c>
    </row>
    <row r="11" spans="1:11" s="158" customFormat="1" ht="24.95" customHeight="1" x14ac:dyDescent="0.15">
      <c r="A11" s="130"/>
      <c r="B11" s="130"/>
      <c r="C11" s="131"/>
      <c r="D11" s="132"/>
      <c r="E11" s="132"/>
      <c r="F11" s="132"/>
      <c r="G11" s="45">
        <f t="shared" si="0"/>
        <v>0</v>
      </c>
      <c r="H11" s="132"/>
      <c r="I11" s="132"/>
      <c r="J11" s="132"/>
      <c r="K11" s="45">
        <f t="shared" si="1"/>
        <v>0</v>
      </c>
    </row>
    <row r="12" spans="1:11" s="158" customFormat="1" ht="24.95" customHeight="1" x14ac:dyDescent="0.15">
      <c r="A12" s="130"/>
      <c r="B12" s="130"/>
      <c r="C12" s="131"/>
      <c r="D12" s="132"/>
      <c r="E12" s="132"/>
      <c r="F12" s="132"/>
      <c r="G12" s="45">
        <f t="shared" si="0"/>
        <v>0</v>
      </c>
      <c r="H12" s="132"/>
      <c r="I12" s="132"/>
      <c r="J12" s="132"/>
      <c r="K12" s="45">
        <f t="shared" si="1"/>
        <v>0</v>
      </c>
    </row>
    <row r="13" spans="1:11" s="158" customFormat="1" ht="24.95" customHeight="1" x14ac:dyDescent="0.15">
      <c r="A13" s="130"/>
      <c r="B13" s="130"/>
      <c r="C13" s="131"/>
      <c r="D13" s="132"/>
      <c r="E13" s="132"/>
      <c r="F13" s="132"/>
      <c r="G13" s="45">
        <f t="shared" si="0"/>
        <v>0</v>
      </c>
      <c r="H13" s="132"/>
      <c r="I13" s="132"/>
      <c r="J13" s="132"/>
      <c r="K13" s="45">
        <f t="shared" si="1"/>
        <v>0</v>
      </c>
    </row>
    <row r="14" spans="1:11" s="158" customFormat="1" ht="24.95" customHeight="1" x14ac:dyDescent="0.15">
      <c r="A14" s="130"/>
      <c r="B14" s="130"/>
      <c r="C14" s="131"/>
      <c r="D14" s="132"/>
      <c r="E14" s="132"/>
      <c r="F14" s="132"/>
      <c r="G14" s="45">
        <f t="shared" si="0"/>
        <v>0</v>
      </c>
      <c r="H14" s="132"/>
      <c r="I14" s="132"/>
      <c r="J14" s="132"/>
      <c r="K14" s="45">
        <f t="shared" si="1"/>
        <v>0</v>
      </c>
    </row>
    <row r="15" spans="1:11" s="158" customFormat="1" ht="24.95" customHeight="1" x14ac:dyDescent="0.15">
      <c r="A15" s="130"/>
      <c r="B15" s="130"/>
      <c r="C15" s="131"/>
      <c r="D15" s="132"/>
      <c r="E15" s="132"/>
      <c r="F15" s="132"/>
      <c r="G15" s="45">
        <f t="shared" si="0"/>
        <v>0</v>
      </c>
      <c r="H15" s="132"/>
      <c r="I15" s="132"/>
      <c r="J15" s="132"/>
      <c r="K15" s="45">
        <f t="shared" si="1"/>
        <v>0</v>
      </c>
    </row>
    <row r="16" spans="1:11" s="158" customFormat="1" ht="24.95" customHeight="1" x14ac:dyDescent="0.15">
      <c r="A16" s="130"/>
      <c r="B16" s="130"/>
      <c r="C16" s="131"/>
      <c r="D16" s="132"/>
      <c r="E16" s="132"/>
      <c r="F16" s="132"/>
      <c r="G16" s="45">
        <f t="shared" si="0"/>
        <v>0</v>
      </c>
      <c r="H16" s="132"/>
      <c r="I16" s="132"/>
      <c r="J16" s="132"/>
      <c r="K16" s="45">
        <f t="shared" si="1"/>
        <v>0</v>
      </c>
    </row>
    <row r="17" spans="1:11" s="158" customFormat="1" ht="24.95" customHeight="1" x14ac:dyDescent="0.15">
      <c r="A17" s="130"/>
      <c r="B17" s="130"/>
      <c r="C17" s="131"/>
      <c r="D17" s="132"/>
      <c r="E17" s="132"/>
      <c r="F17" s="132"/>
      <c r="G17" s="45">
        <f t="shared" si="0"/>
        <v>0</v>
      </c>
      <c r="H17" s="132"/>
      <c r="I17" s="132"/>
      <c r="J17" s="132"/>
      <c r="K17" s="45">
        <f t="shared" si="1"/>
        <v>0</v>
      </c>
    </row>
    <row r="18" spans="1:11" s="158" customFormat="1" ht="24.95" customHeight="1" x14ac:dyDescent="0.15">
      <c r="A18" s="130"/>
      <c r="B18" s="130"/>
      <c r="C18" s="131"/>
      <c r="D18" s="132"/>
      <c r="E18" s="132"/>
      <c r="F18" s="132"/>
      <c r="G18" s="45">
        <f t="shared" si="0"/>
        <v>0</v>
      </c>
      <c r="H18" s="132"/>
      <c r="I18" s="132"/>
      <c r="J18" s="132"/>
      <c r="K18" s="45">
        <f t="shared" si="1"/>
        <v>0</v>
      </c>
    </row>
    <row r="19" spans="1:11" s="158" customFormat="1" ht="24.95" customHeight="1" x14ac:dyDescent="0.15">
      <c r="A19" s="130"/>
      <c r="B19" s="130"/>
      <c r="C19" s="131"/>
      <c r="D19" s="132"/>
      <c r="E19" s="132"/>
      <c r="F19" s="132"/>
      <c r="G19" s="45">
        <f t="shared" si="0"/>
        <v>0</v>
      </c>
      <c r="H19" s="132"/>
      <c r="I19" s="132"/>
      <c r="J19" s="132"/>
      <c r="K19" s="45">
        <f t="shared" si="1"/>
        <v>0</v>
      </c>
    </row>
    <row r="20" spans="1:11" s="158" customFormat="1" ht="24.95" customHeight="1" x14ac:dyDescent="0.15">
      <c r="A20" s="130"/>
      <c r="B20" s="130"/>
      <c r="C20" s="131"/>
      <c r="D20" s="132"/>
      <c r="E20" s="132"/>
      <c r="F20" s="132"/>
      <c r="G20" s="45">
        <f t="shared" si="0"/>
        <v>0</v>
      </c>
      <c r="H20" s="132"/>
      <c r="I20" s="132"/>
      <c r="J20" s="132"/>
      <c r="K20" s="45">
        <f t="shared" si="1"/>
        <v>0</v>
      </c>
    </row>
    <row r="21" spans="1:11" s="158" customFormat="1" ht="24.95" customHeight="1" x14ac:dyDescent="0.15">
      <c r="A21" s="130"/>
      <c r="B21" s="130"/>
      <c r="C21" s="131"/>
      <c r="D21" s="132"/>
      <c r="E21" s="132"/>
      <c r="F21" s="132"/>
      <c r="G21" s="45">
        <f t="shared" si="0"/>
        <v>0</v>
      </c>
      <c r="H21" s="132"/>
      <c r="I21" s="132"/>
      <c r="J21" s="132"/>
      <c r="K21" s="45">
        <f t="shared" si="1"/>
        <v>0</v>
      </c>
    </row>
    <row r="22" spans="1:11" s="158" customFormat="1" ht="24.95" customHeight="1" x14ac:dyDescent="0.15">
      <c r="A22" s="130"/>
      <c r="B22" s="130"/>
      <c r="C22" s="131"/>
      <c r="D22" s="132"/>
      <c r="E22" s="132"/>
      <c r="F22" s="132"/>
      <c r="G22" s="45">
        <f t="shared" si="0"/>
        <v>0</v>
      </c>
      <c r="H22" s="132"/>
      <c r="I22" s="132"/>
      <c r="J22" s="132"/>
      <c r="K22" s="45">
        <f t="shared" si="1"/>
        <v>0</v>
      </c>
    </row>
    <row r="23" spans="1:11" s="158" customFormat="1" ht="24.95" customHeight="1" x14ac:dyDescent="0.15">
      <c r="A23" s="130"/>
      <c r="B23" s="130"/>
      <c r="C23" s="131"/>
      <c r="D23" s="132"/>
      <c r="E23" s="132"/>
      <c r="F23" s="132"/>
      <c r="G23" s="45">
        <f t="shared" si="0"/>
        <v>0</v>
      </c>
      <c r="H23" s="132"/>
      <c r="I23" s="132"/>
      <c r="J23" s="132"/>
      <c r="K23" s="45">
        <f t="shared" si="1"/>
        <v>0</v>
      </c>
    </row>
    <row r="24" spans="1:11" s="158" customFormat="1" ht="24.95" customHeight="1" x14ac:dyDescent="0.15">
      <c r="A24" s="130"/>
      <c r="B24" s="130"/>
      <c r="C24" s="131"/>
      <c r="D24" s="132"/>
      <c r="E24" s="132"/>
      <c r="F24" s="132"/>
      <c r="G24" s="45">
        <f t="shared" si="0"/>
        <v>0</v>
      </c>
      <c r="H24" s="132"/>
      <c r="I24" s="132"/>
      <c r="J24" s="132"/>
      <c r="K24" s="45">
        <f t="shared" si="1"/>
        <v>0</v>
      </c>
    </row>
    <row r="25" spans="1:11" s="158" customFormat="1" ht="24.95" customHeight="1" x14ac:dyDescent="0.15">
      <c r="A25" s="130"/>
      <c r="B25" s="130"/>
      <c r="C25" s="131"/>
      <c r="D25" s="132"/>
      <c r="E25" s="132"/>
      <c r="F25" s="132"/>
      <c r="G25" s="45">
        <f t="shared" si="0"/>
        <v>0</v>
      </c>
      <c r="H25" s="132"/>
      <c r="I25" s="132"/>
      <c r="J25" s="132"/>
      <c r="K25" s="45">
        <f t="shared" si="1"/>
        <v>0</v>
      </c>
    </row>
    <row r="26" spans="1:11" s="158" customFormat="1" ht="24.95" customHeight="1" x14ac:dyDescent="0.15">
      <c r="A26" s="130"/>
      <c r="B26" s="130"/>
      <c r="C26" s="131"/>
      <c r="D26" s="132"/>
      <c r="E26" s="132"/>
      <c r="F26" s="132"/>
      <c r="G26" s="45">
        <f t="shared" si="0"/>
        <v>0</v>
      </c>
      <c r="H26" s="132"/>
      <c r="I26" s="132"/>
      <c r="J26" s="132"/>
      <c r="K26" s="45">
        <f t="shared" si="1"/>
        <v>0</v>
      </c>
    </row>
    <row r="27" spans="1:11" s="158" customFormat="1" ht="24.95" customHeight="1" x14ac:dyDescent="0.15">
      <c r="A27" s="130"/>
      <c r="B27" s="130"/>
      <c r="C27" s="131"/>
      <c r="D27" s="132"/>
      <c r="E27" s="132"/>
      <c r="F27" s="132"/>
      <c r="G27" s="45">
        <f t="shared" si="0"/>
        <v>0</v>
      </c>
      <c r="H27" s="132"/>
      <c r="I27" s="132"/>
      <c r="J27" s="132"/>
      <c r="K27" s="45">
        <f t="shared" si="1"/>
        <v>0</v>
      </c>
    </row>
    <row r="28" spans="1:11" s="158" customFormat="1" ht="24.95" customHeight="1" x14ac:dyDescent="0.15">
      <c r="A28" s="130"/>
      <c r="B28" s="130"/>
      <c r="C28" s="131"/>
      <c r="D28" s="132"/>
      <c r="E28" s="132"/>
      <c r="F28" s="132"/>
      <c r="G28" s="45">
        <f t="shared" si="0"/>
        <v>0</v>
      </c>
      <c r="H28" s="132"/>
      <c r="I28" s="132"/>
      <c r="J28" s="132"/>
      <c r="K28" s="45">
        <f t="shared" si="1"/>
        <v>0</v>
      </c>
    </row>
    <row r="29" spans="1:11" s="158" customFormat="1" ht="24.95" customHeight="1" x14ac:dyDescent="0.15">
      <c r="A29" s="130"/>
      <c r="B29" s="130"/>
      <c r="C29" s="131"/>
      <c r="D29" s="132"/>
      <c r="E29" s="132"/>
      <c r="F29" s="132"/>
      <c r="G29" s="45">
        <f t="shared" si="0"/>
        <v>0</v>
      </c>
      <c r="H29" s="132"/>
      <c r="I29" s="132"/>
      <c r="J29" s="132"/>
      <c r="K29" s="45">
        <f t="shared" si="1"/>
        <v>0</v>
      </c>
    </row>
    <row r="30" spans="1:11" s="158" customFormat="1" ht="24.95" customHeight="1" x14ac:dyDescent="0.15">
      <c r="A30" s="130"/>
      <c r="B30" s="130"/>
      <c r="C30" s="131"/>
      <c r="D30" s="132"/>
      <c r="E30" s="132"/>
      <c r="F30" s="132"/>
      <c r="G30" s="45">
        <f t="shared" si="0"/>
        <v>0</v>
      </c>
      <c r="H30" s="132"/>
      <c r="I30" s="132"/>
      <c r="J30" s="132"/>
      <c r="K30" s="45">
        <f t="shared" si="1"/>
        <v>0</v>
      </c>
    </row>
    <row r="31" spans="1:11" s="158" customFormat="1" ht="24.95" customHeight="1" x14ac:dyDescent="0.15">
      <c r="A31" s="130"/>
      <c r="B31" s="130"/>
      <c r="C31" s="131"/>
      <c r="D31" s="132"/>
      <c r="E31" s="132"/>
      <c r="F31" s="132"/>
      <c r="G31" s="45">
        <f t="shared" si="0"/>
        <v>0</v>
      </c>
      <c r="H31" s="132"/>
      <c r="I31" s="132"/>
      <c r="J31" s="132"/>
      <c r="K31" s="45">
        <f t="shared" si="1"/>
        <v>0</v>
      </c>
    </row>
    <row r="32" spans="1:11" s="158" customFormat="1" ht="24.95" customHeight="1" thickBot="1" x14ac:dyDescent="0.2">
      <c r="A32" s="130"/>
      <c r="B32" s="130"/>
      <c r="C32" s="131"/>
      <c r="D32" s="132"/>
      <c r="E32" s="132"/>
      <c r="F32" s="132"/>
      <c r="G32" s="45">
        <f t="shared" si="0"/>
        <v>0</v>
      </c>
      <c r="H32" s="132"/>
      <c r="I32" s="132"/>
      <c r="J32" s="132"/>
      <c r="K32" s="45">
        <f t="shared" si="1"/>
        <v>0</v>
      </c>
    </row>
    <row r="33" spans="1:11" ht="14.25" x14ac:dyDescent="0.15">
      <c r="A33" s="7"/>
      <c r="B33" s="7"/>
      <c r="C33" s="23" t="s">
        <v>73</v>
      </c>
      <c r="D33" s="90" t="s">
        <v>74</v>
      </c>
      <c r="E33" s="25" t="s">
        <v>75</v>
      </c>
      <c r="F33" s="37" t="s">
        <v>76</v>
      </c>
      <c r="G33" s="93" t="s">
        <v>404</v>
      </c>
      <c r="H33" s="25" t="s">
        <v>407</v>
      </c>
      <c r="I33" s="23" t="s">
        <v>408</v>
      </c>
      <c r="J33" s="23" t="s">
        <v>409</v>
      </c>
      <c r="K33" s="128" t="s">
        <v>410</v>
      </c>
    </row>
    <row r="34" spans="1:11" ht="14.25" x14ac:dyDescent="0.15">
      <c r="A34" s="145"/>
      <c r="B34" s="145"/>
      <c r="C34" s="146"/>
      <c r="D34" s="149">
        <f>COUNTIF(D10:D32,"&gt;0")</f>
        <v>0</v>
      </c>
      <c r="E34" s="147"/>
      <c r="F34" s="148"/>
      <c r="G34" s="149">
        <f>COUNTIF(G10:G32,"&gt;0")</f>
        <v>0</v>
      </c>
      <c r="H34" s="147"/>
      <c r="I34" s="146"/>
      <c r="J34" s="146"/>
      <c r="K34" s="149">
        <f>COUNTIF(K10:K32,"&gt;0")</f>
        <v>0</v>
      </c>
    </row>
    <row r="35" spans="1:11" s="158" customFormat="1" ht="24.75" customHeight="1" thickBot="1" x14ac:dyDescent="0.2">
      <c r="A35" s="47"/>
      <c r="B35" s="47" t="s">
        <v>30</v>
      </c>
      <c r="C35" s="48">
        <f>COUNTA(C10:C32)</f>
        <v>0</v>
      </c>
      <c r="D35" s="49">
        <f t="shared" ref="D35:K35" si="2">SUM(D10:D32)</f>
        <v>0</v>
      </c>
      <c r="E35" s="38">
        <f t="shared" si="2"/>
        <v>0</v>
      </c>
      <c r="F35" s="38">
        <f t="shared" si="2"/>
        <v>0</v>
      </c>
      <c r="G35" s="49">
        <f t="shared" si="2"/>
        <v>0</v>
      </c>
      <c r="H35" s="38">
        <f t="shared" si="2"/>
        <v>0</v>
      </c>
      <c r="I35" s="51">
        <f t="shared" si="2"/>
        <v>0</v>
      </c>
      <c r="J35" s="50">
        <f t="shared" si="2"/>
        <v>0</v>
      </c>
      <c r="K35" s="49">
        <f t="shared" si="2"/>
        <v>0</v>
      </c>
    </row>
    <row r="36" spans="1:11" ht="6.75" customHeight="1" x14ac:dyDescent="0.15">
      <c r="A36" s="39"/>
      <c r="B36" s="39"/>
      <c r="C36" s="39"/>
      <c r="D36" s="39"/>
      <c r="E36" s="39"/>
      <c r="F36" s="39"/>
      <c r="G36" s="39"/>
      <c r="H36" s="39"/>
      <c r="I36" s="39"/>
      <c r="J36" s="39"/>
      <c r="K36" s="39"/>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30" priority="1" stopIfTrue="1" operator="equal">
      <formula>0</formula>
    </cfRule>
  </conditionalFormatting>
  <conditionalFormatting sqref="A10:F32 H10:J32">
    <cfRule type="cellIs" dxfId="29" priority="2" stopIfTrue="1" operator="not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Normal="100" zoomScaleSheetLayoutView="100" workbookViewId="0">
      <pane ySplit="9" topLeftCell="A10" activePane="bottomLeft" state="frozen"/>
      <selection activeCell="C49" sqref="C49"/>
      <selection pane="bottomLeft" activeCell="D8" sqref="D8:F8"/>
    </sheetView>
  </sheetViews>
  <sheetFormatPr defaultRowHeight="13.5" x14ac:dyDescent="0.15"/>
  <cols>
    <col min="1" max="1" width="3.75" customWidth="1"/>
    <col min="2" max="2" width="10.25" customWidth="1"/>
    <col min="3" max="3" width="17.375" customWidth="1"/>
    <col min="4" max="4" width="9.125" customWidth="1"/>
    <col min="6" max="7" width="8.375" customWidth="1"/>
    <col min="8" max="8" width="8.5" customWidth="1"/>
    <col min="9" max="9" width="8.625" customWidth="1"/>
    <col min="10" max="10" width="7.875" customWidth="1"/>
  </cols>
  <sheetData>
    <row r="1" spans="1:10" x14ac:dyDescent="0.15">
      <c r="A1" s="297" t="s">
        <v>222</v>
      </c>
      <c r="B1" s="298"/>
      <c r="C1" s="142"/>
      <c r="D1" s="9"/>
      <c r="E1" s="9"/>
      <c r="F1" s="9"/>
      <c r="G1" s="9"/>
      <c r="H1" s="9"/>
    </row>
    <row r="2" spans="1:10" ht="17.25" x14ac:dyDescent="0.15">
      <c r="A2" s="310" t="s">
        <v>163</v>
      </c>
      <c r="B2" s="310"/>
      <c r="C2" s="310"/>
      <c r="D2" s="310"/>
      <c r="E2" s="310"/>
      <c r="F2" s="310"/>
      <c r="G2" s="310"/>
      <c r="H2" s="310"/>
      <c r="I2" s="310"/>
      <c r="J2" s="310"/>
    </row>
    <row r="3" spans="1:10" ht="19.5" customHeight="1" x14ac:dyDescent="0.15">
      <c r="A3" s="295"/>
      <c r="B3" s="296"/>
      <c r="C3" s="296"/>
      <c r="D3" s="296"/>
      <c r="E3" s="296"/>
      <c r="F3" s="296"/>
      <c r="G3" s="296"/>
      <c r="H3" s="296"/>
      <c r="I3" s="296"/>
      <c r="J3" s="296"/>
    </row>
    <row r="4" spans="1:10" s="44" customFormat="1" ht="14.25" customHeight="1" x14ac:dyDescent="0.15">
      <c r="A4" s="41" t="s">
        <v>26</v>
      </c>
      <c r="B4" s="42"/>
      <c r="C4" s="42"/>
      <c r="D4" s="43"/>
      <c r="E4" s="43"/>
      <c r="F4" s="43"/>
      <c r="G4" s="43"/>
      <c r="H4" s="43"/>
      <c r="I4" s="43"/>
      <c r="J4" s="43"/>
    </row>
    <row r="5" spans="1:10" x14ac:dyDescent="0.15">
      <c r="A5" s="1"/>
      <c r="B5" s="10"/>
      <c r="C5" s="11"/>
      <c r="D5" s="1"/>
      <c r="E5" s="1"/>
      <c r="F5" s="40" t="s">
        <v>54</v>
      </c>
      <c r="G5" s="304"/>
      <c r="H5" s="304"/>
      <c r="I5" s="304"/>
      <c r="J5" s="304"/>
    </row>
    <row r="6" spans="1:10" x14ac:dyDescent="0.15">
      <c r="D6" s="1"/>
      <c r="E6" s="1"/>
      <c r="G6" s="1"/>
      <c r="J6" s="6" t="s">
        <v>27</v>
      </c>
    </row>
    <row r="7" spans="1:10" x14ac:dyDescent="0.15">
      <c r="A7" s="307" t="s">
        <v>28</v>
      </c>
      <c r="B7" s="308" t="s">
        <v>63</v>
      </c>
      <c r="C7" s="311" t="s">
        <v>170</v>
      </c>
      <c r="D7" s="301" t="s">
        <v>447</v>
      </c>
      <c r="E7" s="301"/>
      <c r="F7" s="301"/>
      <c r="G7" s="301"/>
      <c r="H7" s="301"/>
      <c r="I7" s="301"/>
      <c r="J7" s="302"/>
    </row>
    <row r="8" spans="1:10" x14ac:dyDescent="0.15">
      <c r="A8" s="307"/>
      <c r="B8" s="308"/>
      <c r="C8" s="312"/>
      <c r="D8" s="299" t="s">
        <v>158</v>
      </c>
      <c r="E8" s="305"/>
      <c r="F8" s="306"/>
      <c r="G8" s="299" t="s">
        <v>87</v>
      </c>
      <c r="H8" s="284"/>
      <c r="I8" s="284"/>
      <c r="J8" s="285"/>
    </row>
    <row r="9" spans="1:10" ht="24" x14ac:dyDescent="0.15">
      <c r="A9" s="307"/>
      <c r="B9" s="308"/>
      <c r="C9" s="313"/>
      <c r="D9" s="29" t="s">
        <v>12</v>
      </c>
      <c r="E9" s="17" t="s">
        <v>398</v>
      </c>
      <c r="F9" s="17" t="s">
        <v>412</v>
      </c>
      <c r="G9" s="29" t="s">
        <v>413</v>
      </c>
      <c r="H9" s="17" t="s">
        <v>414</v>
      </c>
      <c r="I9" s="17" t="s">
        <v>415</v>
      </c>
      <c r="J9" s="17" t="s">
        <v>416</v>
      </c>
    </row>
    <row r="10" spans="1:10" s="158" customFormat="1" ht="24.95" customHeight="1" x14ac:dyDescent="0.15">
      <c r="A10" s="130"/>
      <c r="B10" s="130"/>
      <c r="C10" s="131"/>
      <c r="D10" s="132"/>
      <c r="E10" s="132"/>
      <c r="F10" s="45">
        <f t="shared" ref="F10:F32" si="0">SUM(D10:E10)</f>
        <v>0</v>
      </c>
      <c r="G10" s="132"/>
      <c r="H10" s="132"/>
      <c r="I10" s="132"/>
      <c r="J10" s="45">
        <f t="shared" ref="J10:J32" si="1">SUM(G10:I10)</f>
        <v>0</v>
      </c>
    </row>
    <row r="11" spans="1:10" s="158" customFormat="1" ht="24.95" customHeight="1" x14ac:dyDescent="0.15">
      <c r="A11" s="130"/>
      <c r="B11" s="130"/>
      <c r="C11" s="131"/>
      <c r="D11" s="132"/>
      <c r="E11" s="132"/>
      <c r="F11" s="45">
        <f t="shared" si="0"/>
        <v>0</v>
      </c>
      <c r="G11" s="132"/>
      <c r="H11" s="132"/>
      <c r="I11" s="132"/>
      <c r="J11" s="45">
        <f t="shared" si="1"/>
        <v>0</v>
      </c>
    </row>
    <row r="12" spans="1:10" s="158" customFormat="1" ht="24.95" customHeight="1" x14ac:dyDescent="0.15">
      <c r="A12" s="130"/>
      <c r="B12" s="130"/>
      <c r="C12" s="131"/>
      <c r="D12" s="132"/>
      <c r="E12" s="132"/>
      <c r="F12" s="45">
        <f t="shared" si="0"/>
        <v>0</v>
      </c>
      <c r="G12" s="132"/>
      <c r="H12" s="132"/>
      <c r="I12" s="132"/>
      <c r="J12" s="45">
        <f t="shared" si="1"/>
        <v>0</v>
      </c>
    </row>
    <row r="13" spans="1:10" s="158" customFormat="1" ht="24.95" customHeight="1" x14ac:dyDescent="0.15">
      <c r="A13" s="130"/>
      <c r="B13" s="130"/>
      <c r="C13" s="131"/>
      <c r="D13" s="132"/>
      <c r="E13" s="132"/>
      <c r="F13" s="45">
        <f t="shared" si="0"/>
        <v>0</v>
      </c>
      <c r="G13" s="132"/>
      <c r="H13" s="132"/>
      <c r="I13" s="132"/>
      <c r="J13" s="45">
        <f t="shared" si="1"/>
        <v>0</v>
      </c>
    </row>
    <row r="14" spans="1:10" s="158" customFormat="1" ht="24.95" customHeight="1" x14ac:dyDescent="0.15">
      <c r="A14" s="130"/>
      <c r="B14" s="130"/>
      <c r="C14" s="131"/>
      <c r="D14" s="132"/>
      <c r="E14" s="132"/>
      <c r="F14" s="45">
        <f t="shared" si="0"/>
        <v>0</v>
      </c>
      <c r="G14" s="132"/>
      <c r="H14" s="132"/>
      <c r="I14" s="132"/>
      <c r="J14" s="45">
        <f t="shared" si="1"/>
        <v>0</v>
      </c>
    </row>
    <row r="15" spans="1:10" s="158" customFormat="1" ht="24.95" customHeight="1" x14ac:dyDescent="0.15">
      <c r="A15" s="130"/>
      <c r="B15" s="130"/>
      <c r="C15" s="131"/>
      <c r="D15" s="132"/>
      <c r="E15" s="132"/>
      <c r="F15" s="45">
        <f t="shared" si="0"/>
        <v>0</v>
      </c>
      <c r="G15" s="132"/>
      <c r="H15" s="132"/>
      <c r="I15" s="132"/>
      <c r="J15" s="45">
        <f t="shared" si="1"/>
        <v>0</v>
      </c>
    </row>
    <row r="16" spans="1:10" s="158" customFormat="1" ht="24.95" customHeight="1" x14ac:dyDescent="0.15">
      <c r="A16" s="130"/>
      <c r="B16" s="130"/>
      <c r="C16" s="131"/>
      <c r="D16" s="132"/>
      <c r="E16" s="132"/>
      <c r="F16" s="45">
        <f t="shared" si="0"/>
        <v>0</v>
      </c>
      <c r="G16" s="132"/>
      <c r="H16" s="132"/>
      <c r="I16" s="132"/>
      <c r="J16" s="45">
        <f t="shared" si="1"/>
        <v>0</v>
      </c>
    </row>
    <row r="17" spans="1:10" s="158" customFormat="1" ht="24.95" customHeight="1" x14ac:dyDescent="0.15">
      <c r="A17" s="130"/>
      <c r="B17" s="130"/>
      <c r="C17" s="131"/>
      <c r="D17" s="132"/>
      <c r="E17" s="132"/>
      <c r="F17" s="45">
        <f t="shared" si="0"/>
        <v>0</v>
      </c>
      <c r="G17" s="132"/>
      <c r="H17" s="132"/>
      <c r="I17" s="132"/>
      <c r="J17" s="45">
        <f t="shared" si="1"/>
        <v>0</v>
      </c>
    </row>
    <row r="18" spans="1:10" s="158" customFormat="1" ht="24.95" customHeight="1" x14ac:dyDescent="0.15">
      <c r="A18" s="130"/>
      <c r="B18" s="130"/>
      <c r="C18" s="131"/>
      <c r="D18" s="132"/>
      <c r="E18" s="132"/>
      <c r="F18" s="45">
        <f t="shared" si="0"/>
        <v>0</v>
      </c>
      <c r="G18" s="132"/>
      <c r="H18" s="132"/>
      <c r="I18" s="132"/>
      <c r="J18" s="45">
        <f t="shared" si="1"/>
        <v>0</v>
      </c>
    </row>
    <row r="19" spans="1:10" s="158" customFormat="1" ht="24.95" customHeight="1" x14ac:dyDescent="0.15">
      <c r="A19" s="130"/>
      <c r="B19" s="130"/>
      <c r="C19" s="131"/>
      <c r="D19" s="132"/>
      <c r="E19" s="132"/>
      <c r="F19" s="45">
        <f t="shared" si="0"/>
        <v>0</v>
      </c>
      <c r="G19" s="132"/>
      <c r="H19" s="132"/>
      <c r="I19" s="132"/>
      <c r="J19" s="45">
        <f t="shared" si="1"/>
        <v>0</v>
      </c>
    </row>
    <row r="20" spans="1:10" s="158" customFormat="1" ht="24.95" customHeight="1" x14ac:dyDescent="0.15">
      <c r="A20" s="130"/>
      <c r="B20" s="130"/>
      <c r="C20" s="131"/>
      <c r="D20" s="132"/>
      <c r="E20" s="132"/>
      <c r="F20" s="45">
        <f t="shared" si="0"/>
        <v>0</v>
      </c>
      <c r="G20" s="132"/>
      <c r="H20" s="132"/>
      <c r="I20" s="132"/>
      <c r="J20" s="45">
        <f t="shared" si="1"/>
        <v>0</v>
      </c>
    </row>
    <row r="21" spans="1:10" s="158" customFormat="1" ht="24.95" customHeight="1" x14ac:dyDescent="0.15">
      <c r="A21" s="130"/>
      <c r="B21" s="130"/>
      <c r="C21" s="131"/>
      <c r="D21" s="132"/>
      <c r="E21" s="132"/>
      <c r="F21" s="45">
        <f t="shared" si="0"/>
        <v>0</v>
      </c>
      <c r="G21" s="132"/>
      <c r="H21" s="132"/>
      <c r="I21" s="132"/>
      <c r="J21" s="45">
        <f t="shared" si="1"/>
        <v>0</v>
      </c>
    </row>
    <row r="22" spans="1:10" s="158" customFormat="1" ht="24.95" customHeight="1" x14ac:dyDescent="0.15">
      <c r="A22" s="130"/>
      <c r="B22" s="130"/>
      <c r="C22" s="131"/>
      <c r="D22" s="132"/>
      <c r="E22" s="132"/>
      <c r="F22" s="45">
        <f t="shared" si="0"/>
        <v>0</v>
      </c>
      <c r="G22" s="132"/>
      <c r="H22" s="132"/>
      <c r="I22" s="132"/>
      <c r="J22" s="45">
        <f t="shared" si="1"/>
        <v>0</v>
      </c>
    </row>
    <row r="23" spans="1:10" s="158" customFormat="1" ht="24.95" customHeight="1" x14ac:dyDescent="0.15">
      <c r="A23" s="130"/>
      <c r="B23" s="130"/>
      <c r="C23" s="131"/>
      <c r="D23" s="132"/>
      <c r="E23" s="132"/>
      <c r="F23" s="45">
        <f t="shared" si="0"/>
        <v>0</v>
      </c>
      <c r="G23" s="132"/>
      <c r="H23" s="132"/>
      <c r="I23" s="132"/>
      <c r="J23" s="45">
        <f t="shared" si="1"/>
        <v>0</v>
      </c>
    </row>
    <row r="24" spans="1:10" s="158" customFormat="1" ht="24.95" customHeight="1" x14ac:dyDescent="0.15">
      <c r="A24" s="130"/>
      <c r="B24" s="130"/>
      <c r="C24" s="131"/>
      <c r="D24" s="132"/>
      <c r="E24" s="132"/>
      <c r="F24" s="45">
        <f t="shared" si="0"/>
        <v>0</v>
      </c>
      <c r="G24" s="132"/>
      <c r="H24" s="132"/>
      <c r="I24" s="132"/>
      <c r="J24" s="45">
        <f t="shared" si="1"/>
        <v>0</v>
      </c>
    </row>
    <row r="25" spans="1:10" s="158" customFormat="1" ht="24.95" customHeight="1" x14ac:dyDescent="0.15">
      <c r="A25" s="130"/>
      <c r="B25" s="130"/>
      <c r="C25" s="131"/>
      <c r="D25" s="132"/>
      <c r="E25" s="132"/>
      <c r="F25" s="45">
        <f t="shared" si="0"/>
        <v>0</v>
      </c>
      <c r="G25" s="132"/>
      <c r="H25" s="132"/>
      <c r="I25" s="132"/>
      <c r="J25" s="45">
        <f t="shared" si="1"/>
        <v>0</v>
      </c>
    </row>
    <row r="26" spans="1:10" s="158" customFormat="1" ht="24.95" customHeight="1" x14ac:dyDescent="0.15">
      <c r="A26" s="130"/>
      <c r="B26" s="130"/>
      <c r="C26" s="131"/>
      <c r="D26" s="132"/>
      <c r="E26" s="132"/>
      <c r="F26" s="45">
        <f t="shared" si="0"/>
        <v>0</v>
      </c>
      <c r="G26" s="132"/>
      <c r="H26" s="132"/>
      <c r="I26" s="132"/>
      <c r="J26" s="45">
        <f t="shared" si="1"/>
        <v>0</v>
      </c>
    </row>
    <row r="27" spans="1:10" s="158" customFormat="1" ht="24.95" customHeight="1" x14ac:dyDescent="0.15">
      <c r="A27" s="130"/>
      <c r="B27" s="130"/>
      <c r="C27" s="131"/>
      <c r="D27" s="132"/>
      <c r="E27" s="132"/>
      <c r="F27" s="45">
        <f t="shared" si="0"/>
        <v>0</v>
      </c>
      <c r="G27" s="132"/>
      <c r="H27" s="132"/>
      <c r="I27" s="132"/>
      <c r="J27" s="45">
        <f t="shared" si="1"/>
        <v>0</v>
      </c>
    </row>
    <row r="28" spans="1:10" s="158" customFormat="1" ht="24.95" customHeight="1" x14ac:dyDescent="0.15">
      <c r="A28" s="130"/>
      <c r="B28" s="130"/>
      <c r="C28" s="131"/>
      <c r="D28" s="132"/>
      <c r="E28" s="132"/>
      <c r="F28" s="45">
        <f t="shared" si="0"/>
        <v>0</v>
      </c>
      <c r="G28" s="132"/>
      <c r="H28" s="132"/>
      <c r="I28" s="132"/>
      <c r="J28" s="45">
        <f t="shared" si="1"/>
        <v>0</v>
      </c>
    </row>
    <row r="29" spans="1:10" s="158" customFormat="1" ht="24.95" customHeight="1" x14ac:dyDescent="0.15">
      <c r="A29" s="130"/>
      <c r="B29" s="130"/>
      <c r="C29" s="131"/>
      <c r="D29" s="132"/>
      <c r="E29" s="132"/>
      <c r="F29" s="45">
        <f t="shared" si="0"/>
        <v>0</v>
      </c>
      <c r="G29" s="132"/>
      <c r="H29" s="132"/>
      <c r="I29" s="132"/>
      <c r="J29" s="45">
        <f t="shared" si="1"/>
        <v>0</v>
      </c>
    </row>
    <row r="30" spans="1:10" s="158" customFormat="1" ht="24.95" customHeight="1" x14ac:dyDescent="0.15">
      <c r="A30" s="130"/>
      <c r="B30" s="130"/>
      <c r="C30" s="131"/>
      <c r="D30" s="132"/>
      <c r="E30" s="132"/>
      <c r="F30" s="45">
        <f t="shared" si="0"/>
        <v>0</v>
      </c>
      <c r="G30" s="132"/>
      <c r="H30" s="132"/>
      <c r="I30" s="132"/>
      <c r="J30" s="45">
        <f t="shared" si="1"/>
        <v>0</v>
      </c>
    </row>
    <row r="31" spans="1:10" s="158" customFormat="1" ht="24.95" customHeight="1" x14ac:dyDescent="0.15">
      <c r="A31" s="130"/>
      <c r="B31" s="130"/>
      <c r="C31" s="131"/>
      <c r="D31" s="132"/>
      <c r="E31" s="132"/>
      <c r="F31" s="45">
        <f t="shared" si="0"/>
        <v>0</v>
      </c>
      <c r="G31" s="132"/>
      <c r="H31" s="132"/>
      <c r="I31" s="132"/>
      <c r="J31" s="45">
        <f t="shared" si="1"/>
        <v>0</v>
      </c>
    </row>
    <row r="32" spans="1:10" s="158" customFormat="1" ht="24.95" customHeight="1" thickBot="1" x14ac:dyDescent="0.2">
      <c r="A32" s="130"/>
      <c r="B32" s="130"/>
      <c r="C32" s="131"/>
      <c r="D32" s="132"/>
      <c r="E32" s="132"/>
      <c r="F32" s="45">
        <f t="shared" si="0"/>
        <v>0</v>
      </c>
      <c r="G32" s="132"/>
      <c r="H32" s="132"/>
      <c r="I32" s="132"/>
      <c r="J32" s="45">
        <f t="shared" si="1"/>
        <v>0</v>
      </c>
    </row>
    <row r="33" spans="1:10" ht="14.25" x14ac:dyDescent="0.15">
      <c r="A33" s="7"/>
      <c r="B33" s="7"/>
      <c r="C33" s="22" t="s">
        <v>78</v>
      </c>
      <c r="D33" s="25" t="s">
        <v>25</v>
      </c>
      <c r="E33" s="37" t="s">
        <v>8</v>
      </c>
      <c r="F33" s="93" t="s">
        <v>9</v>
      </c>
      <c r="G33" s="25" t="s">
        <v>90</v>
      </c>
      <c r="H33" s="23" t="s">
        <v>127</v>
      </c>
      <c r="I33" s="23" t="s">
        <v>288</v>
      </c>
      <c r="J33" s="128" t="s">
        <v>409</v>
      </c>
    </row>
    <row r="34" spans="1:10" ht="14.25" x14ac:dyDescent="0.15">
      <c r="A34" s="145"/>
      <c r="B34" s="145"/>
      <c r="C34" s="239"/>
      <c r="D34" s="147"/>
      <c r="E34" s="148"/>
      <c r="F34" s="149">
        <f>COUNTIF(F10:F32,"&gt;0")</f>
        <v>0</v>
      </c>
      <c r="G34" s="147"/>
      <c r="H34" s="146"/>
      <c r="I34" s="146"/>
      <c r="J34" s="149">
        <f>COUNTIF(J10:J32,"&gt;0")</f>
        <v>0</v>
      </c>
    </row>
    <row r="35" spans="1:10" s="158" customFormat="1" ht="24.75" customHeight="1" thickBot="1" x14ac:dyDescent="0.2">
      <c r="A35" s="47"/>
      <c r="B35" s="47" t="s">
        <v>30</v>
      </c>
      <c r="C35" s="240">
        <f>COUNTA(C10:C32)</f>
        <v>0</v>
      </c>
      <c r="D35" s="38">
        <f t="shared" ref="D35:J35" si="2">SUM(D10:D32)</f>
        <v>0</v>
      </c>
      <c r="E35" s="38">
        <f t="shared" si="2"/>
        <v>0</v>
      </c>
      <c r="F35" s="49">
        <f t="shared" si="2"/>
        <v>0</v>
      </c>
      <c r="G35" s="38">
        <f t="shared" si="2"/>
        <v>0</v>
      </c>
      <c r="H35" s="51">
        <f t="shared" si="2"/>
        <v>0</v>
      </c>
      <c r="I35" s="50">
        <f t="shared" si="2"/>
        <v>0</v>
      </c>
      <c r="J35" s="49">
        <f t="shared" si="2"/>
        <v>0</v>
      </c>
    </row>
    <row r="36" spans="1:10" ht="6.75" customHeight="1" x14ac:dyDescent="0.15">
      <c r="A36" s="39"/>
      <c r="B36" s="39"/>
      <c r="C36" s="39"/>
      <c r="D36" s="39"/>
      <c r="E36" s="39"/>
      <c r="F36" s="39"/>
      <c r="G36" s="39"/>
      <c r="H36" s="39"/>
      <c r="I36" s="39"/>
      <c r="J36" s="39"/>
    </row>
  </sheetData>
  <mergeCells count="10">
    <mergeCell ref="A3:J3"/>
    <mergeCell ref="A1:B1"/>
    <mergeCell ref="G8:J8"/>
    <mergeCell ref="D7:J7"/>
    <mergeCell ref="A2:J2"/>
    <mergeCell ref="G5:J5"/>
    <mergeCell ref="D8:F8"/>
    <mergeCell ref="A7:A9"/>
    <mergeCell ref="B7:B9"/>
    <mergeCell ref="C7:C9"/>
  </mergeCells>
  <phoneticPr fontId="2"/>
  <conditionalFormatting sqref="C35:J35 F10:F32 J10:J32 F34 J34">
    <cfRule type="cellIs" dxfId="28" priority="1" stopIfTrue="1" operator="equal">
      <formula>0</formula>
    </cfRule>
  </conditionalFormatting>
  <conditionalFormatting sqref="A10:E32 G10:I32">
    <cfRule type="cellIs" dxfId="27" priority="2" stopIfTrue="1" operator="notEqual">
      <formula>""</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pane ySplit="9" topLeftCell="A10" activePane="bottomLeft" state="frozen"/>
      <selection activeCell="C49" sqref="C49"/>
      <selection pane="bottomLeft" activeCell="D7" sqref="D7:H7"/>
    </sheetView>
  </sheetViews>
  <sheetFormatPr defaultRowHeight="13.5" x14ac:dyDescent="0.15"/>
  <cols>
    <col min="1" max="1" width="3.75" customWidth="1"/>
    <col min="2" max="2" width="10.25" customWidth="1"/>
    <col min="3" max="3" width="17.375" customWidth="1"/>
    <col min="4" max="4" width="15.5" customWidth="1"/>
    <col min="5" max="5" width="8.375" customWidth="1"/>
    <col min="6" max="6" width="8.5" customWidth="1"/>
    <col min="7" max="7" width="8.625" customWidth="1"/>
    <col min="8" max="8" width="7.875" customWidth="1"/>
  </cols>
  <sheetData>
    <row r="1" spans="1:8" x14ac:dyDescent="0.15">
      <c r="A1" s="297" t="s">
        <v>223</v>
      </c>
      <c r="B1" s="298"/>
      <c r="C1" s="142"/>
      <c r="D1" s="9"/>
      <c r="E1" s="9"/>
      <c r="F1" s="9"/>
    </row>
    <row r="2" spans="1:8" ht="17.25" x14ac:dyDescent="0.15">
      <c r="A2" s="310" t="s">
        <v>262</v>
      </c>
      <c r="B2" s="310"/>
      <c r="C2" s="310"/>
      <c r="D2" s="310"/>
      <c r="E2" s="310"/>
      <c r="F2" s="310"/>
      <c r="G2" s="310"/>
      <c r="H2" s="310"/>
    </row>
    <row r="3" spans="1:8" ht="19.5" customHeight="1" x14ac:dyDescent="0.15">
      <c r="A3" s="295"/>
      <c r="B3" s="296"/>
      <c r="C3" s="296"/>
      <c r="D3" s="296"/>
      <c r="E3" s="296"/>
      <c r="F3" s="296"/>
      <c r="G3" s="296"/>
      <c r="H3" s="296"/>
    </row>
    <row r="4" spans="1:8" s="44" customFormat="1" ht="14.25" customHeight="1" x14ac:dyDescent="0.15">
      <c r="A4" s="41" t="s">
        <v>26</v>
      </c>
      <c r="B4" s="42"/>
      <c r="C4" s="42"/>
      <c r="D4" s="43"/>
      <c r="E4" s="43"/>
      <c r="F4" s="43"/>
      <c r="G4" s="43"/>
      <c r="H4" s="43"/>
    </row>
    <row r="5" spans="1:8" x14ac:dyDescent="0.15">
      <c r="A5" s="1"/>
      <c r="B5" s="10"/>
      <c r="C5" s="11"/>
      <c r="D5" s="226"/>
      <c r="E5" s="41" t="s">
        <v>54</v>
      </c>
      <c r="F5" s="318"/>
      <c r="G5" s="318"/>
      <c r="H5" s="318"/>
    </row>
    <row r="6" spans="1:8" x14ac:dyDescent="0.15">
      <c r="D6" s="1"/>
      <c r="E6" s="1"/>
      <c r="H6" s="6" t="s">
        <v>27</v>
      </c>
    </row>
    <row r="7" spans="1:8" x14ac:dyDescent="0.15">
      <c r="A7" s="307" t="s">
        <v>28</v>
      </c>
      <c r="B7" s="308" t="s">
        <v>63</v>
      </c>
      <c r="C7" s="311" t="s">
        <v>170</v>
      </c>
      <c r="D7" s="319" t="s">
        <v>448</v>
      </c>
      <c r="E7" s="320"/>
      <c r="F7" s="320"/>
      <c r="G7" s="320"/>
      <c r="H7" s="321"/>
    </row>
    <row r="8" spans="1:8" ht="32.25" customHeight="1" x14ac:dyDescent="0.15">
      <c r="A8" s="307"/>
      <c r="B8" s="308"/>
      <c r="C8" s="312"/>
      <c r="D8" s="225" t="s">
        <v>261</v>
      </c>
      <c r="E8" s="299" t="s">
        <v>260</v>
      </c>
      <c r="F8" s="284"/>
      <c r="G8" s="284"/>
      <c r="H8" s="285"/>
    </row>
    <row r="9" spans="1:8" ht="24" x14ac:dyDescent="0.15">
      <c r="A9" s="307"/>
      <c r="B9" s="308"/>
      <c r="C9" s="313"/>
      <c r="D9" s="29" t="s">
        <v>12</v>
      </c>
      <c r="E9" s="29" t="s">
        <v>67</v>
      </c>
      <c r="F9" s="17" t="s">
        <v>289</v>
      </c>
      <c r="G9" s="17" t="s">
        <v>290</v>
      </c>
      <c r="H9" s="17" t="s">
        <v>291</v>
      </c>
    </row>
    <row r="10" spans="1:8" s="158" customFormat="1" ht="24.95" customHeight="1" x14ac:dyDescent="0.15">
      <c r="A10" s="130"/>
      <c r="B10" s="130"/>
      <c r="C10" s="131"/>
      <c r="D10" s="132"/>
      <c r="E10" s="132"/>
      <c r="F10" s="132"/>
      <c r="G10" s="132"/>
      <c r="H10" s="45">
        <f t="shared" ref="H10:H32" si="0">SUM(E10:G10)</f>
        <v>0</v>
      </c>
    </row>
    <row r="11" spans="1:8" s="158" customFormat="1" ht="24.95" customHeight="1" x14ac:dyDescent="0.15">
      <c r="A11" s="130"/>
      <c r="B11" s="130"/>
      <c r="C11" s="131"/>
      <c r="D11" s="132"/>
      <c r="E11" s="132"/>
      <c r="F11" s="132"/>
      <c r="G11" s="132"/>
      <c r="H11" s="45">
        <f t="shared" si="0"/>
        <v>0</v>
      </c>
    </row>
    <row r="12" spans="1:8" s="158" customFormat="1" ht="24.95" customHeight="1" x14ac:dyDescent="0.15">
      <c r="A12" s="130"/>
      <c r="B12" s="130"/>
      <c r="C12" s="131"/>
      <c r="D12" s="132"/>
      <c r="E12" s="132"/>
      <c r="F12" s="132"/>
      <c r="G12" s="132"/>
      <c r="H12" s="45">
        <f t="shared" si="0"/>
        <v>0</v>
      </c>
    </row>
    <row r="13" spans="1:8" s="158" customFormat="1" ht="24.95" customHeight="1" x14ac:dyDescent="0.15">
      <c r="A13" s="130"/>
      <c r="B13" s="130"/>
      <c r="C13" s="131"/>
      <c r="D13" s="132"/>
      <c r="E13" s="132"/>
      <c r="F13" s="132"/>
      <c r="G13" s="132"/>
      <c r="H13" s="45">
        <f t="shared" si="0"/>
        <v>0</v>
      </c>
    </row>
    <row r="14" spans="1:8" s="158" customFormat="1" ht="24.95" customHeight="1" x14ac:dyDescent="0.15">
      <c r="A14" s="130"/>
      <c r="B14" s="130"/>
      <c r="C14" s="131"/>
      <c r="D14" s="132"/>
      <c r="E14" s="132"/>
      <c r="F14" s="132"/>
      <c r="G14" s="132"/>
      <c r="H14" s="45">
        <f t="shared" si="0"/>
        <v>0</v>
      </c>
    </row>
    <row r="15" spans="1:8" s="158" customFormat="1" ht="24.95" customHeight="1" x14ac:dyDescent="0.15">
      <c r="A15" s="130"/>
      <c r="B15" s="130"/>
      <c r="C15" s="131"/>
      <c r="D15" s="132"/>
      <c r="E15" s="132"/>
      <c r="F15" s="132"/>
      <c r="G15" s="132"/>
      <c r="H15" s="45">
        <f t="shared" si="0"/>
        <v>0</v>
      </c>
    </row>
    <row r="16" spans="1:8" s="158" customFormat="1" ht="24.95" customHeight="1" x14ac:dyDescent="0.15">
      <c r="A16" s="130"/>
      <c r="B16" s="130"/>
      <c r="C16" s="131"/>
      <c r="D16" s="132"/>
      <c r="E16" s="132"/>
      <c r="F16" s="132"/>
      <c r="G16" s="132"/>
      <c r="H16" s="45">
        <f t="shared" si="0"/>
        <v>0</v>
      </c>
    </row>
    <row r="17" spans="1:8" s="158" customFormat="1" ht="24.95" customHeight="1" x14ac:dyDescent="0.15">
      <c r="A17" s="130"/>
      <c r="B17" s="130"/>
      <c r="C17" s="131"/>
      <c r="D17" s="132"/>
      <c r="E17" s="132"/>
      <c r="F17" s="132"/>
      <c r="G17" s="132"/>
      <c r="H17" s="45">
        <f t="shared" si="0"/>
        <v>0</v>
      </c>
    </row>
    <row r="18" spans="1:8" s="158" customFormat="1" ht="24.95" customHeight="1" x14ac:dyDescent="0.15">
      <c r="A18" s="130"/>
      <c r="B18" s="130"/>
      <c r="C18" s="131"/>
      <c r="D18" s="132"/>
      <c r="E18" s="132"/>
      <c r="F18" s="132"/>
      <c r="G18" s="132"/>
      <c r="H18" s="45">
        <f t="shared" si="0"/>
        <v>0</v>
      </c>
    </row>
    <row r="19" spans="1:8" s="158" customFormat="1" ht="24.95" customHeight="1" x14ac:dyDescent="0.15">
      <c r="A19" s="130"/>
      <c r="B19" s="130"/>
      <c r="C19" s="131"/>
      <c r="D19" s="132"/>
      <c r="E19" s="132"/>
      <c r="F19" s="132"/>
      <c r="G19" s="132"/>
      <c r="H19" s="45">
        <f t="shared" si="0"/>
        <v>0</v>
      </c>
    </row>
    <row r="20" spans="1:8" s="158" customFormat="1" ht="24.95" customHeight="1" x14ac:dyDescent="0.15">
      <c r="A20" s="130"/>
      <c r="B20" s="130"/>
      <c r="C20" s="131"/>
      <c r="D20" s="132"/>
      <c r="E20" s="132"/>
      <c r="F20" s="132"/>
      <c r="G20" s="132"/>
      <c r="H20" s="45">
        <f t="shared" si="0"/>
        <v>0</v>
      </c>
    </row>
    <row r="21" spans="1:8" s="158" customFormat="1" ht="24.95" customHeight="1" x14ac:dyDescent="0.15">
      <c r="A21" s="130"/>
      <c r="B21" s="130"/>
      <c r="C21" s="131"/>
      <c r="D21" s="132"/>
      <c r="E21" s="132"/>
      <c r="F21" s="132"/>
      <c r="G21" s="132"/>
      <c r="H21" s="45">
        <f t="shared" si="0"/>
        <v>0</v>
      </c>
    </row>
    <row r="22" spans="1:8" s="158" customFormat="1" ht="24.95" customHeight="1" x14ac:dyDescent="0.15">
      <c r="A22" s="130"/>
      <c r="B22" s="130"/>
      <c r="C22" s="131"/>
      <c r="D22" s="132"/>
      <c r="E22" s="132"/>
      <c r="F22" s="132"/>
      <c r="G22" s="132"/>
      <c r="H22" s="45">
        <f t="shared" si="0"/>
        <v>0</v>
      </c>
    </row>
    <row r="23" spans="1:8" s="158" customFormat="1" ht="24.95" customHeight="1" x14ac:dyDescent="0.15">
      <c r="A23" s="130"/>
      <c r="B23" s="130"/>
      <c r="C23" s="131"/>
      <c r="D23" s="132"/>
      <c r="E23" s="132"/>
      <c r="F23" s="132"/>
      <c r="G23" s="132"/>
      <c r="H23" s="45">
        <f t="shared" si="0"/>
        <v>0</v>
      </c>
    </row>
    <row r="24" spans="1:8" s="158" customFormat="1" ht="24.95" customHeight="1" x14ac:dyDescent="0.15">
      <c r="A24" s="130"/>
      <c r="B24" s="130"/>
      <c r="C24" s="131"/>
      <c r="D24" s="132"/>
      <c r="E24" s="132"/>
      <c r="F24" s="132"/>
      <c r="G24" s="132"/>
      <c r="H24" s="45">
        <f t="shared" si="0"/>
        <v>0</v>
      </c>
    </row>
    <row r="25" spans="1:8" s="158" customFormat="1" ht="24.95" customHeight="1" x14ac:dyDescent="0.15">
      <c r="A25" s="130"/>
      <c r="B25" s="130"/>
      <c r="C25" s="131"/>
      <c r="D25" s="132"/>
      <c r="E25" s="132"/>
      <c r="F25" s="132"/>
      <c r="G25" s="132"/>
      <c r="H25" s="45">
        <f t="shared" si="0"/>
        <v>0</v>
      </c>
    </row>
    <row r="26" spans="1:8" s="158" customFormat="1" ht="24.95" customHeight="1" x14ac:dyDescent="0.15">
      <c r="A26" s="130"/>
      <c r="B26" s="130"/>
      <c r="C26" s="131"/>
      <c r="D26" s="132"/>
      <c r="E26" s="132"/>
      <c r="F26" s="132"/>
      <c r="G26" s="132"/>
      <c r="H26" s="45">
        <f t="shared" si="0"/>
        <v>0</v>
      </c>
    </row>
    <row r="27" spans="1:8" s="158" customFormat="1" ht="24.95" customHeight="1" x14ac:dyDescent="0.15">
      <c r="A27" s="130"/>
      <c r="B27" s="130"/>
      <c r="C27" s="131"/>
      <c r="D27" s="132"/>
      <c r="E27" s="132"/>
      <c r="F27" s="132"/>
      <c r="G27" s="132"/>
      <c r="H27" s="45">
        <f t="shared" si="0"/>
        <v>0</v>
      </c>
    </row>
    <row r="28" spans="1:8" s="158" customFormat="1" ht="24.95" customHeight="1" x14ac:dyDescent="0.15">
      <c r="A28" s="130"/>
      <c r="B28" s="130"/>
      <c r="C28" s="131"/>
      <c r="D28" s="132"/>
      <c r="E28" s="132"/>
      <c r="F28" s="132"/>
      <c r="G28" s="132"/>
      <c r="H28" s="45">
        <f t="shared" si="0"/>
        <v>0</v>
      </c>
    </row>
    <row r="29" spans="1:8" s="158" customFormat="1" ht="24.95" customHeight="1" x14ac:dyDescent="0.15">
      <c r="A29" s="130"/>
      <c r="B29" s="130"/>
      <c r="C29" s="131"/>
      <c r="D29" s="132"/>
      <c r="E29" s="132"/>
      <c r="F29" s="132"/>
      <c r="G29" s="132"/>
      <c r="H29" s="45">
        <f t="shared" si="0"/>
        <v>0</v>
      </c>
    </row>
    <row r="30" spans="1:8" s="158" customFormat="1" ht="24.95" customHeight="1" x14ac:dyDescent="0.15">
      <c r="A30" s="130"/>
      <c r="B30" s="130"/>
      <c r="C30" s="131"/>
      <c r="D30" s="132"/>
      <c r="E30" s="132"/>
      <c r="F30" s="132"/>
      <c r="G30" s="132"/>
      <c r="H30" s="45">
        <f t="shared" si="0"/>
        <v>0</v>
      </c>
    </row>
    <row r="31" spans="1:8" s="158" customFormat="1" ht="24.95" customHeight="1" x14ac:dyDescent="0.15">
      <c r="A31" s="130"/>
      <c r="B31" s="130"/>
      <c r="C31" s="131"/>
      <c r="D31" s="132"/>
      <c r="E31" s="132"/>
      <c r="F31" s="132"/>
      <c r="G31" s="132"/>
      <c r="H31" s="45">
        <f t="shared" si="0"/>
        <v>0</v>
      </c>
    </row>
    <row r="32" spans="1:8" s="158" customFormat="1" ht="24.95" customHeight="1" thickBot="1" x14ac:dyDescent="0.2">
      <c r="A32" s="130"/>
      <c r="B32" s="130"/>
      <c r="C32" s="131"/>
      <c r="D32" s="242"/>
      <c r="E32" s="132"/>
      <c r="F32" s="132"/>
      <c r="G32" s="132"/>
      <c r="H32" s="45">
        <f t="shared" si="0"/>
        <v>0</v>
      </c>
    </row>
    <row r="33" spans="1:8" ht="14.25" x14ac:dyDescent="0.15">
      <c r="A33" s="7"/>
      <c r="B33" s="7"/>
      <c r="C33" s="23" t="s">
        <v>259</v>
      </c>
      <c r="D33" s="243" t="s">
        <v>25</v>
      </c>
      <c r="E33" s="25" t="s">
        <v>8</v>
      </c>
      <c r="F33" s="23" t="s">
        <v>9</v>
      </c>
      <c r="G33" s="23" t="s">
        <v>90</v>
      </c>
      <c r="H33" s="128" t="s">
        <v>127</v>
      </c>
    </row>
    <row r="34" spans="1:8" ht="14.25" x14ac:dyDescent="0.15">
      <c r="A34" s="145"/>
      <c r="B34" s="145"/>
      <c r="C34" s="146"/>
      <c r="D34" s="149">
        <f>COUNTIF(D10:D32,"&gt;0")</f>
        <v>0</v>
      </c>
      <c r="E34" s="147"/>
      <c r="F34" s="146"/>
      <c r="G34" s="146"/>
      <c r="H34" s="149">
        <f>COUNTIF(H10:H32,"&gt;0")</f>
        <v>0</v>
      </c>
    </row>
    <row r="35" spans="1:8" s="158" customFormat="1" ht="24.75" customHeight="1" thickBot="1" x14ac:dyDescent="0.2">
      <c r="A35" s="47"/>
      <c r="B35" s="47" t="s">
        <v>30</v>
      </c>
      <c r="C35" s="48">
        <f>COUNTA(C10:C32)</f>
        <v>0</v>
      </c>
      <c r="D35" s="49">
        <f>SUM(D10:D32)</f>
        <v>0</v>
      </c>
      <c r="E35" s="38">
        <f>SUM(E10:E32)</f>
        <v>0</v>
      </c>
      <c r="F35" s="51">
        <f>SUM(F10:F32)</f>
        <v>0</v>
      </c>
      <c r="G35" s="50">
        <f>SUM(G10:G32)</f>
        <v>0</v>
      </c>
      <c r="H35" s="49">
        <f>SUM(H10:H32)</f>
        <v>0</v>
      </c>
    </row>
    <row r="36" spans="1:8" ht="6.75" customHeight="1" x14ac:dyDescent="0.15">
      <c r="A36" s="39"/>
      <c r="B36" s="39"/>
      <c r="C36" s="39"/>
      <c r="D36" s="39"/>
      <c r="E36" s="39"/>
      <c r="F36" s="39"/>
      <c r="G36" s="39"/>
      <c r="H36" s="39"/>
    </row>
  </sheetData>
  <mergeCells count="9">
    <mergeCell ref="F5:H5"/>
    <mergeCell ref="A3:H3"/>
    <mergeCell ref="A1:B1"/>
    <mergeCell ref="E8:H8"/>
    <mergeCell ref="D7:H7"/>
    <mergeCell ref="A2:H2"/>
    <mergeCell ref="A7:A9"/>
    <mergeCell ref="B7:B9"/>
    <mergeCell ref="C7:C9"/>
  </mergeCells>
  <phoneticPr fontId="2"/>
  <conditionalFormatting sqref="H10:H32 H34 C35:H35 D34">
    <cfRule type="cellIs" dxfId="26" priority="1" stopIfTrue="1" operator="equal">
      <formula>0</formula>
    </cfRule>
  </conditionalFormatting>
  <conditionalFormatting sqref="A10:G32">
    <cfRule type="cellIs" dxfId="25" priority="2" stopIfTrue="1" operator="notEqual">
      <formula>""</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pane xSplit="4" ySplit="7" topLeftCell="E8" activePane="bottomRight" state="frozen"/>
      <selection activeCell="C49" sqref="C49"/>
      <selection pane="topRight" activeCell="C49" sqref="C49"/>
      <selection pane="bottomLeft" activeCell="C49" sqref="C49"/>
      <selection pane="bottomRight" activeCell="D10" sqref="D10"/>
    </sheetView>
  </sheetViews>
  <sheetFormatPr defaultRowHeight="13.5" x14ac:dyDescent="0.15"/>
  <cols>
    <col min="1" max="1" width="11.875" customWidth="1"/>
    <col min="2" max="2" width="12.875" customWidth="1"/>
    <col min="3" max="3" width="32.125" customWidth="1"/>
    <col min="4" max="4" width="39.125" customWidth="1"/>
  </cols>
  <sheetData>
    <row r="1" spans="1:8" ht="21" x14ac:dyDescent="0.15">
      <c r="A1" s="216" t="s">
        <v>224</v>
      </c>
      <c r="B1" s="215"/>
      <c r="D1" s="36"/>
      <c r="E1" s="36"/>
      <c r="F1" s="36"/>
    </row>
    <row r="2" spans="1:8" ht="21.75" customHeight="1" x14ac:dyDescent="0.15">
      <c r="C2" s="13" t="s">
        <v>255</v>
      </c>
      <c r="D2" s="1"/>
      <c r="E2" s="5"/>
      <c r="F2" s="5"/>
    </row>
    <row r="3" spans="1:8" ht="17.25" customHeight="1" x14ac:dyDescent="0.15">
      <c r="A3" s="2"/>
      <c r="B3" s="1"/>
      <c r="C3" s="12" t="s">
        <v>54</v>
      </c>
      <c r="D3" s="143">
        <f>様式1!E7</f>
        <v>0</v>
      </c>
      <c r="E3" s="1"/>
      <c r="H3" s="6"/>
    </row>
    <row r="4" spans="1:8" x14ac:dyDescent="0.15">
      <c r="D4" s="12" t="s">
        <v>0</v>
      </c>
    </row>
    <row r="5" spans="1:8" x14ac:dyDescent="0.15">
      <c r="A5" s="328" t="s">
        <v>79</v>
      </c>
      <c r="B5" s="322" t="s">
        <v>174</v>
      </c>
      <c r="C5" s="8" t="s">
        <v>57</v>
      </c>
      <c r="D5" s="204" t="s">
        <v>173</v>
      </c>
    </row>
    <row r="6" spans="1:8" ht="23.25" customHeight="1" x14ac:dyDescent="0.15">
      <c r="A6" s="328"/>
      <c r="B6" s="322"/>
      <c r="C6" s="211" t="s">
        <v>449</v>
      </c>
      <c r="D6" s="248" t="s">
        <v>396</v>
      </c>
    </row>
    <row r="7" spans="1:8" x14ac:dyDescent="0.15">
      <c r="A7" s="328"/>
      <c r="B7" s="322"/>
      <c r="C7" s="203" t="s">
        <v>256</v>
      </c>
      <c r="D7" s="204" t="s">
        <v>257</v>
      </c>
    </row>
    <row r="8" spans="1:8" ht="18.75" customHeight="1" x14ac:dyDescent="0.15">
      <c r="A8" s="323" t="s">
        <v>207</v>
      </c>
      <c r="B8" s="8" t="s">
        <v>175</v>
      </c>
      <c r="C8" s="136"/>
      <c r="D8" s="129" t="str">
        <f>IF(ISERR(C8/入所減免額推計*入所補助額),"",C8/入所減免額推計*入所補助額)</f>
        <v/>
      </c>
    </row>
    <row r="9" spans="1:8" ht="18.75" customHeight="1" x14ac:dyDescent="0.15">
      <c r="A9" s="324"/>
      <c r="B9" s="8" t="s">
        <v>176</v>
      </c>
      <c r="C9" s="136"/>
      <c r="D9" s="129" t="str">
        <f>IF(ISERR(C9/入所減免額推計*入所補助額),"",C9/入所減免額推計*入所補助額)</f>
        <v/>
      </c>
    </row>
    <row r="10" spans="1:8" ht="18.75" customHeight="1" x14ac:dyDescent="0.15">
      <c r="A10" s="324"/>
      <c r="B10" s="8" t="s">
        <v>258</v>
      </c>
      <c r="C10" s="136"/>
      <c r="D10" s="129" t="str">
        <f t="shared" ref="D10:D41" si="0">IF(ISERR(C10/入所減免額推計*入所補助額),"",C10/入所減免額推計*入所補助額)</f>
        <v/>
      </c>
    </row>
    <row r="11" spans="1:8" ht="18.75" customHeight="1" x14ac:dyDescent="0.15">
      <c r="A11" s="325"/>
      <c r="B11" s="8" t="s">
        <v>177</v>
      </c>
      <c r="C11" s="136"/>
      <c r="D11" s="129" t="str">
        <f t="shared" si="0"/>
        <v/>
      </c>
    </row>
    <row r="12" spans="1:8" ht="18.75" customHeight="1" x14ac:dyDescent="0.15">
      <c r="A12" s="326" t="s">
        <v>213</v>
      </c>
      <c r="B12" s="8" t="s">
        <v>178</v>
      </c>
      <c r="C12" s="136"/>
      <c r="D12" s="129" t="str">
        <f t="shared" si="0"/>
        <v/>
      </c>
    </row>
    <row r="13" spans="1:8" ht="18.75" customHeight="1" x14ac:dyDescent="0.15">
      <c r="A13" s="327"/>
      <c r="B13" s="8" t="s">
        <v>179</v>
      </c>
      <c r="C13" s="136"/>
      <c r="D13" s="129" t="str">
        <f t="shared" si="0"/>
        <v/>
      </c>
    </row>
    <row r="14" spans="1:8" ht="18.75" customHeight="1" x14ac:dyDescent="0.15">
      <c r="A14" s="327"/>
      <c r="B14" s="8" t="s">
        <v>180</v>
      </c>
      <c r="C14" s="136"/>
      <c r="D14" s="129" t="str">
        <f t="shared" si="0"/>
        <v/>
      </c>
    </row>
    <row r="15" spans="1:8" ht="18.75" customHeight="1" x14ac:dyDescent="0.15">
      <c r="A15" s="289"/>
      <c r="B15" s="8" t="s">
        <v>181</v>
      </c>
      <c r="C15" s="136"/>
      <c r="D15" s="129" t="str">
        <f t="shared" si="0"/>
        <v/>
      </c>
    </row>
    <row r="16" spans="1:8" ht="18.75" customHeight="1" x14ac:dyDescent="0.15">
      <c r="A16" s="326" t="s">
        <v>212</v>
      </c>
      <c r="B16" s="8" t="s">
        <v>182</v>
      </c>
      <c r="C16" s="136"/>
      <c r="D16" s="129" t="str">
        <f t="shared" si="0"/>
        <v/>
      </c>
    </row>
    <row r="17" spans="1:4" ht="18.75" customHeight="1" x14ac:dyDescent="0.15">
      <c r="A17" s="327"/>
      <c r="B17" s="8" t="s">
        <v>183</v>
      </c>
      <c r="C17" s="136"/>
      <c r="D17" s="129" t="str">
        <f t="shared" si="0"/>
        <v/>
      </c>
    </row>
    <row r="18" spans="1:4" ht="18.75" customHeight="1" x14ac:dyDescent="0.15">
      <c r="A18" s="327"/>
      <c r="B18" s="8" t="s">
        <v>184</v>
      </c>
      <c r="C18" s="136"/>
      <c r="D18" s="129" t="str">
        <f t="shared" si="0"/>
        <v/>
      </c>
    </row>
    <row r="19" spans="1:4" ht="18.75" customHeight="1" x14ac:dyDescent="0.15">
      <c r="A19" s="327"/>
      <c r="B19" s="8" t="s">
        <v>185</v>
      </c>
      <c r="C19" s="136"/>
      <c r="D19" s="129" t="str">
        <f t="shared" si="0"/>
        <v/>
      </c>
    </row>
    <row r="20" spans="1:4" ht="18.75" customHeight="1" x14ac:dyDescent="0.15">
      <c r="A20" s="327"/>
      <c r="B20" s="8" t="s">
        <v>186</v>
      </c>
      <c r="C20" s="136"/>
      <c r="D20" s="129" t="str">
        <f t="shared" si="0"/>
        <v/>
      </c>
    </row>
    <row r="21" spans="1:4" ht="18.75" customHeight="1" x14ac:dyDescent="0.15">
      <c r="A21" s="327"/>
      <c r="B21" s="8" t="s">
        <v>187</v>
      </c>
      <c r="C21" s="136"/>
      <c r="D21" s="129" t="str">
        <f t="shared" si="0"/>
        <v/>
      </c>
    </row>
    <row r="22" spans="1:4" ht="18.75" customHeight="1" x14ac:dyDescent="0.15">
      <c r="A22" s="289"/>
      <c r="B22" s="8" t="s">
        <v>188</v>
      </c>
      <c r="C22" s="136"/>
      <c r="D22" s="129" t="str">
        <f t="shared" si="0"/>
        <v/>
      </c>
    </row>
    <row r="23" spans="1:4" ht="18.75" customHeight="1" x14ac:dyDescent="0.15">
      <c r="A23" s="326" t="s">
        <v>211</v>
      </c>
      <c r="B23" s="8" t="s">
        <v>189</v>
      </c>
      <c r="C23" s="136"/>
      <c r="D23" s="129" t="str">
        <f t="shared" si="0"/>
        <v/>
      </c>
    </row>
    <row r="24" spans="1:4" ht="18.75" customHeight="1" x14ac:dyDescent="0.15">
      <c r="A24" s="327"/>
      <c r="B24" s="8" t="s">
        <v>190</v>
      </c>
      <c r="C24" s="136"/>
      <c r="D24" s="129" t="str">
        <f t="shared" si="0"/>
        <v/>
      </c>
    </row>
    <row r="25" spans="1:4" ht="18.75" customHeight="1" x14ac:dyDescent="0.15">
      <c r="A25" s="327"/>
      <c r="B25" s="8" t="s">
        <v>191</v>
      </c>
      <c r="C25" s="136"/>
      <c r="D25" s="129" t="str">
        <f t="shared" si="0"/>
        <v/>
      </c>
    </row>
    <row r="26" spans="1:4" ht="18.75" customHeight="1" x14ac:dyDescent="0.15">
      <c r="A26" s="327"/>
      <c r="B26" s="8" t="s">
        <v>192</v>
      </c>
      <c r="C26" s="136"/>
      <c r="D26" s="129" t="str">
        <f t="shared" si="0"/>
        <v/>
      </c>
    </row>
    <row r="27" spans="1:4" ht="18.75" customHeight="1" x14ac:dyDescent="0.15">
      <c r="A27" s="289"/>
      <c r="B27" s="8" t="s">
        <v>193</v>
      </c>
      <c r="C27" s="136"/>
      <c r="D27" s="129" t="str">
        <f t="shared" si="0"/>
        <v/>
      </c>
    </row>
    <row r="28" spans="1:4" ht="18.75" customHeight="1" x14ac:dyDescent="0.15">
      <c r="A28" s="326" t="s">
        <v>210</v>
      </c>
      <c r="B28" s="8" t="s">
        <v>194</v>
      </c>
      <c r="C28" s="136"/>
      <c r="D28" s="129" t="str">
        <f t="shared" si="0"/>
        <v/>
      </c>
    </row>
    <row r="29" spans="1:4" ht="18.75" customHeight="1" x14ac:dyDescent="0.15">
      <c r="A29" s="327"/>
      <c r="B29" s="8" t="s">
        <v>195</v>
      </c>
      <c r="C29" s="136"/>
      <c r="D29" s="129" t="str">
        <f t="shared" si="0"/>
        <v/>
      </c>
    </row>
    <row r="30" spans="1:4" ht="18.75" customHeight="1" x14ac:dyDescent="0.15">
      <c r="A30" s="289"/>
      <c r="B30" s="8" t="s">
        <v>196</v>
      </c>
      <c r="C30" s="136"/>
      <c r="D30" s="129" t="str">
        <f t="shared" si="0"/>
        <v/>
      </c>
    </row>
    <row r="31" spans="1:4" ht="18.75" customHeight="1" x14ac:dyDescent="0.15">
      <c r="A31" s="326" t="s">
        <v>209</v>
      </c>
      <c r="B31" s="8" t="s">
        <v>197</v>
      </c>
      <c r="C31" s="136"/>
      <c r="D31" s="129" t="str">
        <f t="shared" si="0"/>
        <v/>
      </c>
    </row>
    <row r="32" spans="1:4" ht="18.75" customHeight="1" x14ac:dyDescent="0.15">
      <c r="A32" s="327"/>
      <c r="B32" s="8" t="s">
        <v>198</v>
      </c>
      <c r="C32" s="136"/>
      <c r="D32" s="129" t="str">
        <f t="shared" si="0"/>
        <v/>
      </c>
    </row>
    <row r="33" spans="1:4" ht="18.75" customHeight="1" x14ac:dyDescent="0.15">
      <c r="A33" s="327"/>
      <c r="B33" s="8" t="s">
        <v>199</v>
      </c>
      <c r="C33" s="136"/>
      <c r="D33" s="129" t="str">
        <f t="shared" si="0"/>
        <v/>
      </c>
    </row>
    <row r="34" spans="1:4" ht="18.75" customHeight="1" x14ac:dyDescent="0.15">
      <c r="A34" s="327"/>
      <c r="B34" s="8" t="s">
        <v>200</v>
      </c>
      <c r="C34" s="136"/>
      <c r="D34" s="129" t="str">
        <f t="shared" si="0"/>
        <v/>
      </c>
    </row>
    <row r="35" spans="1:4" ht="18.75" customHeight="1" x14ac:dyDescent="0.15">
      <c r="A35" s="327"/>
      <c r="B35" s="8" t="s">
        <v>201</v>
      </c>
      <c r="C35" s="136"/>
      <c r="D35" s="129" t="str">
        <f t="shared" si="0"/>
        <v/>
      </c>
    </row>
    <row r="36" spans="1:4" ht="18.75" customHeight="1" x14ac:dyDescent="0.15">
      <c r="A36" s="327"/>
      <c r="B36" s="8" t="s">
        <v>202</v>
      </c>
      <c r="C36" s="136"/>
      <c r="D36" s="129" t="str">
        <f t="shared" si="0"/>
        <v/>
      </c>
    </row>
    <row r="37" spans="1:4" ht="18.75" customHeight="1" x14ac:dyDescent="0.15">
      <c r="A37" s="327"/>
      <c r="B37" s="8" t="s">
        <v>203</v>
      </c>
      <c r="C37" s="136"/>
      <c r="D37" s="129" t="str">
        <f t="shared" si="0"/>
        <v/>
      </c>
    </row>
    <row r="38" spans="1:4" ht="18.75" customHeight="1" x14ac:dyDescent="0.15">
      <c r="A38" s="327"/>
      <c r="B38" s="8" t="s">
        <v>204</v>
      </c>
      <c r="C38" s="136"/>
      <c r="D38" s="129" t="str">
        <f t="shared" si="0"/>
        <v/>
      </c>
    </row>
    <row r="39" spans="1:4" ht="18.75" customHeight="1" x14ac:dyDescent="0.15">
      <c r="A39" s="327"/>
      <c r="B39" s="8" t="s">
        <v>205</v>
      </c>
      <c r="C39" s="136"/>
      <c r="D39" s="129" t="str">
        <f t="shared" si="0"/>
        <v/>
      </c>
    </row>
    <row r="40" spans="1:4" ht="18.75" customHeight="1" x14ac:dyDescent="0.15">
      <c r="A40" s="289"/>
      <c r="B40" s="8" t="s">
        <v>206</v>
      </c>
      <c r="C40" s="136"/>
      <c r="D40" s="129" t="str">
        <f t="shared" si="0"/>
        <v/>
      </c>
    </row>
    <row r="41" spans="1:4" ht="23.25" customHeight="1" thickBot="1" x14ac:dyDescent="0.2">
      <c r="A41" s="16" t="s">
        <v>208</v>
      </c>
      <c r="B41" s="15"/>
      <c r="C41" s="136"/>
      <c r="D41" s="129" t="str">
        <f t="shared" si="0"/>
        <v/>
      </c>
    </row>
    <row r="42" spans="1:4" x14ac:dyDescent="0.15">
      <c r="A42" s="329" t="s">
        <v>1</v>
      </c>
      <c r="B42" s="330"/>
      <c r="C42" s="19" t="s">
        <v>7</v>
      </c>
      <c r="D42" s="26" t="s">
        <v>5</v>
      </c>
    </row>
    <row r="43" spans="1:4" ht="23.25" customHeight="1" thickBot="1" x14ac:dyDescent="0.2">
      <c r="A43" s="331"/>
      <c r="B43" s="332"/>
      <c r="C43" s="32">
        <f>SUM(C8:C41)</f>
        <v>0</v>
      </c>
      <c r="D43" s="31">
        <f>SUM(D8:D41)</f>
        <v>0</v>
      </c>
    </row>
    <row r="44" spans="1:4" x14ac:dyDescent="0.15">
      <c r="A44" t="s">
        <v>278</v>
      </c>
    </row>
  </sheetData>
  <mergeCells count="9">
    <mergeCell ref="B5:B7"/>
    <mergeCell ref="A8:A11"/>
    <mergeCell ref="A12:A15"/>
    <mergeCell ref="A5:A7"/>
    <mergeCell ref="A42:B43"/>
    <mergeCell ref="A16:A22"/>
    <mergeCell ref="A23:A27"/>
    <mergeCell ref="A28:A30"/>
    <mergeCell ref="A31:A40"/>
  </mergeCells>
  <phoneticPr fontId="2"/>
  <conditionalFormatting sqref="C43:D43">
    <cfRule type="cellIs" dxfId="24" priority="1" stopIfTrue="1" operator="equal">
      <formula>0</formula>
    </cfRule>
  </conditionalFormatting>
  <conditionalFormatting sqref="D8:D41">
    <cfRule type="cellIs" dxfId="23" priority="2" stopIfTrue="1" operator="greaterThan">
      <formula>0</formula>
    </cfRule>
  </conditionalFormatting>
  <conditionalFormatting sqref="C8:C41">
    <cfRule type="cellIs" dxfId="22" priority="3" stopIfTrue="1" operator="notEqual">
      <formula>""</formula>
    </cfRule>
  </conditionalFormatting>
  <pageMargins left="0.75" right="0.51181102362204722" top="0.74803149606299213" bottom="0.39370078740157483" header="0.51181102362204722"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調査票一覧</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様式１5</vt:lpstr>
      <vt:lpstr>様式10!Print_Area</vt:lpstr>
      <vt:lpstr>様式12!Print_Area</vt:lpstr>
      <vt:lpstr>様式13!Print_Area</vt:lpstr>
      <vt:lpstr>様式14!Print_Area</vt:lpstr>
      <vt:lpstr>様式１5!Print_Area</vt:lpstr>
      <vt:lpstr>様式8!Print_Area</vt:lpstr>
      <vt:lpstr>様式9!Print_Area</vt:lpstr>
      <vt:lpstr>減免総額</vt:lpstr>
      <vt:lpstr>在宅補助額合計</vt:lpstr>
      <vt:lpstr>総補助額</vt:lpstr>
      <vt:lpstr>様式11!短期推計減免額</vt:lpstr>
      <vt:lpstr>様式12!短期推計減免額</vt:lpstr>
      <vt:lpstr>様式14!短期推計減免額</vt:lpstr>
      <vt:lpstr>短期推計減免額</vt:lpstr>
      <vt:lpstr>短期補助額</vt:lpstr>
      <vt:lpstr>様式11!通所推計減免額</vt:lpstr>
      <vt:lpstr>様式12!通所推計減免額</vt:lpstr>
      <vt:lpstr>様式13!通所推計減免額</vt:lpstr>
      <vt:lpstr>通所推計減免額</vt:lpstr>
      <vt:lpstr>通所補助額</vt:lpstr>
      <vt:lpstr>様式9!入所減免額推計</vt:lpstr>
      <vt:lpstr>入所減免額推計</vt:lpstr>
      <vt:lpstr>入所補助額</vt:lpstr>
      <vt:lpstr>様式11!訪問推計減免額</vt:lpstr>
      <vt:lpstr>様式12!訪問推計減免額</vt:lpstr>
      <vt:lpstr>様式13!訪問推計減免額</vt:lpstr>
      <vt:lpstr>様式14!訪問推計減免額</vt:lpstr>
      <vt:lpstr>訪問推計減免額</vt:lpstr>
      <vt:lpstr>訪問補助額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福祉局施サ課</dc:creator>
  <cp:lastModifiedBy>川崎市</cp:lastModifiedBy>
  <cp:lastPrinted>2020-03-31T06:00:43Z</cp:lastPrinted>
  <dcterms:created xsi:type="dcterms:W3CDTF">2000-10-23T04:42:08Z</dcterms:created>
  <dcterms:modified xsi:type="dcterms:W3CDTF">2025-02-27T06:39:52Z</dcterms:modified>
</cp:coreProperties>
</file>