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40（健）国民年金・福祉医療課\【04難病医療担当】\51_指定医療機関・指定医（指定医研修含）\臨床調査個人票のオンライン化\★補助金関係\★R8\00_仕入控除（R6申請分）\250403_仕入控除起案用（回議中）\"/>
    </mc:Choice>
  </mc:AlternateContent>
  <xr:revisionPtr revIDLastSave="0" documentId="13_ncr:1_{9FF7BB62-7D63-42E4-990B-3CA6C2E8F963}" xr6:coauthVersionLast="47" xr6:coauthVersionMax="47" xr10:uidLastSave="{00000000-0000-0000-0000-000000000000}"/>
  <bookViews>
    <workbookView xWindow="-120" yWindow="-120" windowWidth="29040" windowHeight="15720" activeTab="3" xr2:uid="{00000000-000D-0000-FFFF-FFFF00000000}"/>
  </bookViews>
  <sheets>
    <sheet name="入力提出方法" sheetId="2" r:id="rId1"/>
    <sheet name="計算書" sheetId="3" r:id="rId2"/>
    <sheet name="報告書" sheetId="4" r:id="rId3"/>
    <sheet name="仕入控除税額報告　フローチャート" sheetId="6" r:id="rId4"/>
  </sheets>
  <definedNames>
    <definedName name="_xlnm.Print_Area" localSheetId="2">報告書!$A$1:$J$37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4" l="1"/>
  <c r="E29" i="4"/>
  <c r="B29" i="4" l="1"/>
  <c r="G3" i="4"/>
  <c r="AB38" i="3" l="1"/>
  <c r="P45" i="3"/>
  <c r="V56" i="3"/>
  <c r="J32" i="3" l="1"/>
  <c r="AB48" i="3" s="1"/>
  <c r="AB59" i="3" l="1"/>
  <c r="C34" i="4"/>
  <c r="C33" i="4"/>
  <c r="C22" i="4"/>
  <c r="C21" i="4"/>
  <c r="G12" i="4"/>
  <c r="G11" i="4"/>
  <c r="G8" i="4"/>
  <c r="B25" i="4"/>
  <c r="B38" i="4" l="1"/>
  <c r="C37" i="4" l="1"/>
  <c r="B37" i="4" s="1"/>
  <c r="AI18" i="3" l="1"/>
</calcChain>
</file>

<file path=xl/sharedStrings.xml><?xml version="1.0" encoding="utf-8"?>
<sst xmlns="http://schemas.openxmlformats.org/spreadsheetml/2006/main" count="136" uniqueCount="117">
  <si>
    <t>入力、提出方法</t>
    <rPh sb="0" eb="2">
      <t>ニュウリョク</t>
    </rPh>
    <rPh sb="3" eb="5">
      <t>テイシュツ</t>
    </rPh>
    <rPh sb="5" eb="7">
      <t>ホウホウ</t>
    </rPh>
    <phoneticPr fontId="4"/>
  </si>
  <si>
    <t>基本情報</t>
    <rPh sb="0" eb="2">
      <t>キホン</t>
    </rPh>
    <rPh sb="2" eb="4">
      <t>ジョウホウ</t>
    </rPh>
    <phoneticPr fontId="4"/>
  </si>
  <si>
    <t>円</t>
    <rPh sb="0" eb="1">
      <t>エン</t>
    </rPh>
    <phoneticPr fontId="4"/>
  </si>
  <si>
    <t>←プルダウン用</t>
    <rPh sb="6" eb="7">
      <t>ヨウ</t>
    </rPh>
    <phoneticPr fontId="4"/>
  </si>
  <si>
    <t>①</t>
    <phoneticPr fontId="4"/>
  </si>
  <si>
    <t>消費税の申告義務がない</t>
    <phoneticPr fontId="4"/>
  </si>
  <si>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</si>
  <si>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</si>
  <si>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</si>
  <si>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</si>
  <si>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</si>
  <si>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</si>
  <si>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</si>
  <si>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</si>
  <si>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</si>
  <si>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（課税売上割合）</t>
    <rPh sb="1" eb="3">
      <t>カゼイ</t>
    </rPh>
    <rPh sb="3" eb="5">
      <t>ウリア</t>
    </rPh>
    <rPh sb="5" eb="7">
      <t>ワリアイ</t>
    </rPh>
    <phoneticPr fontId="4"/>
  </si>
  <si>
    <t>････　ａ</t>
    <phoneticPr fontId="4"/>
  </si>
  <si>
    <t>････　ｂ</t>
    <phoneticPr fontId="4"/>
  </si>
  <si>
    <t>課税売上割合　ａ／ｂ＝</t>
    <rPh sb="0" eb="2">
      <t>カゼイ</t>
    </rPh>
    <rPh sb="2" eb="4">
      <t>ウリア</t>
    </rPh>
    <rPh sb="4" eb="6">
      <t>ワリアイ</t>
    </rPh>
    <phoneticPr fontId="4"/>
  </si>
  <si>
    <t>････　c</t>
    <phoneticPr fontId="4"/>
  </si>
  <si>
    <t>対象経費の内訳</t>
    <rPh sb="0" eb="2">
      <t>タイショウ</t>
    </rPh>
    <rPh sb="2" eb="4">
      <t>ケイヒ</t>
    </rPh>
    <rPh sb="5" eb="7">
      <t>ウチワケ</t>
    </rPh>
    <phoneticPr fontId="4"/>
  </si>
  <si>
    <t>合　　計</t>
    <rPh sb="0" eb="1">
      <t>ゴウ</t>
    </rPh>
    <rPh sb="3" eb="4">
      <t>ケイ</t>
    </rPh>
    <phoneticPr fontId="4"/>
  </si>
  <si>
    <t>ｄ</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</si>
  <si>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</si>
  <si>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</si>
  <si>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</si>
  <si>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消費税等の確定申告書の写し</t>
    <rPh sb="0" eb="3">
      <t>ショウヒゼイ</t>
    </rPh>
    <rPh sb="3" eb="4">
      <t>トウ</t>
    </rPh>
    <phoneticPr fontId="4"/>
  </si>
  <si>
    <t>資産の譲渡等の対価の額（課税売上高（税抜）＋非課税売上高）</t>
    <rPh sb="12" eb="14">
      <t>カゼイ</t>
    </rPh>
    <rPh sb="14" eb="16">
      <t>ウリアゲ</t>
    </rPh>
    <rPh sb="16" eb="17">
      <t>タカ</t>
    </rPh>
    <rPh sb="18" eb="20">
      <t>ゼイヌ</t>
    </rPh>
    <rPh sb="22" eb="25">
      <t>ヒカゼイ</t>
    </rPh>
    <rPh sb="25" eb="27">
      <t>ウリアゲ</t>
    </rPh>
    <rPh sb="27" eb="28">
      <t>タカ</t>
    </rPh>
    <phoneticPr fontId="3"/>
  </si>
  <si>
    <t>（宛先）川崎市長</t>
    <rPh sb="1" eb="3">
      <t>アテサキ</t>
    </rPh>
    <rPh sb="4" eb="6">
      <t>カワサキ</t>
    </rPh>
    <rPh sb="6" eb="8">
      <t>シチョウ</t>
    </rPh>
    <phoneticPr fontId="3"/>
  </si>
  <si>
    <t>事務担当者</t>
    <rPh sb="0" eb="5">
      <t>ジムタントウシャ</t>
    </rPh>
    <phoneticPr fontId="3"/>
  </si>
  <si>
    <t>電話</t>
    <rPh sb="0" eb="2">
      <t>デンワ</t>
    </rPh>
    <phoneticPr fontId="3"/>
  </si>
  <si>
    <t>補助金支給額</t>
    <rPh sb="0" eb="3">
      <t>ホジョキン</t>
    </rPh>
    <rPh sb="3" eb="5">
      <t>シキュウ</t>
    </rPh>
    <rPh sb="5" eb="6">
      <t>ガク</t>
    </rPh>
    <phoneticPr fontId="4"/>
  </si>
  <si>
    <t>f</t>
    <phoneticPr fontId="4"/>
  </si>
  <si>
    <t>《計算書》ここで入力した内容が報告書に転記されます</t>
    <rPh sb="1" eb="4">
      <t>ケイサンショ</t>
    </rPh>
    <rPh sb="8" eb="10">
      <t>ニュウリョク</t>
    </rPh>
    <rPh sb="12" eb="14">
      <t>ナイヨウ</t>
    </rPh>
    <rPh sb="15" eb="18">
      <t>ホウコクショ</t>
    </rPh>
    <rPh sb="19" eb="21">
      <t>テンキ</t>
    </rPh>
    <phoneticPr fontId="4"/>
  </si>
  <si>
    <t>補助金支給額×１０／１１０＝</t>
    <rPh sb="3" eb="6">
      <t>シキュウガク</t>
    </rPh>
    <phoneticPr fontId="4"/>
  </si>
  <si>
    <t>e</t>
    <phoneticPr fontId="4"/>
  </si>
  <si>
    <t>消費税等の課税売上割合・控除対象仕入税額等の計算表の写し</t>
    <rPh sb="24" eb="25">
      <t>ヒョウ</t>
    </rPh>
    <phoneticPr fontId="4"/>
  </si>
  <si>
    <t>※「消費税等の課税売上割合・控除対象仕入税額等の計算表」の④の額</t>
    <rPh sb="31" eb="32">
      <t>ガク</t>
    </rPh>
    <phoneticPr fontId="3"/>
  </si>
  <si>
    <t>※「消費税等の課税売上割合・控除対象仕入税額等の計算表」の⑦の額</t>
    <rPh sb="31" eb="32">
      <t>ガク</t>
    </rPh>
    <phoneticPr fontId="3"/>
  </si>
  <si>
    <t>※「消費税等の課税売上割合・控除対象仕入税額等の計算表」の⑧の額</t>
    <rPh sb="31" eb="32">
      <t>ガク</t>
    </rPh>
    <phoneticPr fontId="3"/>
  </si>
  <si>
    <t>自動で計算されますが、税額控除の計算で端数処理している場合には、端数処理した金額を直接入力してください</t>
    <rPh sb="0" eb="2">
      <t>ジドウ</t>
    </rPh>
    <rPh sb="3" eb="5">
      <t>ケイサン</t>
    </rPh>
    <rPh sb="11" eb="13">
      <t>ゼイガク</t>
    </rPh>
    <phoneticPr fontId="4"/>
  </si>
  <si>
    <t>課税資産の譲渡等の対価の額（税抜）</t>
    <rPh sb="14" eb="16">
      <t>ゼイヌ</t>
    </rPh>
    <phoneticPr fontId="3"/>
  </si>
  <si>
    <t>【仕入控除税額（返還額）がない場合】</t>
    <phoneticPr fontId="4"/>
  </si>
  <si>
    <t>【仕入控除税額（返還額）がある場合】</t>
    <rPh sb="5" eb="6">
      <t>ゼイ</t>
    </rPh>
    <phoneticPr fontId="4"/>
  </si>
  <si>
    <t>（仕入控除税額（返還額））</t>
    <phoneticPr fontId="4"/>
  </si>
  <si>
    <t>※①～④に該当する場合は、以降の入力は不要です</t>
    <rPh sb="5" eb="7">
      <t>ガイトウ</t>
    </rPh>
    <rPh sb="9" eb="11">
      <t>バアイ</t>
    </rPh>
    <rPh sb="13" eb="15">
      <t>イコウ</t>
    </rPh>
    <rPh sb="16" eb="18">
      <t>ニュウリョク</t>
    </rPh>
    <rPh sb="19" eb="21">
      <t>フヨウ</t>
    </rPh>
    <phoneticPr fontId="4"/>
  </si>
  <si>
    <t>公益法人等であって、特定収入割合が５％を超えている（医療法人社団及び医療法人財団を除く）</t>
    <phoneticPr fontId="4"/>
  </si>
  <si>
    <t>（第９号様式）</t>
  </si>
  <si>
    <t>医療機関オンライン化支援事業補助金に係る消費税及び地方消費税に係る仕入控除税額報告書</t>
    <rPh sb="0" eb="2">
      <t>イリョウ</t>
    </rPh>
    <rPh sb="2" eb="4">
      <t>キカン</t>
    </rPh>
    <rPh sb="9" eb="10">
      <t>カ</t>
    </rPh>
    <rPh sb="10" eb="12">
      <t>シエン</t>
    </rPh>
    <rPh sb="12" eb="14">
      <t>ジギョウ</t>
    </rPh>
    <rPh sb="14" eb="17">
      <t>ホジョキン</t>
    </rPh>
    <rPh sb="18" eb="19">
      <t>カカ</t>
    </rPh>
    <rPh sb="20" eb="23">
      <t>ショウヒゼイ</t>
    </rPh>
    <rPh sb="23" eb="24">
      <t>オヨ</t>
    </rPh>
    <rPh sb="25" eb="27">
      <t>チホウ</t>
    </rPh>
    <rPh sb="27" eb="30">
      <t>ショウヒゼイ</t>
    </rPh>
    <rPh sb="31" eb="32">
      <t>カカ</t>
    </rPh>
    <rPh sb="33" eb="35">
      <t>シイレ</t>
    </rPh>
    <rPh sb="35" eb="37">
      <t>コウジョ</t>
    </rPh>
    <rPh sb="37" eb="39">
      <t>ゼイガク</t>
    </rPh>
    <rPh sb="39" eb="42">
      <t>ホウコクショ</t>
    </rPh>
    <phoneticPr fontId="3"/>
  </si>
  <si>
    <t>（申請者）</t>
  </si>
  <si>
    <t>代表者職・氏名</t>
    <rPh sb="0" eb="3">
      <t>ダイヒョウシャ</t>
    </rPh>
    <rPh sb="3" eb="4">
      <t>ショク</t>
    </rPh>
    <rPh sb="5" eb="7">
      <t>シメイ</t>
    </rPh>
    <phoneticPr fontId="4"/>
  </si>
  <si>
    <t>１　補助金交付対象医療機関</t>
    <phoneticPr fontId="3"/>
  </si>
  <si>
    <t>　医療機関名</t>
    <rPh sb="1" eb="3">
      <t>イリョウ</t>
    </rPh>
    <rPh sb="3" eb="6">
      <t>キカンメイ</t>
    </rPh>
    <phoneticPr fontId="3"/>
  </si>
  <si>
    <t>　医療機関所在地</t>
    <phoneticPr fontId="3"/>
  </si>
  <si>
    <t>２　補助金額（市長が確定通知書により通知した額）</t>
  </si>
  <si>
    <t>　　　円</t>
    <rPh sb="3" eb="4">
      <t>エン</t>
    </rPh>
    <phoneticPr fontId="3"/>
  </si>
  <si>
    <t>助金に関する消費税及び地方消費税の額について、次のとおり確定しましたので、報告いたします。</t>
    <phoneticPr fontId="3"/>
  </si>
  <si>
    <t>３　消費税額及び地方消費税額の確定に伴う補助金に係る消費税額及び地方消費税額にかかる仕入れ控</t>
    <phoneticPr fontId="3"/>
  </si>
  <si>
    <t>除税額（要補助金返還額）</t>
    <phoneticPr fontId="3"/>
  </si>
  <si>
    <t>※別紙として、積算の内訳等３の金額がわかる資料を添付してください。</t>
    <phoneticPr fontId="3"/>
  </si>
  <si>
    <t>４　申請事務担当者</t>
  </si>
  <si>
    <t>　　事務担当者氏名　　　　　　　　　　　　　　　　　　　　</t>
  </si>
  <si>
    <t>　　連絡先電話番号　　　　　　　　　　　　　　　　　　　　</t>
  </si>
  <si>
    <t>　　　所　在　地</t>
    <rPh sb="3" eb="4">
      <t>ショ</t>
    </rPh>
    <rPh sb="5" eb="6">
      <t>ザイ</t>
    </rPh>
    <rPh sb="7" eb="8">
      <t>チ</t>
    </rPh>
    <phoneticPr fontId="3"/>
  </si>
  <si>
    <t>　　　医療機関名（法人の場合は法人名）</t>
    <rPh sb="3" eb="5">
      <t>イリョウ</t>
    </rPh>
    <rPh sb="5" eb="8">
      <t>キカンメイ</t>
    </rPh>
    <rPh sb="9" eb="11">
      <t>ホウジン</t>
    </rPh>
    <rPh sb="12" eb="14">
      <t>バアイ</t>
    </rPh>
    <rPh sb="15" eb="18">
      <t>ホウジンメイ</t>
    </rPh>
    <phoneticPr fontId="3"/>
  </si>
  <si>
    <t>　　　代表者職・氏名</t>
    <phoneticPr fontId="3"/>
  </si>
  <si>
    <t>円</t>
    <rPh sb="0" eb="1">
      <t>エン</t>
    </rPh>
    <phoneticPr fontId="3"/>
  </si>
  <si>
    <t>号</t>
    <rPh sb="0" eb="1">
      <t>ゴウ</t>
    </rPh>
    <phoneticPr fontId="3"/>
  </si>
  <si>
    <t>川崎市指令健国福第</t>
    <rPh sb="0" eb="3">
      <t>カワサキシ</t>
    </rPh>
    <rPh sb="3" eb="5">
      <t>シレイ</t>
    </rPh>
    <rPh sb="5" eb="6">
      <t>ケン</t>
    </rPh>
    <rPh sb="6" eb="7">
      <t>クニ</t>
    </rPh>
    <rPh sb="7" eb="8">
      <t>フク</t>
    </rPh>
    <rPh sb="8" eb="9">
      <t>ダイ</t>
    </rPh>
    <phoneticPr fontId="3"/>
  </si>
  <si>
    <t>※医療法人の場合は、「理事長」、医療法人以外の場合は「院長」</t>
    <rPh sb="1" eb="5">
      <t>イリョウホウジン</t>
    </rPh>
    <rPh sb="6" eb="8">
      <t>バアイ</t>
    </rPh>
    <rPh sb="11" eb="14">
      <t>リジチョウ</t>
    </rPh>
    <rPh sb="16" eb="20">
      <t>イリョウホウジン</t>
    </rPh>
    <rPh sb="20" eb="22">
      <t>イガイ</t>
    </rPh>
    <rPh sb="23" eb="25">
      <t>バアイ</t>
    </rPh>
    <rPh sb="27" eb="29">
      <t>インチョウ</t>
    </rPh>
    <phoneticPr fontId="3"/>
  </si>
  <si>
    <t>　　</t>
    <phoneticPr fontId="3"/>
  </si>
  <si>
    <t>（仕入控除税額（返還額））</t>
  </si>
  <si>
    <t>PC購入費用等</t>
    <rPh sb="2" eb="4">
      <t>コウニュウ</t>
    </rPh>
    <rPh sb="4" eb="6">
      <t>ヒヨウ</t>
    </rPh>
    <rPh sb="6" eb="7">
      <t>ナド</t>
    </rPh>
    <phoneticPr fontId="3"/>
  </si>
  <si>
    <t>①「計算書」シートを入力してください　※入力されたものが「報告書」に転記されます</t>
    <rPh sb="2" eb="5">
      <t>ケイサンショ</t>
    </rPh>
    <rPh sb="10" eb="12">
      <t>ニュウリョク</t>
    </rPh>
    <rPh sb="20" eb="22">
      <t>ニュウリョク</t>
    </rPh>
    <rPh sb="29" eb="32">
      <t>ホウコクショ</t>
    </rPh>
    <rPh sb="34" eb="36">
      <t>テンキ</t>
    </rPh>
    <phoneticPr fontId="4"/>
  </si>
  <si>
    <t> 　WEBフォームURL</t>
    <phoneticPr fontId="4"/>
  </si>
  <si>
    <t>※提出方法について質問事項がございましたら、下記申請フォームからお問い合わせください。</t>
    <rPh sb="1" eb="3">
      <t>テイシュツ</t>
    </rPh>
    <rPh sb="3" eb="5">
      <t>ホウホウ</t>
    </rPh>
    <rPh sb="9" eb="11">
      <t>シツモン</t>
    </rPh>
    <rPh sb="11" eb="13">
      <t>ジコウ</t>
    </rPh>
    <rPh sb="22" eb="24">
      <t>カキ</t>
    </rPh>
    <rPh sb="24" eb="26">
      <t>シンセイ</t>
    </rPh>
    <rPh sb="33" eb="34">
      <t>ト</t>
    </rPh>
    <rPh sb="35" eb="36">
      <t>ア</t>
    </rPh>
    <phoneticPr fontId="3"/>
  </si>
  <si>
    <t>　担当者からメールにてご回答させていただきます。</t>
    <rPh sb="1" eb="3">
      <t>タントウ</t>
    </rPh>
    <rPh sb="3" eb="4">
      <t>シャ</t>
    </rPh>
    <rPh sb="12" eb="14">
      <t>カイトウ</t>
    </rPh>
    <phoneticPr fontId="3"/>
  </si>
  <si>
    <t>No.6451 仕入税額控除の対象となるもの</t>
    <phoneticPr fontId="3"/>
  </si>
  <si>
    <t>https://www.nta.go.jp/taxes/shiraberu/taxanswer/shohi/6451.htm</t>
    <phoneticPr fontId="3"/>
  </si>
  <si>
    <t>https://www.nta.go.jp/taxes/shiraberu/taxanswer/shohi/6401.htm</t>
    <phoneticPr fontId="3"/>
  </si>
  <si>
    <t>No.6401 仕入控除税額の計算方法</t>
    <phoneticPr fontId="3"/>
  </si>
  <si>
    <t>※仕入控除の制度については、国税庁HPをご参照ください。</t>
    <rPh sb="1" eb="3">
      <t>シイ</t>
    </rPh>
    <rPh sb="3" eb="5">
      <t>コウジョ</t>
    </rPh>
    <rPh sb="6" eb="8">
      <t>セイド</t>
    </rPh>
    <rPh sb="14" eb="17">
      <t>コクゼイチョウ</t>
    </rPh>
    <rPh sb="21" eb="23">
      <t>サンショウ</t>
    </rPh>
    <phoneticPr fontId="3"/>
  </si>
  <si>
    <t>※補助金返還額が０円でも提出が必要となります。</t>
    <rPh sb="1" eb="4">
      <t>ホジョキン</t>
    </rPh>
    <rPh sb="4" eb="6">
      <t>ヘンカン</t>
    </rPh>
    <rPh sb="6" eb="7">
      <t>ガク</t>
    </rPh>
    <rPh sb="9" eb="10">
      <t>エン</t>
    </rPh>
    <rPh sb="12" eb="14">
      <t>テイシュツ</t>
    </rPh>
    <rPh sb="15" eb="17">
      <t>ヒツヨウ</t>
    </rPh>
    <phoneticPr fontId="3"/>
  </si>
  <si>
    <t>補助金交付医療機関名</t>
    <rPh sb="0" eb="3">
      <t>ホジョキン</t>
    </rPh>
    <rPh sb="3" eb="5">
      <t>コウフ</t>
    </rPh>
    <rPh sb="5" eb="10">
      <t>イリョウキカンメイ</t>
    </rPh>
    <phoneticPr fontId="4"/>
  </si>
  <si>
    <t>補助金交付医療機関所在地</t>
    <rPh sb="9" eb="12">
      <t>ショザイチ</t>
    </rPh>
    <phoneticPr fontId="3"/>
  </si>
  <si>
    <t>申請医療機関名
（法人の場合は法人名）</t>
    <rPh sb="0" eb="2">
      <t>シンセイ</t>
    </rPh>
    <rPh sb="2" eb="7">
      <t>イリョウキカンメイ</t>
    </rPh>
    <rPh sb="9" eb="11">
      <t>ホウジン</t>
    </rPh>
    <rPh sb="12" eb="14">
      <t>バアイ</t>
    </rPh>
    <rPh sb="15" eb="18">
      <t>ホウジンメイ</t>
    </rPh>
    <phoneticPr fontId="4"/>
  </si>
  <si>
    <r>
      <t xml:space="preserve">申請医療機関所在地
</t>
    </r>
    <r>
      <rPr>
        <sz val="10"/>
        <color theme="1"/>
        <rFont val="游ゴシック"/>
        <family val="3"/>
        <charset val="128"/>
        <scheme val="minor"/>
      </rPr>
      <t>（法人の場合は法人所在地）</t>
    </r>
    <rPh sb="0" eb="2">
      <t>シンセイ</t>
    </rPh>
    <rPh sb="6" eb="9">
      <t>ショザイチ</t>
    </rPh>
    <rPh sb="11" eb="13">
      <t>ホウジン</t>
    </rPh>
    <rPh sb="14" eb="16">
      <t>バアイ</t>
    </rPh>
    <rPh sb="17" eb="19">
      <t>ホウジン</t>
    </rPh>
    <rPh sb="19" eb="22">
      <t>ショザイチ</t>
    </rPh>
    <phoneticPr fontId="3"/>
  </si>
  <si>
    <t>（ア）基準期間における課税売上高（税抜）</t>
    <phoneticPr fontId="3"/>
  </si>
  <si>
    <t>（イ）特定収入割合</t>
    <phoneticPr fontId="3"/>
  </si>
  <si>
    <t>（仕入控除税額（返還額））</t>
    <phoneticPr fontId="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</si>
  <si>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4"/>
  </si>
  <si>
    <t>課税仕入額
（１０％）</t>
    <rPh sb="0" eb="2">
      <t>カゼイ</t>
    </rPh>
    <rPh sb="2" eb="4">
      <t>シイ</t>
    </rPh>
    <rPh sb="4" eb="5">
      <t>ガク</t>
    </rPh>
    <phoneticPr fontId="6"/>
  </si>
  <si>
    <t>g</t>
    <phoneticPr fontId="4"/>
  </si>
  <si>
    <t>h</t>
    <phoneticPr fontId="4"/>
  </si>
  <si>
    <t>補助金支給額×１０／１１０×(f／h)＋補助金支給額×１０／１１０×ｃ×（g／h）=</t>
    <rPh sb="0" eb="3">
      <t>ホジョキン</t>
    </rPh>
    <rPh sb="3" eb="6">
      <t>シキュウガク</t>
    </rPh>
    <rPh sb="20" eb="23">
      <t>ホジョキン</t>
    </rPh>
    <rPh sb="23" eb="26">
      <t>シキュウガク</t>
    </rPh>
    <phoneticPr fontId="4"/>
  </si>
  <si>
    <t>合計</t>
    <rPh sb="0" eb="2">
      <t>ゴウケイ</t>
    </rPh>
    <phoneticPr fontId="3"/>
  </si>
  <si>
    <t>（補助金支給額×１０／１１０×ｃ×(ｄ／e))＋</t>
    <rPh sb="4" eb="6">
      <t>シキュウ</t>
    </rPh>
    <rPh sb="6" eb="7">
      <t>ガク</t>
    </rPh>
    <phoneticPr fontId="3"/>
  </si>
  <si>
    <t>課税仕入れ</t>
    <rPh sb="0" eb="2">
      <t>カゼイ</t>
    </rPh>
    <rPh sb="2" eb="4">
      <t>シイ</t>
    </rPh>
    <phoneticPr fontId="4"/>
  </si>
  <si>
    <t>非課税仕入
（人件費等）</t>
  </si>
  <si>
    <t>非課税仕入
（人件費等）</t>
    <phoneticPr fontId="3"/>
  </si>
  <si>
    <t>※①～④のうち該当するものをプルダウンで「○」を選択してください（①の場合は（ア）、③の場合は（イ）も記載してください）</t>
    <rPh sb="7" eb="9">
      <t>ガイトウ</t>
    </rPh>
    <rPh sb="24" eb="26">
      <t>センタク</t>
    </rPh>
    <rPh sb="35" eb="37">
      <t>バアイ</t>
    </rPh>
    <rPh sb="44" eb="46">
      <t>バアイ</t>
    </rPh>
    <rPh sb="51" eb="53">
      <t>キサイ</t>
    </rPh>
    <phoneticPr fontId="4"/>
  </si>
  <si>
    <t>交付決定日</t>
    <rPh sb="0" eb="2">
      <t>コウフ</t>
    </rPh>
    <rPh sb="2" eb="4">
      <t>ケッテイ</t>
    </rPh>
    <rPh sb="4" eb="5">
      <t>ニチ</t>
    </rPh>
    <phoneticPr fontId="4"/>
  </si>
  <si>
    <t>仕入控除報告書申請日</t>
    <rPh sb="0" eb="2">
      <t>シイ</t>
    </rPh>
    <rPh sb="2" eb="4">
      <t>コウジョ</t>
    </rPh>
    <rPh sb="4" eb="7">
      <t>ホウコクショ</t>
    </rPh>
    <rPh sb="7" eb="9">
      <t>シンセイ</t>
    </rPh>
    <rPh sb="9" eb="10">
      <t>ニチ</t>
    </rPh>
    <phoneticPr fontId="4"/>
  </si>
  <si>
    <t>交付決定通知の番号
（指令番号）</t>
    <rPh sb="0" eb="2">
      <t>コウフ</t>
    </rPh>
    <rPh sb="2" eb="4">
      <t>ケッテイ</t>
    </rPh>
    <rPh sb="4" eb="6">
      <t>ツウチ</t>
    </rPh>
    <rPh sb="7" eb="9">
      <t>バンゴウ</t>
    </rPh>
    <rPh sb="11" eb="13">
      <t>シレイ</t>
    </rPh>
    <rPh sb="13" eb="15">
      <t>バンゴウ</t>
    </rPh>
    <phoneticPr fontId="4"/>
  </si>
  <si>
    <t>※「医療機関オンライン化支援事業補助金」の交付を受けた金額を入力してください（実費用の２分の１の金額。ただし上限５０,０００円）</t>
    <rPh sb="2" eb="4">
      <t>イリョウ</t>
    </rPh>
    <rPh sb="4" eb="6">
      <t>キカン</t>
    </rPh>
    <rPh sb="11" eb="12">
      <t>カ</t>
    </rPh>
    <rPh sb="12" eb="14">
      <t>シエン</t>
    </rPh>
    <rPh sb="14" eb="16">
      <t>ジギョウ</t>
    </rPh>
    <rPh sb="16" eb="19">
      <t>ホジョキン</t>
    </rPh>
    <rPh sb="21" eb="23">
      <t>コウフ</t>
    </rPh>
    <rPh sb="24" eb="25">
      <t>ウ</t>
    </rPh>
    <rPh sb="27" eb="29">
      <t>キンガク</t>
    </rPh>
    <rPh sb="30" eb="32">
      <t>ニュウリョク</t>
    </rPh>
    <rPh sb="39" eb="42">
      <t>ジツヒヨウ</t>
    </rPh>
    <rPh sb="44" eb="45">
      <t>ブン</t>
    </rPh>
    <rPh sb="48" eb="50">
      <t>キンガク</t>
    </rPh>
    <rPh sb="54" eb="56">
      <t>ジョウゲン</t>
    </rPh>
    <rPh sb="62" eb="63">
      <t>エン</t>
    </rPh>
    <phoneticPr fontId="3"/>
  </si>
  <si>
    <t>※黄色い網掛け部分を記載してください（⑤～⑦は、該当するものにプルダウンで「○」を選択してください）</t>
    <rPh sb="1" eb="3">
      <t>キイロ</t>
    </rPh>
    <rPh sb="4" eb="6">
      <t>アミカ</t>
    </rPh>
    <rPh sb="7" eb="9">
      <t>ブブン</t>
    </rPh>
    <rPh sb="10" eb="12">
      <t>キサイ</t>
    </rPh>
    <rPh sb="24" eb="26">
      <t>ガイトウ</t>
    </rPh>
    <rPh sb="41" eb="43">
      <t>センタク</t>
    </rPh>
    <phoneticPr fontId="4"/>
  </si>
  <si>
    <t>　⑤課税売上割合が９５％以上かつ課税売上高が５億円以下の法人等の場合</t>
    <phoneticPr fontId="4"/>
  </si>
  <si>
    <t>　⑥一括比例配分方式により消費税の申告を行っている場合</t>
    <rPh sb="2" eb="4">
      <t>イッカツ</t>
    </rPh>
    <rPh sb="4" eb="6">
      <t>ヒレイ</t>
    </rPh>
    <rPh sb="6" eb="8">
      <t>ハイブン</t>
    </rPh>
    <rPh sb="8" eb="10">
      <t>ホウシキ</t>
    </rPh>
    <phoneticPr fontId="4"/>
  </si>
  <si>
    <t>　⑦個別対応方式により消費税の申告を行っている場合</t>
    <phoneticPr fontId="4"/>
  </si>
  <si>
    <r>
      <t>②この計算シートごとを、</t>
    </r>
    <r>
      <rPr>
        <b/>
        <u/>
        <sz val="12"/>
        <color rgb="FFFF0000"/>
        <rFont val="游ゴシック"/>
        <family val="3"/>
        <charset val="128"/>
        <scheme val="minor"/>
      </rPr>
      <t>エクセル形式のまま下記WEBフォームからご提出ください。</t>
    </r>
    <rPh sb="3" eb="5">
      <t>ケイサン</t>
    </rPh>
    <rPh sb="16" eb="18">
      <t>ケイシキ</t>
    </rPh>
    <rPh sb="21" eb="23">
      <t>カキ</t>
    </rPh>
    <rPh sb="33" eb="35">
      <t>テイシュツ</t>
    </rPh>
    <phoneticPr fontId="3"/>
  </si>
  <si>
    <t>消費税及び地方消費税の申告書・添付書類等</t>
  </si>
  <si>
    <t>https://www.nta.go.jp/taxes/tetsuzuki/shinsei/shinkoku/shohi/06.htm</t>
    <phoneticPr fontId="3"/>
  </si>
  <si>
    <t>※「医療機関オンライン化支援事業補助金」の交付決定日を入力してください</t>
    <rPh sb="25" eb="26">
      <t>ニチ</t>
    </rPh>
    <rPh sb="27" eb="29">
      <t>ニュウリョク</t>
    </rPh>
    <phoneticPr fontId="3"/>
  </si>
  <si>
    <t>※「医療機関オンライン化支援事業補助金」の交付決定通知の指令番号を入力してください</t>
    <rPh sb="21" eb="23">
      <t>コウフ</t>
    </rPh>
    <rPh sb="23" eb="25">
      <t>ケッテイ</t>
    </rPh>
    <rPh sb="25" eb="27">
      <t>ツウチ</t>
    </rPh>
    <rPh sb="28" eb="30">
      <t>シレイ</t>
    </rPh>
    <rPh sb="30" eb="32">
      <t>バンゴウ</t>
    </rPh>
    <phoneticPr fontId="3"/>
  </si>
  <si>
    <t>※補助金返金額が生じた場合は、令和8年6月下旬ごろ別途通知を送付予定です。</t>
    <rPh sb="1" eb="4">
      <t>ホジョキン</t>
    </rPh>
    <rPh sb="4" eb="6">
      <t>ヘンキン</t>
    </rPh>
    <rPh sb="6" eb="7">
      <t>ガク</t>
    </rPh>
    <rPh sb="8" eb="9">
      <t>ショウ</t>
    </rPh>
    <rPh sb="11" eb="13">
      <t>バアイ</t>
    </rPh>
    <rPh sb="15" eb="17">
      <t>レイワ</t>
    </rPh>
    <rPh sb="18" eb="19">
      <t>ネン</t>
    </rPh>
    <rPh sb="20" eb="21">
      <t>ガツ</t>
    </rPh>
    <rPh sb="21" eb="23">
      <t>ゲジュン</t>
    </rPh>
    <rPh sb="25" eb="27">
      <t>ベット</t>
    </rPh>
    <rPh sb="27" eb="29">
      <t>ツウチ</t>
    </rPh>
    <rPh sb="30" eb="32">
      <t>ソウフ</t>
    </rPh>
    <rPh sb="32" eb="34">
      <t>ヨテイ</t>
    </rPh>
    <phoneticPr fontId="3"/>
  </si>
  <si>
    <t>令和8年　月　日</t>
    <rPh sb="0" eb="2">
      <t>レイワ</t>
    </rPh>
    <rPh sb="3" eb="4">
      <t>ネン</t>
    </rPh>
    <rPh sb="5" eb="6">
      <t>ガツ</t>
    </rPh>
    <rPh sb="7" eb="8">
      <t>ニチ</t>
    </rPh>
    <phoneticPr fontId="3"/>
  </si>
  <si>
    <t>https://logoform.jp/form/FUQz/1515570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</si>
</sst>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F400]h:mm:ss\ AM/PM"/>
    <numFmt numFmtId="178" formatCode="#,##0_);[Red]\(#,##0\)"/>
    <numFmt numFmtId="179" formatCode="#,##0_ "/>
    <numFmt numFmtId="180" formatCode="0_);[Red]\(0\)"/>
  </numFmts>
  <fonts count="21"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0"/>
      <color theme="1"/>
      <name val="游ゴシック"/>
      <family val="3"/>
      <charset val="128"/>
      <scheme val="minor"/>
    </font>
    <font>
      <sz val="10.5"/>
      <color theme="1"/>
      <name val="ＭＳ 明朝"/>
      <family val="1"/>
      <charset val="128"/>
    </font>
    <font>
      <strike/>
      <sz val="10.5"/>
      <color theme="1"/>
      <name val="ＭＳ 明朝"/>
      <family val="1"/>
      <charset val="128"/>
    </font>
    <font>
      <b/>
      <sz val="11"/>
      <color rgb="FFFF0000"/>
      <name val="游ゴシック"/>
      <family val="3"/>
      <charset val="128"/>
      <scheme val="minor"/>
    </font>
    <font>
      <b/>
      <sz val="10"/>
      <color theme="1"/>
      <name val="游ゴシック"/>
      <family val="3"/>
      <charset val="128"/>
      <scheme val="minor"/>
    </font>
    <font>
      <u/>
      <sz val="11"/>
      <color theme="10"/>
      <name val="游ゴシック"/>
      <family val="2"/>
      <charset val="128"/>
      <scheme val="minor"/>
    </font>
    <font>
      <b/>
      <sz val="11"/>
      <name val="游ゴシック"/>
      <family val="3"/>
      <charset val="128"/>
      <scheme val="minor"/>
    </font>
    <font>
      <b/>
      <sz val="12"/>
      <color rgb="FFFF0000"/>
      <name val="游ゴシック"/>
      <family val="3"/>
      <charset val="128"/>
      <scheme val="minor"/>
    </font>
    <font>
      <b/>
      <u/>
      <sz val="12"/>
      <color rgb="FFFF0000"/>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7" fillId="0" borderId="0" applyNumberFormat="0" applyFill="0" applyBorder="0" applyAlignment="0" applyProtection="0">
      <alignment vertical="center"/>
    </xf>
  </cellStyleXfs>
  <cellXfs count="143">
    <xf numFmtId="0" fontId="0" fillId="0" borderId="0" xfId="0">
      <alignment vertical="center"/>
    </xf>
    <xf numFmtId="0" fontId="0" fillId="0" borderId="0" xfId="0" applyAlignment="1"/>
    <xf numFmtId="0" fontId="6" fillId="0" borderId="0" xfId="0" applyFont="1" applyAlignment="1"/>
    <xf numFmtId="0" fontId="5" fillId="0" borderId="0" xfId="0" applyFont="1" applyAlignment="1"/>
    <xf numFmtId="0" fontId="7" fillId="0" borderId="0" xfId="0" applyFont="1" applyAlignment="1"/>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5" fillId="0" borderId="0" xfId="0" applyFont="1" applyAlignment="1">
      <alignment wrapText="1"/>
    </xf>
    <xf numFmtId="0" fontId="0" fillId="0" borderId="0" xfId="0" applyAlignment="1">
      <alignment horizontal="left" vertical="center"/>
    </xf>
    <xf numFmtId="0" fontId="0" fillId="3" borderId="20" xfId="0" applyFill="1" applyBorder="1" applyAlignment="1" applyProtection="1">
      <alignment horizontal="center" vertical="center"/>
      <protection locked="0"/>
    </xf>
    <xf numFmtId="0" fontId="9" fillId="0" borderId="0" xfId="0" applyFont="1">
      <alignment vertical="center"/>
    </xf>
    <xf numFmtId="0" fontId="8" fillId="0" borderId="0" xfId="0" applyFont="1" applyAlignment="1">
      <alignment horizontal="right" vertical="center"/>
    </xf>
    <xf numFmtId="0" fontId="7" fillId="0" borderId="0" xfId="0" applyFont="1" applyAlignment="1">
      <alignment horizontal="center" vertical="center"/>
    </xf>
    <xf numFmtId="0" fontId="0" fillId="0" borderId="0" xfId="0" applyAlignment="1">
      <alignment horizontal="center" vertical="center"/>
    </xf>
    <xf numFmtId="38" fontId="0" fillId="0" borderId="0" xfId="1" applyFont="1" applyFill="1" applyBorder="1" applyAlignment="1">
      <alignment vertical="center"/>
    </xf>
    <xf numFmtId="0" fontId="10" fillId="0" borderId="0" xfId="0" applyFont="1">
      <alignment vertical="center"/>
    </xf>
    <xf numFmtId="0" fontId="7" fillId="0" borderId="0" xfId="0" applyFont="1">
      <alignment vertical="center"/>
    </xf>
    <xf numFmtId="0" fontId="13" fillId="0" borderId="0" xfId="2" applyFont="1" applyAlignment="1">
      <alignment vertical="center"/>
    </xf>
    <xf numFmtId="0" fontId="13" fillId="0" borderId="0" xfId="2" applyFont="1" applyAlignment="1">
      <alignment horizontal="left" vertical="center"/>
    </xf>
    <xf numFmtId="0" fontId="13" fillId="0" borderId="0" xfId="2" applyFont="1" applyAlignment="1">
      <alignment horizontal="center" vertical="center"/>
    </xf>
    <xf numFmtId="0" fontId="13" fillId="0" borderId="0" xfId="2" applyFont="1" applyAlignment="1">
      <alignment horizontal="center" vertical="center" shrinkToFit="1"/>
    </xf>
    <xf numFmtId="0" fontId="13" fillId="0" borderId="0" xfId="2" applyFont="1" applyAlignment="1">
      <alignment horizontal="right" vertical="center"/>
    </xf>
    <xf numFmtId="0" fontId="13" fillId="0" borderId="0" xfId="2" applyFont="1" applyAlignment="1">
      <alignment horizontal="centerContinuous" vertical="center"/>
    </xf>
    <xf numFmtId="0" fontId="13" fillId="0" borderId="0" xfId="2" applyFont="1" applyAlignment="1">
      <alignment vertical="center" wrapText="1"/>
    </xf>
    <xf numFmtId="38" fontId="13" fillId="0" borderId="0" xfId="1" applyFont="1" applyFill="1" applyAlignment="1">
      <alignment vertical="center" shrinkToFit="1"/>
    </xf>
    <xf numFmtId="0" fontId="14" fillId="0" borderId="0" xfId="2" applyFont="1" applyAlignment="1">
      <alignment vertical="center"/>
    </xf>
    <xf numFmtId="0" fontId="13" fillId="0" borderId="0" xfId="2" applyFont="1" applyAlignment="1">
      <alignment vertical="top" wrapText="1"/>
    </xf>
    <xf numFmtId="38" fontId="13" fillId="0" borderId="0" xfId="1" applyFont="1" applyFill="1" applyAlignment="1">
      <alignment vertical="center"/>
    </xf>
    <xf numFmtId="0" fontId="13" fillId="0" borderId="0" xfId="0" applyFont="1">
      <alignment vertical="center"/>
    </xf>
    <xf numFmtId="0" fontId="13" fillId="0" borderId="0" xfId="0" applyFont="1" applyAlignment="1">
      <alignment vertical="center" wrapText="1"/>
    </xf>
    <xf numFmtId="177" fontId="0" fillId="3" borderId="8" xfId="1" applyNumberFormat="1" applyFont="1" applyFill="1" applyBorder="1" applyAlignment="1" applyProtection="1">
      <alignment vertical="center"/>
      <protection locked="0"/>
    </xf>
    <xf numFmtId="0" fontId="13" fillId="0" borderId="18" xfId="0" applyFont="1" applyBorder="1">
      <alignment vertical="center"/>
    </xf>
    <xf numFmtId="0" fontId="13" fillId="0" borderId="18" xfId="2" applyFont="1" applyBorder="1" applyAlignment="1">
      <alignment vertical="center"/>
    </xf>
    <xf numFmtId="0" fontId="15" fillId="0" borderId="0" xfId="0" applyFont="1">
      <alignment vertical="center"/>
    </xf>
    <xf numFmtId="0" fontId="16" fillId="0" borderId="0" xfId="0" applyFont="1">
      <alignment vertical="center"/>
    </xf>
    <xf numFmtId="0" fontId="5" fillId="0" borderId="0" xfId="0" applyFont="1" applyAlignment="1">
      <alignment vertical="top" wrapText="1"/>
    </xf>
    <xf numFmtId="0" fontId="17" fillId="0" borderId="0" xfId="3" applyAlignment="1"/>
    <xf numFmtId="0" fontId="18" fillId="0" borderId="0" xfId="3" applyFont="1" applyAlignment="1"/>
    <xf numFmtId="180" fontId="0" fillId="3" borderId="7" xfId="0" applyNumberFormat="1" applyFill="1" applyBorder="1" applyAlignment="1">
      <alignment horizontal="center" vertical="center"/>
    </xf>
    <xf numFmtId="0" fontId="13" fillId="6" borderId="0" xfId="0" applyFont="1" applyFill="1">
      <alignment vertical="center"/>
    </xf>
    <xf numFmtId="0" fontId="13" fillId="6" borderId="0" xfId="0" applyFont="1" applyFill="1" applyAlignment="1">
      <alignment vertical="center" wrapText="1"/>
    </xf>
    <xf numFmtId="0" fontId="19" fillId="0" borderId="0" xfId="0" applyFont="1" applyAlignment="1"/>
    <xf numFmtId="0" fontId="5" fillId="0" borderId="0" xfId="0" applyFont="1" applyAlignment="1">
      <alignment horizontal="center" wrapText="1"/>
    </xf>
    <xf numFmtId="0" fontId="0" fillId="0" borderId="0" xfId="0">
      <alignment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0" borderId="0" xfId="0" applyFont="1" applyAlignment="1">
      <alignment horizontal="left" wrapText="1"/>
    </xf>
    <xf numFmtId="0" fontId="0" fillId="0" borderId="0" xfId="0" applyAlignment="1">
      <alignment horizontal="center" vertical="center"/>
    </xf>
    <xf numFmtId="0" fontId="0" fillId="0" borderId="9" xfId="0" applyBorder="1" applyAlignment="1">
      <alignment horizontal="center" vertical="center"/>
    </xf>
    <xf numFmtId="178" fontId="0" fillId="3" borderId="6" xfId="1" applyNumberFormat="1" applyFont="1" applyFill="1" applyBorder="1" applyAlignment="1" applyProtection="1">
      <alignment horizontal="center" vertical="center"/>
      <protection locked="0"/>
    </xf>
    <xf numFmtId="178" fontId="0" fillId="3" borderId="7" xfId="1" applyNumberFormat="1" applyFont="1" applyFill="1" applyBorder="1" applyAlignment="1" applyProtection="1">
      <alignment horizontal="center" vertical="center"/>
      <protection locked="0"/>
    </xf>
    <xf numFmtId="177" fontId="0" fillId="3" borderId="6" xfId="0" applyNumberFormat="1" applyFill="1" applyBorder="1" applyAlignment="1" applyProtection="1">
      <alignment horizontal="left" vertical="center" shrinkToFit="1"/>
      <protection locked="0"/>
    </xf>
    <xf numFmtId="177" fontId="0" fillId="3" borderId="7" xfId="0" applyNumberFormat="1" applyFill="1" applyBorder="1" applyAlignment="1" applyProtection="1">
      <alignment horizontal="left" vertical="center" shrinkToFit="1"/>
      <protection locked="0"/>
    </xf>
    <xf numFmtId="177" fontId="0" fillId="3" borderId="8" xfId="0" applyNumberFormat="1" applyFill="1" applyBorder="1" applyAlignment="1" applyProtection="1">
      <alignment horizontal="left" vertical="center" shrinkToFit="1"/>
      <protection locked="0"/>
    </xf>
    <xf numFmtId="177" fontId="0" fillId="3" borderId="6" xfId="0" applyNumberFormat="1" applyFill="1" applyBorder="1" applyAlignment="1">
      <alignment horizontal="left" vertical="center"/>
    </xf>
    <xf numFmtId="177" fontId="0" fillId="3" borderId="7" xfId="0" applyNumberFormat="1" applyFill="1" applyBorder="1" applyAlignment="1">
      <alignment horizontal="left"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177" fontId="0" fillId="3" borderId="6" xfId="0" applyNumberFormat="1" applyFill="1" applyBorder="1" applyAlignment="1" applyProtection="1">
      <alignment horizontal="left" vertical="center"/>
      <protection locked="0"/>
    </xf>
    <xf numFmtId="177" fontId="0" fillId="3" borderId="7" xfId="0" applyNumberFormat="1" applyFill="1" applyBorder="1" applyAlignment="1" applyProtection="1">
      <alignment horizontal="left" vertical="center"/>
      <protection locked="0"/>
    </xf>
    <xf numFmtId="177" fontId="0" fillId="3" borderId="8" xfId="0" applyNumberFormat="1" applyFill="1" applyBorder="1" applyAlignment="1" applyProtection="1">
      <alignment horizontal="left" vertical="center"/>
      <protection locked="0"/>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49" fontId="0" fillId="3" borderId="6" xfId="0" applyNumberFormat="1" applyFill="1" applyBorder="1" applyAlignment="1">
      <alignment horizontal="center" vertical="center"/>
    </xf>
    <xf numFmtId="49" fontId="0" fillId="3" borderId="7" xfId="0" applyNumberFormat="1" applyFill="1" applyBorder="1" applyAlignment="1">
      <alignment horizontal="center" vertical="center"/>
    </xf>
    <xf numFmtId="49" fontId="0" fillId="3" borderId="8" xfId="0" applyNumberFormat="1" applyFill="1" applyBorder="1" applyAlignment="1">
      <alignment horizontal="center" vertical="center"/>
    </xf>
    <xf numFmtId="0" fontId="0" fillId="4" borderId="6" xfId="0" applyFill="1" applyBorder="1" applyAlignment="1">
      <alignment vertical="center" wrapText="1"/>
    </xf>
    <xf numFmtId="0" fontId="0" fillId="4" borderId="7" xfId="0" applyFill="1" applyBorder="1">
      <alignment vertical="center"/>
    </xf>
    <xf numFmtId="0" fontId="0" fillId="4" borderId="8" xfId="0" applyFill="1" applyBorder="1">
      <alignment vertical="center"/>
    </xf>
    <xf numFmtId="0" fontId="0" fillId="0" borderId="6"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0" fontId="0" fillId="4" borderId="5" xfId="0"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0" borderId="4" xfId="0" applyFont="1" applyBorder="1" applyAlignment="1">
      <alignment horizontal="left" vertical="center"/>
    </xf>
    <xf numFmtId="0" fontId="0" fillId="0" borderId="5" xfId="0" applyBorder="1">
      <alignment vertical="center"/>
    </xf>
    <xf numFmtId="0" fontId="0" fillId="0" borderId="6" xfId="0" applyBorder="1" applyAlignment="1">
      <alignment vertical="center" wrapText="1"/>
    </xf>
    <xf numFmtId="0" fontId="0" fillId="0" borderId="7" xfId="0" applyBorder="1">
      <alignment vertical="center"/>
    </xf>
    <xf numFmtId="0" fontId="0" fillId="0" borderId="8" xfId="0" applyBorder="1">
      <alignment vertical="center"/>
    </xf>
    <xf numFmtId="0" fontId="0" fillId="4" borderId="7" xfId="0" applyFill="1" applyBorder="1" applyAlignment="1">
      <alignment vertical="center" wrapText="1"/>
    </xf>
    <xf numFmtId="0" fontId="0" fillId="4" borderId="8" xfId="0" applyFill="1" applyBorder="1" applyAlignment="1">
      <alignment vertical="center" wrapText="1"/>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0" fillId="4" borderId="5" xfId="0" applyFill="1" applyBorder="1" applyAlignment="1">
      <alignment vertical="center" wrapText="1"/>
    </xf>
    <xf numFmtId="0" fontId="0" fillId="3" borderId="1" xfId="0" applyFill="1" applyBorder="1" applyProtection="1">
      <alignment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wrapText="1"/>
    </xf>
    <xf numFmtId="38" fontId="0" fillId="0" borderId="1" xfId="1" applyFont="1" applyBorder="1" applyAlignment="1">
      <alignment vertical="center"/>
    </xf>
    <xf numFmtId="38" fontId="0" fillId="0" borderId="2" xfId="1" applyFont="1" applyBorder="1" applyAlignment="1">
      <alignment vertical="center"/>
    </xf>
    <xf numFmtId="38" fontId="0" fillId="0" borderId="3" xfId="1" applyFont="1" applyBorder="1" applyAlignment="1">
      <alignment vertical="center"/>
    </xf>
    <xf numFmtId="0" fontId="0" fillId="3" borderId="6" xfId="0" applyFill="1" applyBorder="1" applyProtection="1">
      <alignment vertical="center"/>
      <protection locked="0"/>
    </xf>
    <xf numFmtId="0" fontId="0" fillId="3" borderId="7" xfId="0" applyFill="1" applyBorder="1" applyProtection="1">
      <alignment vertical="center"/>
      <protection locked="0"/>
    </xf>
    <xf numFmtId="0" fontId="0" fillId="3" borderId="8" xfId="0" applyFill="1" applyBorder="1" applyProtection="1">
      <alignment vertical="center"/>
      <protection locked="0"/>
    </xf>
    <xf numFmtId="38" fontId="0" fillId="3"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38" fontId="0" fillId="3" borderId="8" xfId="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38" fontId="0" fillId="0" borderId="5" xfId="1" applyFont="1" applyBorder="1" applyAlignment="1">
      <alignment vertical="center"/>
    </xf>
    <xf numFmtId="0" fontId="13" fillId="0" borderId="0" xfId="2" applyFont="1" applyAlignment="1">
      <alignment horizontal="left" vertical="center" wrapText="1"/>
    </xf>
    <xf numFmtId="0" fontId="13" fillId="0" borderId="0" xfId="2" applyFont="1" applyAlignment="1">
      <alignment horizontal="center" vertical="center" wrapText="1"/>
    </xf>
    <xf numFmtId="0" fontId="13" fillId="6" borderId="0" xfId="2" applyFont="1" applyFill="1" applyAlignment="1">
      <alignment horizontal="left" vertical="center" wrapText="1"/>
    </xf>
    <xf numFmtId="179" fontId="13" fillId="6" borderId="18" xfId="2" applyNumberFormat="1" applyFont="1" applyFill="1" applyBorder="1" applyAlignment="1">
      <alignment horizontal="center" vertical="center"/>
    </xf>
    <xf numFmtId="49" fontId="13" fillId="6" borderId="7" xfId="2" applyNumberFormat="1" applyFont="1" applyFill="1" applyBorder="1" applyAlignment="1">
      <alignment horizontal="left" vertical="center"/>
    </xf>
    <xf numFmtId="0" fontId="13" fillId="6" borderId="7" xfId="2" applyFont="1" applyFill="1" applyBorder="1" applyAlignment="1">
      <alignment horizontal="left" vertical="center"/>
    </xf>
    <xf numFmtId="38" fontId="13" fillId="6" borderId="18" xfId="1" applyFont="1" applyFill="1" applyBorder="1" applyAlignment="1">
      <alignment horizontal="left" vertical="center"/>
    </xf>
    <xf numFmtId="0" fontId="13" fillId="6" borderId="18" xfId="2" applyFont="1" applyFill="1" applyBorder="1" applyAlignment="1">
      <alignment horizontal="left" vertical="center"/>
    </xf>
    <xf numFmtId="0" fontId="13" fillId="0" borderId="0" xfId="2" applyFont="1" applyAlignment="1">
      <alignment horizontal="center" vertical="center"/>
    </xf>
    <xf numFmtId="38" fontId="13" fillId="0" borderId="0" xfId="1" applyFont="1" applyFill="1" applyAlignment="1">
      <alignment vertical="center" shrinkToFit="1"/>
    </xf>
    <xf numFmtId="0" fontId="13" fillId="0" borderId="0" xfId="2" applyFont="1" applyAlignment="1">
      <alignment horizontal="center" vertical="center" shrinkToFit="1"/>
    </xf>
    <xf numFmtId="0" fontId="13" fillId="0" borderId="0" xfId="2" applyFont="1" applyAlignment="1">
      <alignment horizontal="right" vertical="center"/>
    </xf>
    <xf numFmtId="49" fontId="13" fillId="6" borderId="0" xfId="2" applyNumberFormat="1" applyFont="1" applyFill="1" applyAlignment="1">
      <alignment horizontal="right" vertical="center" shrinkToFit="1"/>
    </xf>
    <xf numFmtId="0" fontId="13" fillId="6" borderId="0" xfId="2" applyFont="1" applyFill="1" applyAlignment="1">
      <alignment horizontal="right" vertical="center" shrinkToFit="1"/>
    </xf>
    <xf numFmtId="0" fontId="13" fillId="0" borderId="0" xfId="2" applyFont="1" applyAlignment="1">
      <alignment horizontal="left" vertical="center"/>
    </xf>
    <xf numFmtId="0" fontId="13" fillId="6" borderId="0" xfId="2" applyFont="1" applyFill="1" applyAlignment="1">
      <alignment horizontal="left" vertical="top" wrapText="1" shrinkToFit="1"/>
    </xf>
    <xf numFmtId="0" fontId="17" fillId="0" borderId="0" xfId="3">
      <alignment vertical="center"/>
    </xf>
    <xf numFmtId="0" fontId="17" fillId="0" borderId="0" xfId="3">
      <alignment vertical="center"/>
    </xf>
  </cellXfs>
  <cellStyles count="4">
    <cellStyle name="ハイパーリンク" xfId="3" builtinId="8"/>
    <cellStyle name="桁区切り" xfId="1" builtinId="6"/>
    <cellStyle name="標準" xfId="0" builtinId="0"/>
    <cellStyle name="標準 2" xfId="2"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200025</xdr:rowOff>
    </xdr:from>
    <xdr:to>
      <xdr:col>11</xdr:col>
      <xdr:colOff>542925</xdr:colOff>
      <xdr:row>42</xdr:row>
      <xdr:rowOff>200026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371975"/>
          <a:ext cx="7877175" cy="50006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イ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none">
              <a:solidFill>
                <a:srgbClr val="FF0000"/>
              </a:solidFill>
              <a:effectLst/>
              <a:latin typeface="+mn-lt"/>
              <a:ea typeface="+mn-ea"/>
              <a:cs typeface="+mn-cs"/>
            </a:rPr>
            <a:t>　</a:t>
          </a:r>
          <a:r>
            <a:rPr kumimoji="1" lang="ja-JP" altLang="en-US" sz="1100" b="0" u="sng">
              <a:solidFill>
                <a:schemeClr val="tx1"/>
              </a:solidFill>
              <a:effectLst/>
              <a:latin typeface="+mn-lt"/>
              <a:ea typeface="+mn-ea"/>
              <a:cs typeface="+mn-cs"/>
            </a:rPr>
            <a:t>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共通するもの／補助金支給額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課税売上割合</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ウ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課税売上割合＝返還額</a:t>
          </a:r>
          <a:endParaRPr kumimoji="1" lang="ja-JP" altLang="en-US" sz="1100" b="0" u="sng">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1797960</xdr:colOff>
      <xdr:row>8</xdr:row>
      <xdr:rowOff>165099</xdr:rowOff>
    </xdr:from>
    <xdr:to>
      <xdr:col>43</xdr:col>
      <xdr:colOff>426360</xdr:colOff>
      <xdr:row>56</xdr:row>
      <xdr:rowOff>68036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581996" y="3090635"/>
          <a:ext cx="5704114" cy="1232625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計算書</a:t>
          </a:r>
          <a:r>
            <a:rPr kumimoji="1" lang="en-US" altLang="ja-JP" sz="2000">
              <a:solidFill>
                <a:schemeClr val="tx1"/>
              </a:solidFill>
            </a:rPr>
            <a:t>》</a:t>
          </a:r>
          <a:r>
            <a:rPr kumimoji="1" lang="ja-JP" altLang="en-US" sz="2000">
              <a:solidFill>
                <a:schemeClr val="tx1"/>
              </a:solidFill>
            </a:rPr>
            <a:t>は入力後、≪報告書≫シートの内容に不備がないかご確認いただき、</a:t>
          </a:r>
          <a:r>
            <a:rPr kumimoji="1" lang="ja-JP" altLang="en-US" sz="2000" b="1" u="sng">
              <a:solidFill>
                <a:schemeClr val="tx1"/>
              </a:solidFill>
            </a:rPr>
            <a:t>エクセル形式のまま</a:t>
          </a:r>
          <a:r>
            <a:rPr kumimoji="1" lang="en-US" altLang="ja-JP" sz="2000" b="1" u="sng">
              <a:solidFill>
                <a:schemeClr val="tx1"/>
              </a:solidFill>
            </a:rPr>
            <a:t>WEB</a:t>
          </a:r>
          <a:r>
            <a:rPr kumimoji="1" lang="ja-JP" altLang="en-US" sz="2000" b="1" u="sng">
              <a:solidFill>
                <a:schemeClr val="tx1"/>
              </a:solidFill>
            </a:rPr>
            <a:t>フォームにご提出ください。</a:t>
          </a:r>
          <a:endParaRPr kumimoji="1" lang="en-US" altLang="ja-JP" sz="2000" b="1" u="sng">
            <a:solidFill>
              <a:schemeClr val="tx1"/>
            </a:solidFill>
          </a:endParaRPr>
        </a:p>
        <a:p>
          <a:pPr algn="l"/>
          <a:endParaRPr kumimoji="1" lang="en-US" altLang="ja-JP" sz="2000">
            <a:solidFill>
              <a:schemeClr val="tx1"/>
            </a:solidFill>
          </a:endParaRPr>
        </a:p>
        <a:p>
          <a:pPr algn="l"/>
          <a:r>
            <a:rPr kumimoji="1" lang="ja-JP" altLang="en-US" sz="2000">
              <a:solidFill>
                <a:schemeClr val="tx1"/>
              </a:solidFill>
            </a:rPr>
            <a:t>交付決定日及び交付決定通知の指令番号については、</a:t>
          </a:r>
          <a:r>
            <a:rPr kumimoji="1" lang="ja-JP" altLang="en-US" sz="2000" b="1" u="sng">
              <a:solidFill>
                <a:schemeClr val="tx1"/>
              </a:solidFill>
            </a:rPr>
            <a:t>令和７年１月９日付川崎市からの依頼文の裏面を御確認ください。</a:t>
          </a:r>
          <a:endParaRPr kumimoji="1" lang="en-US" altLang="ja-JP" sz="2000" b="1" u="sng">
            <a:solidFill>
              <a:schemeClr val="tx1"/>
            </a:solidFill>
          </a:endParaRPr>
        </a:p>
        <a:p>
          <a:pPr algn="l"/>
          <a:endParaRPr kumimoji="1" lang="en-US" altLang="ja-JP" sz="2000">
            <a:solidFill>
              <a:schemeClr val="tx1"/>
            </a:solidFill>
          </a:endParaRPr>
        </a:p>
      </xdr:txBody>
    </xdr:sp>
    <xdr:clientData/>
  </xdr:twoCellAnchor>
  <xdr:twoCellAnchor>
    <xdr:from>
      <xdr:col>1</xdr:col>
      <xdr:colOff>43543</xdr:colOff>
      <xdr:row>32</xdr:row>
      <xdr:rowOff>84667</xdr:rowOff>
    </xdr:from>
    <xdr:to>
      <xdr:col>8</xdr:col>
      <xdr:colOff>402771</xdr:colOff>
      <xdr:row>34</xdr:row>
      <xdr:rowOff>97973</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81126" y="9069917"/>
          <a:ext cx="2782812" cy="627139"/>
        </a:xfrm>
        <a:prstGeom prst="wedgeRoundRectCallout">
          <a:avLst>
            <a:gd name="adj1" fmla="val -25426"/>
            <a:gd name="adj2" fmla="val 6036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３か所から該当するものに〇を入力ください。</a:t>
          </a:r>
        </a:p>
      </xdr:txBody>
    </xdr:sp>
    <xdr:clientData/>
  </xdr:twoCellAnchor>
  <xdr:twoCellAnchor>
    <xdr:from>
      <xdr:col>0</xdr:col>
      <xdr:colOff>95250</xdr:colOff>
      <xdr:row>34</xdr:row>
      <xdr:rowOff>161925</xdr:rowOff>
    </xdr:from>
    <xdr:to>
      <xdr:col>2</xdr:col>
      <xdr:colOff>85725</xdr:colOff>
      <xdr:row>51</xdr:row>
      <xdr:rowOff>123825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5250" y="9761008"/>
          <a:ext cx="826558" cy="3126317"/>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2</xdr:row>
      <xdr:rowOff>121585</xdr:rowOff>
    </xdr:from>
    <xdr:to>
      <xdr:col>18</xdr:col>
      <xdr:colOff>495300</xdr:colOff>
      <xdr:row>15</xdr:row>
      <xdr:rowOff>84604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429500" y="445435"/>
          <a:ext cx="5095875" cy="234426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第９号様式</a:t>
          </a:r>
          <a:r>
            <a:rPr kumimoji="1" lang="en-US" altLang="ja-JP" sz="2000">
              <a:solidFill>
                <a:schemeClr val="tx1"/>
              </a:solidFill>
            </a:rPr>
            <a:t>》</a:t>
          </a:r>
          <a:r>
            <a:rPr kumimoji="1" lang="ja-JP" altLang="en-US" sz="2000">
              <a:solidFill>
                <a:schemeClr val="tx1"/>
              </a:solidFill>
            </a:rPr>
            <a:t>は、印刷せず</a:t>
          </a:r>
          <a:endParaRPr kumimoji="1" lang="en-US" altLang="ja-JP" sz="2000">
            <a:solidFill>
              <a:schemeClr val="tx1"/>
            </a:solidFill>
          </a:endParaRPr>
        </a:p>
        <a:p>
          <a:pPr algn="l"/>
          <a:r>
            <a:rPr kumimoji="1" lang="ja-JP" altLang="en-US" sz="2000" b="0">
              <a:solidFill>
                <a:schemeClr val="tx1"/>
              </a:solidFill>
            </a:rPr>
            <a:t>エクセル形式のままＷＥＢフォームにご提出ください。</a:t>
          </a:r>
        </a:p>
      </xdr:txBody>
    </xdr:sp>
    <xdr:clientData/>
  </xdr:twoCellAnchor>
  <xdr:twoCellAnchor>
    <xdr:from>
      <xdr:col>11</xdr:col>
      <xdr:colOff>114300</xdr:colOff>
      <xdr:row>16</xdr:row>
      <xdr:rowOff>114300</xdr:rowOff>
    </xdr:from>
    <xdr:to>
      <xdr:col>18</xdr:col>
      <xdr:colOff>409575</xdr:colOff>
      <xdr:row>25</xdr:row>
      <xdr:rowOff>267819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343775" y="2981325"/>
          <a:ext cx="5095875" cy="234426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・要補助金返還額が０円でも提出が必要です。</a:t>
          </a:r>
          <a:endParaRPr kumimoji="1" lang="en-US" altLang="ja-JP" sz="20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338795</xdr:colOff>
      <xdr:row>2</xdr:row>
      <xdr:rowOff>39373</xdr:rowOff>
    </xdr:from>
    <xdr:to>
      <xdr:col>16</xdr:col>
      <xdr:colOff>164187</xdr:colOff>
      <xdr:row>5</xdr:row>
      <xdr:rowOff>52130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7196795" y="515623"/>
          <a:ext cx="3940192" cy="72713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①補助金の返還は必要ありません。報告書（第９号様式）を提出ください</a:t>
          </a:r>
        </a:p>
      </xdr:txBody>
    </xdr:sp>
    <xdr:clientData/>
  </xdr:twoCellAnchor>
  <xdr:twoCellAnchor>
    <xdr:from>
      <xdr:col>2</xdr:col>
      <xdr:colOff>69823</xdr:colOff>
      <xdr:row>5</xdr:row>
      <xdr:rowOff>101349</xdr:rowOff>
    </xdr:from>
    <xdr:to>
      <xdr:col>7</xdr:col>
      <xdr:colOff>240707</xdr:colOff>
      <xdr:row>6</xdr:row>
      <xdr:rowOff>219677</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441423" y="1291974"/>
          <a:ext cx="3599884" cy="356453"/>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簡易課税方式で申告している。</a:t>
          </a:r>
        </a:p>
      </xdr:txBody>
    </xdr:sp>
    <xdr:clientData/>
  </xdr:twoCellAnchor>
  <xdr:twoCellAnchor>
    <xdr:from>
      <xdr:col>10</xdr:col>
      <xdr:colOff>339590</xdr:colOff>
      <xdr:row>5</xdr:row>
      <xdr:rowOff>215688</xdr:rowOff>
    </xdr:from>
    <xdr:to>
      <xdr:col>16</xdr:col>
      <xdr:colOff>164188</xdr:colOff>
      <xdr:row>9</xdr:row>
      <xdr:rowOff>19248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197590" y="1406313"/>
          <a:ext cx="3939398" cy="75606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②</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報告書（第９号様式）を提出ください</a:t>
          </a:r>
          <a:endPar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9</xdr:row>
      <xdr:rowOff>66111</xdr:rowOff>
    </xdr:from>
    <xdr:to>
      <xdr:col>7</xdr:col>
      <xdr:colOff>652966</xdr:colOff>
      <xdr:row>10</xdr:row>
      <xdr:rowOff>200733</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444654" y="2209236"/>
          <a:ext cx="4008912" cy="372747"/>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公益法人等　</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　である</a:t>
          </a:r>
        </a:p>
      </xdr:txBody>
    </xdr:sp>
    <xdr:clientData/>
  </xdr:twoCellAnchor>
  <xdr:twoCellAnchor>
    <xdr:from>
      <xdr:col>3</xdr:col>
      <xdr:colOff>635512</xdr:colOff>
      <xdr:row>12</xdr:row>
      <xdr:rowOff>78962</xdr:rowOff>
    </xdr:from>
    <xdr:to>
      <xdr:col>8</xdr:col>
      <xdr:colOff>400582</xdr:colOff>
      <xdr:row>13</xdr:row>
      <xdr:rowOff>227843</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692912" y="2936462"/>
          <a:ext cx="3194070" cy="38700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特定収入割合が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％を超える。</a:t>
          </a:r>
        </a:p>
      </xdr:txBody>
    </xdr:sp>
    <xdr:clientData/>
  </xdr:twoCellAnchor>
  <xdr:twoCellAnchor>
    <xdr:from>
      <xdr:col>4</xdr:col>
      <xdr:colOff>628113</xdr:colOff>
      <xdr:row>10</xdr:row>
      <xdr:rowOff>234975</xdr:rowOff>
    </xdr:from>
    <xdr:to>
      <xdr:col>6</xdr:col>
      <xdr:colOff>666534</xdr:colOff>
      <xdr:row>12</xdr:row>
      <xdr:rowOff>144075</xdr:rowOff>
    </xdr:to>
    <xdr:sp macro="" textlink="">
      <xdr:nvSpPr>
        <xdr:cNvPr id="7" name="下矢印 6">
          <a:extLst>
            <a:ext uri="{FF2B5EF4-FFF2-40B4-BE49-F238E27FC236}">
              <a16:creationId xmlns:a16="http://schemas.microsoft.com/office/drawing/2014/main" id="{00000000-0008-0000-0300-000007000000}"/>
            </a:ext>
          </a:extLst>
        </xdr:cNvPr>
        <xdr:cNvSpPr/>
      </xdr:nvSpPr>
      <xdr:spPr>
        <a:xfrm>
          <a:off x="3371313" y="2616225"/>
          <a:ext cx="1410021" cy="385350"/>
        </a:xfrm>
        <a:prstGeom prst="downArrow">
          <a:avLst>
            <a:gd name="adj1" fmla="val 69023"/>
            <a:gd name="adj2" fmla="val 31374"/>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10</xdr:col>
      <xdr:colOff>343342</xdr:colOff>
      <xdr:row>12</xdr:row>
      <xdr:rowOff>193663</xdr:rowOff>
    </xdr:from>
    <xdr:to>
      <xdr:col>16</xdr:col>
      <xdr:colOff>164191</xdr:colOff>
      <xdr:row>15</xdr:row>
      <xdr:rowOff>184714</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7201342" y="3051163"/>
          <a:ext cx="3935649" cy="70542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③</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報告書（第９号様式）を提出ください</a:t>
          </a:r>
        </a:p>
      </xdr:txBody>
    </xdr:sp>
    <xdr:clientData/>
  </xdr:twoCellAnchor>
  <xdr:twoCellAnchor>
    <xdr:from>
      <xdr:col>2</xdr:col>
      <xdr:colOff>1731</xdr:colOff>
      <xdr:row>16</xdr:row>
      <xdr:rowOff>37316</xdr:rowOff>
    </xdr:from>
    <xdr:to>
      <xdr:col>9</xdr:col>
      <xdr:colOff>214034</xdr:colOff>
      <xdr:row>18</xdr:row>
      <xdr:rowOff>222358</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1373331" y="3847316"/>
          <a:ext cx="5012903" cy="66129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で対象経費に係る消費税等を</a:t>
          </a:r>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非課税売り上げのみ</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に要するものとして申告している</a:t>
          </a:r>
        </a:p>
      </xdr:txBody>
    </xdr:sp>
    <xdr:clientData/>
  </xdr:twoCellAnchor>
  <xdr:twoCellAnchor>
    <xdr:from>
      <xdr:col>1</xdr:col>
      <xdr:colOff>683703</xdr:colOff>
      <xdr:row>20</xdr:row>
      <xdr:rowOff>153307</xdr:rowOff>
    </xdr:from>
    <xdr:to>
      <xdr:col>16</xdr:col>
      <xdr:colOff>164188</xdr:colOff>
      <xdr:row>35</xdr:row>
      <xdr:rowOff>80814</xdr:rowOff>
    </xdr:to>
    <xdr:sp macro="" textlink="">
      <xdr:nvSpPr>
        <xdr:cNvPr id="10" name="額縁 9">
          <a:extLst>
            <a:ext uri="{FF2B5EF4-FFF2-40B4-BE49-F238E27FC236}">
              <a16:creationId xmlns:a16="http://schemas.microsoft.com/office/drawing/2014/main" id="{00000000-0008-0000-0300-00000A000000}"/>
            </a:ext>
          </a:extLst>
        </xdr:cNvPr>
        <xdr:cNvSpPr/>
      </xdr:nvSpPr>
      <xdr:spPr>
        <a:xfrm>
          <a:off x="1369503" y="4915807"/>
          <a:ext cx="9767485" cy="3499382"/>
        </a:xfrm>
        <a:prstGeom prst="bevel">
          <a:avLst>
            <a:gd name="adj" fmla="val 6099"/>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654" b="1" u="sng"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補助金の返還（仕入控除税額分）が必要です</a:t>
          </a:r>
          <a:endPar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654"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278867</xdr:colOff>
      <xdr:row>9</xdr:row>
      <xdr:rowOff>77290</xdr:rowOff>
    </xdr:from>
    <xdr:to>
      <xdr:col>15</xdr:col>
      <xdr:colOff>535312</xdr:colOff>
      <xdr:row>12</xdr:row>
      <xdr:rowOff>86944</xdr:rowOff>
    </xdr:to>
    <xdr:sp macro="" textlink="">
      <xdr:nvSpPr>
        <xdr:cNvPr id="11" name="テキスト ボックス 33">
          <a:extLst>
            <a:ext uri="{FF2B5EF4-FFF2-40B4-BE49-F238E27FC236}">
              <a16:creationId xmlns:a16="http://schemas.microsoft.com/office/drawing/2014/main" id="{00000000-0008-0000-0300-00000B000000}"/>
            </a:ext>
          </a:extLst>
        </xdr:cNvPr>
        <xdr:cNvSpPr txBox="1"/>
      </xdr:nvSpPr>
      <xdr:spPr>
        <a:xfrm>
          <a:off x="6451067" y="2220415"/>
          <a:ext cx="4371245" cy="724029"/>
        </a:xfrm>
        <a:prstGeom prst="rect">
          <a:avLst/>
        </a:prstGeom>
        <a:solidFill>
          <a:schemeClr val="lt1"/>
        </a:solidFill>
        <a:ln w="6350">
          <a:noFill/>
        </a:ln>
      </xdr:spPr>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en-US" altLang="ja-JP" sz="1299"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99" kern="100">
              <a:latin typeface="ＭＳ ゴシック" panose="020B0609070205080204" pitchFamily="49" charset="-128"/>
              <a:ea typeface="ＭＳ ゴシック" panose="020B0609070205080204" pitchFamily="49" charset="-128"/>
              <a:cs typeface="Times New Roman" panose="02020603050405020304" pitchFamily="18" charset="0"/>
            </a:rPr>
            <a:t>　一般財団法人、一般社団法人、公益財団法人、地方公共団体の特別会計等が該当します。詳しくは消費税法別表第三をご確認ください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149812</xdr:colOff>
      <xdr:row>23</xdr:row>
      <xdr:rowOff>41934</xdr:rowOff>
    </xdr:from>
    <xdr:to>
      <xdr:col>6</xdr:col>
      <xdr:colOff>413307</xdr:colOff>
      <xdr:row>25</xdr:row>
      <xdr:rowOff>222694</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521412" y="5518809"/>
          <a:ext cx="30066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課税売上割合が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95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％以上かつ課税売上高が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億円以下</a:t>
          </a:r>
        </a:p>
      </xdr:txBody>
    </xdr:sp>
    <xdr:clientData/>
  </xdr:twoCellAnchor>
  <xdr:twoCellAnchor>
    <xdr:from>
      <xdr:col>6</xdr:col>
      <xdr:colOff>510615</xdr:colOff>
      <xdr:row>23</xdr:row>
      <xdr:rowOff>32365</xdr:rowOff>
    </xdr:from>
    <xdr:to>
      <xdr:col>11</xdr:col>
      <xdr:colOff>147937</xdr:colOff>
      <xdr:row>25</xdr:row>
      <xdr:rowOff>213125</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625415" y="5509240"/>
          <a:ext cx="3066322"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11</xdr:col>
      <xdr:colOff>190673</xdr:colOff>
      <xdr:row>23</xdr:row>
      <xdr:rowOff>18227</xdr:rowOff>
    </xdr:from>
    <xdr:to>
      <xdr:col>15</xdr:col>
      <xdr:colOff>508468</xdr:colOff>
      <xdr:row>25</xdr:row>
      <xdr:rowOff>198987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7734473" y="5495102"/>
          <a:ext cx="30609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一括比例対応方式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2</xdr:col>
      <xdr:colOff>144755</xdr:colOff>
      <xdr:row>27</xdr:row>
      <xdr:rowOff>64075</xdr:rowOff>
    </xdr:from>
    <xdr:to>
      <xdr:col>15</xdr:col>
      <xdr:colOff>508468</xdr:colOff>
      <xdr:row>34</xdr:row>
      <xdr:rowOff>61236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516355" y="6493450"/>
          <a:ext cx="9279113" cy="166403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⑤以下の書類の提出が必要です。</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・報告書（第９号様式）</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・消費税及び地方消費税の確定申告書の付表２「課税売上高・控除対象仕入税額等の計算表」（写し）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・（該当する場合のみ）特定収入がある場合は、仕入控除税額計算表（写し）</a:t>
          </a:r>
        </a:p>
      </xdr:txBody>
    </xdr:sp>
    <xdr:clientData/>
  </xdr:twoCellAnchor>
  <xdr:twoCellAnchor>
    <xdr:from>
      <xdr:col>3</xdr:col>
      <xdr:colOff>285961</xdr:colOff>
      <xdr:row>25</xdr:row>
      <xdr:rowOff>148062</xdr:rowOff>
    </xdr:from>
    <xdr:to>
      <xdr:col>5</xdr:col>
      <xdr:colOff>324382</xdr:colOff>
      <xdr:row>27</xdr:row>
      <xdr:rowOff>154819</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2343361"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652965</xdr:colOff>
      <xdr:row>25</xdr:row>
      <xdr:rowOff>130356</xdr:rowOff>
    </xdr:from>
    <xdr:to>
      <xdr:col>10</xdr:col>
      <xdr:colOff>5586</xdr:colOff>
      <xdr:row>27</xdr:row>
      <xdr:rowOff>137113</xdr:rowOff>
    </xdr:to>
    <xdr:sp macro="" textlink="">
      <xdr:nvSpPr>
        <xdr:cNvPr id="17" name="下矢印 16">
          <a:extLst>
            <a:ext uri="{FF2B5EF4-FFF2-40B4-BE49-F238E27FC236}">
              <a16:creationId xmlns:a16="http://schemas.microsoft.com/office/drawing/2014/main" id="{00000000-0008-0000-0300-000011000000}"/>
            </a:ext>
          </a:extLst>
        </xdr:cNvPr>
        <xdr:cNvSpPr/>
      </xdr:nvSpPr>
      <xdr:spPr>
        <a:xfrm>
          <a:off x="5453565" y="6083481"/>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12</xdr:col>
      <xdr:colOff>194769</xdr:colOff>
      <xdr:row>25</xdr:row>
      <xdr:rowOff>148062</xdr:rowOff>
    </xdr:from>
    <xdr:to>
      <xdr:col>14</xdr:col>
      <xdr:colOff>233190</xdr:colOff>
      <xdr:row>27</xdr:row>
      <xdr:rowOff>154819</xdr:rowOff>
    </xdr:to>
    <xdr:sp macro="" textlink="">
      <xdr:nvSpPr>
        <xdr:cNvPr id="18" name="下矢印 17">
          <a:extLst>
            <a:ext uri="{FF2B5EF4-FFF2-40B4-BE49-F238E27FC236}">
              <a16:creationId xmlns:a16="http://schemas.microsoft.com/office/drawing/2014/main" id="{00000000-0008-0000-0300-000012000000}"/>
            </a:ext>
          </a:extLst>
        </xdr:cNvPr>
        <xdr:cNvSpPr/>
      </xdr:nvSpPr>
      <xdr:spPr>
        <a:xfrm>
          <a:off x="8424369"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7</xdr:row>
      <xdr:rowOff>53938</xdr:rowOff>
    </xdr:from>
    <xdr:to>
      <xdr:col>4</xdr:col>
      <xdr:colOff>36323</xdr:colOff>
      <xdr:row>9</xdr:row>
      <xdr:rowOff>111538</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a:off x="1369502" y="1720813"/>
          <a:ext cx="1410021" cy="533850"/>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278865</xdr:colOff>
      <xdr:row>16</xdr:row>
      <xdr:rowOff>220743</xdr:rowOff>
    </xdr:from>
    <xdr:to>
      <xdr:col>10</xdr:col>
      <xdr:colOff>319698</xdr:colOff>
      <xdr:row>19</xdr:row>
      <xdr:rowOff>45626</xdr:rowOff>
    </xdr:to>
    <xdr:sp macro="" textlink="">
      <xdr:nvSpPr>
        <xdr:cNvPr id="20" name="右矢印 19">
          <a:extLst>
            <a:ext uri="{FF2B5EF4-FFF2-40B4-BE49-F238E27FC236}">
              <a16:creationId xmlns:a16="http://schemas.microsoft.com/office/drawing/2014/main" id="{00000000-0008-0000-0300-000014000000}"/>
            </a:ext>
          </a:extLst>
        </xdr:cNvPr>
        <xdr:cNvSpPr/>
      </xdr:nvSpPr>
      <xdr:spPr>
        <a:xfrm>
          <a:off x="6451065" y="4030743"/>
          <a:ext cx="726633"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2</xdr:row>
      <xdr:rowOff>21033</xdr:rowOff>
    </xdr:from>
    <xdr:to>
      <xdr:col>6</xdr:col>
      <xdr:colOff>467879</xdr:colOff>
      <xdr:row>3</xdr:row>
      <xdr:rowOff>186888</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1444654" y="497283"/>
          <a:ext cx="3138025" cy="403980"/>
        </a:xfrm>
        <a:prstGeom prst="round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消費税の確定申告義務がない。</a:t>
          </a:r>
        </a:p>
      </xdr:txBody>
    </xdr:sp>
    <xdr:clientData/>
  </xdr:twoCellAnchor>
  <xdr:twoCellAnchor>
    <xdr:from>
      <xdr:col>8</xdr:col>
      <xdr:colOff>467407</xdr:colOff>
      <xdr:row>12</xdr:row>
      <xdr:rowOff>116523</xdr:rowOff>
    </xdr:from>
    <xdr:to>
      <xdr:col>10</xdr:col>
      <xdr:colOff>300067</xdr:colOff>
      <xdr:row>14</xdr:row>
      <xdr:rowOff>179531</xdr:rowOff>
    </xdr:to>
    <xdr:sp macro="" textlink="">
      <xdr:nvSpPr>
        <xdr:cNvPr id="22" name="右矢印 21">
          <a:extLst>
            <a:ext uri="{FF2B5EF4-FFF2-40B4-BE49-F238E27FC236}">
              <a16:creationId xmlns:a16="http://schemas.microsoft.com/office/drawing/2014/main" id="{00000000-0008-0000-0300-000016000000}"/>
            </a:ext>
          </a:extLst>
        </xdr:cNvPr>
        <xdr:cNvSpPr/>
      </xdr:nvSpPr>
      <xdr:spPr>
        <a:xfrm>
          <a:off x="5953807" y="2974023"/>
          <a:ext cx="1204260"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5</xdr:row>
      <xdr:rowOff>108968</xdr:rowOff>
    </xdr:from>
    <xdr:to>
      <xdr:col>10</xdr:col>
      <xdr:colOff>343340</xdr:colOff>
      <xdr:row>7</xdr:row>
      <xdr:rowOff>88298</xdr:rowOff>
    </xdr:to>
    <xdr:sp macro="" textlink="">
      <xdr:nvSpPr>
        <xdr:cNvPr id="23" name="右矢印 22">
          <a:extLst>
            <a:ext uri="{FF2B5EF4-FFF2-40B4-BE49-F238E27FC236}">
              <a16:creationId xmlns:a16="http://schemas.microsoft.com/office/drawing/2014/main" id="{00000000-0008-0000-0300-000017000000}"/>
            </a:ext>
          </a:extLst>
        </xdr:cNvPr>
        <xdr:cNvSpPr/>
      </xdr:nvSpPr>
      <xdr:spPr>
        <a:xfrm>
          <a:off x="5133009" y="1299593"/>
          <a:ext cx="2068331" cy="455580"/>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510616</xdr:colOff>
      <xdr:row>2</xdr:row>
      <xdr:rowOff>0</xdr:rowOff>
    </xdr:from>
    <xdr:to>
      <xdr:col>10</xdr:col>
      <xdr:colOff>343341</xdr:colOff>
      <xdr:row>4</xdr:row>
      <xdr:rowOff>33133</xdr:rowOff>
    </xdr:to>
    <xdr:sp macro="" textlink="">
      <xdr:nvSpPr>
        <xdr:cNvPr id="24" name="右矢印 23">
          <a:extLst>
            <a:ext uri="{FF2B5EF4-FFF2-40B4-BE49-F238E27FC236}">
              <a16:creationId xmlns:a16="http://schemas.microsoft.com/office/drawing/2014/main" id="{00000000-0008-0000-0300-000018000000}"/>
            </a:ext>
          </a:extLst>
        </xdr:cNvPr>
        <xdr:cNvSpPr/>
      </xdr:nvSpPr>
      <xdr:spPr>
        <a:xfrm>
          <a:off x="4625416" y="476250"/>
          <a:ext cx="2575925" cy="509383"/>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0</xdr:colOff>
      <xdr:row>3</xdr:row>
      <xdr:rowOff>45288</xdr:rowOff>
    </xdr:from>
    <xdr:to>
      <xdr:col>1</xdr:col>
      <xdr:colOff>548163</xdr:colOff>
      <xdr:row>26</xdr:row>
      <xdr:rowOff>234150</xdr:rowOff>
    </xdr:to>
    <xdr:sp macro="" textlink="">
      <xdr:nvSpPr>
        <xdr:cNvPr id="25" name="テキスト ボックス 33">
          <a:extLst>
            <a:ext uri="{FF2B5EF4-FFF2-40B4-BE49-F238E27FC236}">
              <a16:creationId xmlns:a16="http://schemas.microsoft.com/office/drawing/2014/main" id="{00000000-0008-0000-0300-000019000000}"/>
            </a:ext>
          </a:extLst>
        </xdr:cNvPr>
        <xdr:cNvSpPr txBox="1"/>
      </xdr:nvSpPr>
      <xdr:spPr>
        <a:xfrm>
          <a:off x="685800" y="759663"/>
          <a:ext cx="548163" cy="5665737"/>
        </a:xfrm>
        <a:prstGeom prst="rect">
          <a:avLst/>
        </a:prstGeom>
        <a:noFill/>
        <a:ln>
          <a:solidFill>
            <a:schemeClr val="tx1"/>
          </a:solidFill>
        </a:ln>
      </xdr:spPr>
      <xdr:txBody>
        <a:bodyPr vert="eaVert"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2362"/>
            <a:t>仕入控除税額報告　フローチャート</a:t>
          </a:r>
        </a:p>
      </xdr:txBody>
    </xdr:sp>
    <xdr:clientData/>
  </xdr:twoCellAnchor>
  <xdr:twoCellAnchor>
    <xdr:from>
      <xdr:col>10</xdr:col>
      <xdr:colOff>351265</xdr:colOff>
      <xdr:row>16</xdr:row>
      <xdr:rowOff>122702</xdr:rowOff>
    </xdr:from>
    <xdr:to>
      <xdr:col>16</xdr:col>
      <xdr:colOff>164187</xdr:colOff>
      <xdr:row>20</xdr:row>
      <xdr:rowOff>42203</xdr:rowOff>
    </xdr:to>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7209265" y="3932702"/>
          <a:ext cx="3927722" cy="872001"/>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④</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報告書（第９号様式）と消費税及び地方消費税の確定申告書（写し）を提出ください</a:t>
          </a:r>
          <a:endPar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19</xdr:row>
      <xdr:rowOff>45629</xdr:rowOff>
    </xdr:from>
    <xdr:to>
      <xdr:col>9</xdr:col>
      <xdr:colOff>370830</xdr:colOff>
      <xdr:row>21</xdr:row>
      <xdr:rowOff>54556</xdr:rowOff>
    </xdr:to>
    <xdr:sp macro="" textlink="">
      <xdr:nvSpPr>
        <xdr:cNvPr id="27" name="下矢印 26">
          <a:extLst>
            <a:ext uri="{FF2B5EF4-FFF2-40B4-BE49-F238E27FC236}">
              <a16:creationId xmlns:a16="http://schemas.microsoft.com/office/drawing/2014/main" id="{00000000-0008-0000-0300-00001B000000}"/>
            </a:ext>
          </a:extLst>
        </xdr:cNvPr>
        <xdr:cNvSpPr/>
      </xdr:nvSpPr>
      <xdr:spPr>
        <a:xfrm>
          <a:off x="5133009" y="4570004"/>
          <a:ext cx="1410021" cy="485177"/>
        </a:xfrm>
        <a:prstGeom prst="downArrow">
          <a:avLst>
            <a:gd name="adj1" fmla="val 69023"/>
            <a:gd name="adj2" fmla="val 370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3</xdr:row>
      <xdr:rowOff>187617</xdr:rowOff>
    </xdr:from>
    <xdr:to>
      <xdr:col>4</xdr:col>
      <xdr:colOff>36323</xdr:colOff>
      <xdr:row>5</xdr:row>
      <xdr:rowOff>132902</xdr:rowOff>
    </xdr:to>
    <xdr:sp macro="" textlink="">
      <xdr:nvSpPr>
        <xdr:cNvPr id="28" name="下矢印 27">
          <a:extLst>
            <a:ext uri="{FF2B5EF4-FFF2-40B4-BE49-F238E27FC236}">
              <a16:creationId xmlns:a16="http://schemas.microsoft.com/office/drawing/2014/main" id="{00000000-0008-0000-0300-00001C000000}"/>
            </a:ext>
          </a:extLst>
        </xdr:cNvPr>
        <xdr:cNvSpPr/>
      </xdr:nvSpPr>
      <xdr:spPr>
        <a:xfrm>
          <a:off x="1369502" y="901992"/>
          <a:ext cx="1410021" cy="421535"/>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69823</xdr:colOff>
      <xdr:row>11</xdr:row>
      <xdr:rowOff>3674</xdr:rowOff>
    </xdr:from>
    <xdr:to>
      <xdr:col>3</xdr:col>
      <xdr:colOff>635509</xdr:colOff>
      <xdr:row>16</xdr:row>
      <xdr:rowOff>96612</xdr:rowOff>
    </xdr:to>
    <xdr:sp macro="" textlink="">
      <xdr:nvSpPr>
        <xdr:cNvPr id="29" name="下矢印 28">
          <a:extLst>
            <a:ext uri="{FF2B5EF4-FFF2-40B4-BE49-F238E27FC236}">
              <a16:creationId xmlns:a16="http://schemas.microsoft.com/office/drawing/2014/main" id="{00000000-0008-0000-0300-00001D000000}"/>
            </a:ext>
          </a:extLst>
        </xdr:cNvPr>
        <xdr:cNvSpPr/>
      </xdr:nvSpPr>
      <xdr:spPr>
        <a:xfrm>
          <a:off x="1441423" y="2623049"/>
          <a:ext cx="1251486" cy="1283563"/>
        </a:xfrm>
        <a:prstGeom prst="downArrow">
          <a:avLst>
            <a:gd name="adj1" fmla="val 69023"/>
            <a:gd name="adj2" fmla="val 1441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51232</xdr:colOff>
      <xdr:row>14</xdr:row>
      <xdr:rowOff>70125</xdr:rowOff>
    </xdr:from>
    <xdr:to>
      <xdr:col>8</xdr:col>
      <xdr:colOff>89653</xdr:colOff>
      <xdr:row>16</xdr:row>
      <xdr:rowOff>96613</xdr:rowOff>
    </xdr:to>
    <xdr:sp macro="" textlink="">
      <xdr:nvSpPr>
        <xdr:cNvPr id="30" name="下矢印 29">
          <a:extLst>
            <a:ext uri="{FF2B5EF4-FFF2-40B4-BE49-F238E27FC236}">
              <a16:creationId xmlns:a16="http://schemas.microsoft.com/office/drawing/2014/main" id="{00000000-0008-0000-0300-00001E000000}"/>
            </a:ext>
          </a:extLst>
        </xdr:cNvPr>
        <xdr:cNvSpPr/>
      </xdr:nvSpPr>
      <xdr:spPr>
        <a:xfrm>
          <a:off x="4166032" y="3403875"/>
          <a:ext cx="1410021" cy="502738"/>
        </a:xfrm>
        <a:prstGeom prst="downArrow">
          <a:avLst>
            <a:gd name="adj1" fmla="val 69023"/>
            <a:gd name="adj2" fmla="val 3783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ta.go.jp/taxes/tetsuzuki/shinsei/shinkoku/shohi/06.htm" TargetMode="External"/><Relationship Id="rId7" Type="http://schemas.openxmlformats.org/officeDocument/2006/relationships/drawing" Target="../drawings/drawing1.xml"/><Relationship Id="rId2" Type="http://schemas.openxmlformats.org/officeDocument/2006/relationships/hyperlink" Target="https://logoform.jp/form/FUQz/1515570" TargetMode="External"/><Relationship Id="rId1" Type="http://schemas.openxmlformats.org/officeDocument/2006/relationships/hyperlink" Target="https://logoform.jp/form/FUQz/1515570" TargetMode="External"/><Relationship Id="rId6" Type="http://schemas.openxmlformats.org/officeDocument/2006/relationships/printerSettings" Target="../printerSettings/printerSettings1.bin"/><Relationship Id="rId5" Type="http://schemas.openxmlformats.org/officeDocument/2006/relationships/hyperlink" Target="https://www.nta.go.jp/taxes/shiraberu/taxanswer/shohi/6401.htm" TargetMode="External"/><Relationship Id="rId4" Type="http://schemas.openxmlformats.org/officeDocument/2006/relationships/hyperlink" Target="https://www.nta.go.jp/taxes/shiraberu/taxanswer/shohi/6451.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view="pageBreakPreview" topLeftCell="A31" zoomScaleNormal="100" zoomScaleSheetLayoutView="100" workbookViewId="0">
      <selection activeCell="K20" sqref="K20"/>
    </sheetView>
  </sheetViews>
  <sheetFormatPr defaultRowHeight="18.75" x14ac:dyDescent="0.4"/>
  <cols>
    <col min="1" max="12" width="8.75" style="1"/>
  </cols>
  <sheetData>
    <row r="1" spans="1:19" ht="19.5" thickBot="1" x14ac:dyDescent="0.45"/>
    <row r="2" spans="1:19" ht="20.25" thickBot="1" x14ac:dyDescent="0.45">
      <c r="A2" s="44" t="s">
        <v>0</v>
      </c>
      <c r="B2" s="45"/>
      <c r="C2" s="45"/>
      <c r="D2" s="45"/>
      <c r="E2" s="45"/>
      <c r="F2" s="45"/>
      <c r="G2" s="45"/>
      <c r="H2" s="45"/>
      <c r="I2" s="45"/>
      <c r="J2" s="45"/>
      <c r="K2" s="45"/>
      <c r="L2" s="46"/>
    </row>
    <row r="3" spans="1:19" ht="19.5" x14ac:dyDescent="0.4">
      <c r="A3" s="2"/>
      <c r="B3" s="2"/>
      <c r="C3" s="2"/>
      <c r="D3" s="2"/>
      <c r="E3" s="2"/>
      <c r="F3" s="2"/>
      <c r="G3" s="2"/>
      <c r="H3" s="2"/>
      <c r="I3" s="2"/>
      <c r="J3" s="2"/>
      <c r="K3" s="2"/>
      <c r="L3" s="2"/>
    </row>
    <row r="4" spans="1:19" ht="19.5" x14ac:dyDescent="0.4">
      <c r="A4" s="3" t="s">
        <v>73</v>
      </c>
      <c r="B4" s="2"/>
      <c r="C4" s="2"/>
      <c r="D4" s="2"/>
      <c r="E4" s="2"/>
      <c r="F4" s="2"/>
      <c r="G4" s="2"/>
      <c r="H4" s="2"/>
      <c r="I4" s="2"/>
      <c r="J4" s="2"/>
      <c r="K4" s="2"/>
      <c r="L4" s="2"/>
    </row>
    <row r="5" spans="1:19" ht="19.5" x14ac:dyDescent="0.4">
      <c r="A5" s="3" t="s">
        <v>109</v>
      </c>
      <c r="B5" s="2"/>
      <c r="C5" s="2"/>
      <c r="D5" s="2"/>
      <c r="E5" s="2"/>
      <c r="F5" s="2"/>
      <c r="G5" s="2"/>
      <c r="H5" s="2"/>
      <c r="I5" s="2"/>
      <c r="J5" s="2"/>
      <c r="K5" s="2"/>
      <c r="L5" s="2"/>
    </row>
    <row r="6" spans="1:19" ht="19.5" customHeight="1" x14ac:dyDescent="0.4">
      <c r="A6" s="42" t="s">
        <v>74</v>
      </c>
      <c r="B6" s="42"/>
      <c r="C6" s="42"/>
      <c r="D6" s="141" t="s">
        <v>116</v>
      </c>
      <c r="E6" s="43"/>
      <c r="F6" s="43"/>
      <c r="G6" s="43"/>
      <c r="H6" s="43"/>
      <c r="I6" s="43"/>
      <c r="J6" s="7"/>
      <c r="K6" s="7"/>
      <c r="L6" s="7"/>
    </row>
    <row r="7" spans="1:19" ht="19.5" x14ac:dyDescent="0.4">
      <c r="A7" s="36"/>
      <c r="B7" s="2"/>
      <c r="C7" s="2"/>
      <c r="D7" s="2"/>
      <c r="E7" s="2"/>
      <c r="F7" s="2"/>
      <c r="G7" s="2"/>
      <c r="H7" s="2"/>
      <c r="I7" s="2"/>
      <c r="J7" s="2"/>
      <c r="K7" s="2"/>
      <c r="L7" s="2"/>
    </row>
    <row r="8" spans="1:19" ht="19.5" x14ac:dyDescent="0.4">
      <c r="A8" s="41" t="s">
        <v>82</v>
      </c>
      <c r="B8" s="2"/>
      <c r="C8" s="2"/>
      <c r="D8" s="2"/>
      <c r="E8" s="2"/>
      <c r="F8" s="2"/>
      <c r="G8" s="2"/>
      <c r="H8" s="2"/>
      <c r="I8" s="2"/>
      <c r="J8" s="2"/>
      <c r="K8" s="2"/>
      <c r="L8" s="2"/>
    </row>
    <row r="9" spans="1:19" ht="19.5" x14ac:dyDescent="0.4">
      <c r="A9" s="41" t="s">
        <v>114</v>
      </c>
      <c r="B9" s="2"/>
      <c r="C9" s="2"/>
      <c r="D9" s="2"/>
      <c r="E9" s="2"/>
      <c r="F9" s="2"/>
      <c r="G9" s="2"/>
      <c r="H9" s="2"/>
      <c r="I9" s="2"/>
      <c r="J9" s="2"/>
      <c r="K9" s="2"/>
      <c r="L9" s="2"/>
    </row>
    <row r="10" spans="1:19" ht="19.5" x14ac:dyDescent="0.4">
      <c r="A10" s="47" t="s">
        <v>75</v>
      </c>
      <c r="B10" s="47"/>
      <c r="C10" s="47"/>
      <c r="D10" s="47"/>
      <c r="E10" s="47"/>
      <c r="F10" s="47"/>
      <c r="G10" s="47"/>
      <c r="H10" s="47"/>
      <c r="I10" s="47"/>
      <c r="J10" s="47"/>
      <c r="K10" s="47"/>
      <c r="L10" s="47"/>
      <c r="S10" s="8"/>
    </row>
    <row r="11" spans="1:19" ht="19.5" customHeight="1" x14ac:dyDescent="0.4">
      <c r="A11" s="4" t="s">
        <v>76</v>
      </c>
      <c r="B11" s="7"/>
      <c r="C11" s="35"/>
      <c r="D11" s="35"/>
      <c r="E11" s="35"/>
      <c r="F11" s="35"/>
      <c r="G11" s="35"/>
      <c r="H11" s="35"/>
      <c r="I11" s="7"/>
      <c r="J11" s="7"/>
      <c r="K11" s="7"/>
      <c r="L11" s="2"/>
    </row>
    <row r="12" spans="1:19" ht="19.899999999999999" customHeight="1" x14ac:dyDescent="0.4">
      <c r="A12" s="42" t="s">
        <v>74</v>
      </c>
      <c r="B12" s="42"/>
      <c r="C12" s="42"/>
      <c r="D12" s="141" t="s">
        <v>116</v>
      </c>
      <c r="E12" s="43"/>
      <c r="F12" s="43"/>
      <c r="G12" s="43"/>
      <c r="H12" s="43"/>
      <c r="I12" s="43"/>
      <c r="J12" s="7"/>
      <c r="K12" s="7"/>
      <c r="L12" s="2"/>
    </row>
    <row r="13" spans="1:19" ht="19.899999999999999" customHeight="1" x14ac:dyDescent="0.4">
      <c r="A13" s="36"/>
      <c r="B13" s="7"/>
      <c r="C13" s="35"/>
      <c r="D13" s="35"/>
      <c r="E13" s="35"/>
      <c r="F13" s="35"/>
      <c r="G13" s="35"/>
      <c r="H13" s="35"/>
      <c r="I13" s="7"/>
      <c r="J13" s="7"/>
      <c r="K13" s="7"/>
      <c r="L13" s="2"/>
    </row>
    <row r="14" spans="1:19" ht="19.899999999999999" customHeight="1" x14ac:dyDescent="0.4">
      <c r="A14" s="3" t="s">
        <v>81</v>
      </c>
      <c r="B14" s="7"/>
      <c r="C14" s="35"/>
      <c r="D14" s="35"/>
      <c r="E14" s="35"/>
      <c r="F14" s="35"/>
      <c r="G14" s="35"/>
      <c r="H14" s="35"/>
      <c r="I14" s="7"/>
      <c r="J14" s="7"/>
      <c r="K14" s="7"/>
      <c r="L14" s="2"/>
    </row>
    <row r="15" spans="1:19" ht="19.899999999999999" customHeight="1" x14ac:dyDescent="0.4">
      <c r="A15" s="3" t="s">
        <v>110</v>
      </c>
      <c r="B15" s="7"/>
      <c r="C15" s="35"/>
      <c r="D15" s="35"/>
      <c r="E15" s="35"/>
      <c r="F15" s="35"/>
      <c r="G15" s="35"/>
      <c r="H15" s="35"/>
      <c r="I15" s="7"/>
      <c r="J15" s="7"/>
      <c r="K15" s="7"/>
      <c r="L15" s="2"/>
    </row>
    <row r="16" spans="1:19" ht="19.899999999999999" customHeight="1" x14ac:dyDescent="0.4">
      <c r="A16" s="142" t="s">
        <v>111</v>
      </c>
      <c r="B16" s="7"/>
      <c r="C16" s="35"/>
      <c r="D16" s="35"/>
      <c r="E16" s="35"/>
      <c r="F16" s="35"/>
      <c r="G16" s="35"/>
      <c r="H16" s="35"/>
      <c r="I16" s="7"/>
      <c r="J16" s="7"/>
      <c r="K16" s="7"/>
      <c r="L16" s="2"/>
    </row>
    <row r="17" spans="1:8" ht="18.75" customHeight="1" x14ac:dyDescent="0.4">
      <c r="A17" s="4" t="s">
        <v>77</v>
      </c>
      <c r="C17" s="35"/>
      <c r="D17" s="35"/>
      <c r="E17" s="35"/>
      <c r="F17" s="35"/>
      <c r="G17" s="35"/>
      <c r="H17" s="35"/>
    </row>
    <row r="18" spans="1:8" ht="18.75" customHeight="1" x14ac:dyDescent="0.4">
      <c r="A18" s="142" t="s">
        <v>78</v>
      </c>
      <c r="C18" s="35"/>
      <c r="D18" s="35"/>
      <c r="E18" s="35"/>
      <c r="F18" s="35"/>
      <c r="G18" s="35"/>
      <c r="H18" s="35"/>
    </row>
    <row r="19" spans="1:8" ht="18.75" customHeight="1" x14ac:dyDescent="0.4">
      <c r="A19" s="37" t="s">
        <v>80</v>
      </c>
      <c r="C19" s="35"/>
      <c r="D19" s="35"/>
      <c r="E19" s="35"/>
      <c r="F19" s="35"/>
      <c r="G19" s="35"/>
      <c r="H19" s="35"/>
    </row>
    <row r="20" spans="1:8" x14ac:dyDescent="0.4">
      <c r="A20" s="142" t="s">
        <v>79</v>
      </c>
    </row>
  </sheetData>
  <mergeCells count="6">
    <mergeCell ref="A12:C12"/>
    <mergeCell ref="D12:I12"/>
    <mergeCell ref="A2:L2"/>
    <mergeCell ref="A10:L10"/>
    <mergeCell ref="A6:C6"/>
    <mergeCell ref="D6:I6"/>
  </mergeCells>
  <phoneticPr fontId="3"/>
  <hyperlinks>
    <hyperlink ref="D6" r:id="rId1" xr:uid="{A61F5A44-3783-401D-B2A3-02CDB546A0A8}"/>
    <hyperlink ref="D12" r:id="rId2" xr:uid="{66F60AB9-B11A-4034-B815-AB6BAAED2520}"/>
    <hyperlink ref="A16" r:id="rId3" xr:uid="{1AEA2CCF-C571-4A99-901E-1A4E5F694781}"/>
    <hyperlink ref="A18" r:id="rId4" xr:uid="{D294A948-4E49-4D21-B23E-64B61B3A06A1}"/>
    <hyperlink ref="A20" r:id="rId5" xr:uid="{F78B38C1-9F04-489B-AA4A-0218878EFEBA}"/>
  </hyperlinks>
  <pageMargins left="0.70866141732283472" right="0.70866141732283472" top="0.74803149606299213" bottom="0.74803149606299213" header="0.31496062992125984" footer="0.31496062992125984"/>
  <pageSetup paperSize="9" scale="75" orientation="portrait" r:id="rId6"/>
  <headerFooter>
    <oddFooter>&amp;R&amp;F</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L60"/>
  <sheetViews>
    <sheetView view="pageBreakPreview" zoomScale="70" zoomScaleNormal="100" zoomScaleSheetLayoutView="70" workbookViewId="0">
      <selection activeCell="G15" sqref="G15:J15"/>
    </sheetView>
  </sheetViews>
  <sheetFormatPr defaultRowHeight="18.75" x14ac:dyDescent="0.4"/>
  <cols>
    <col min="1" max="1" width="1.75" customWidth="1"/>
    <col min="2" max="2" width="9.125" customWidth="1"/>
    <col min="3" max="5" width="4.25" customWidth="1"/>
    <col min="6" max="6" width="1.125" customWidth="1"/>
    <col min="7" max="7" width="4.25" customWidth="1"/>
    <col min="8" max="8" width="14.375" customWidth="1"/>
    <col min="9" max="9" width="35.125" customWidth="1"/>
    <col min="10" max="32" width="4.25" customWidth="1"/>
    <col min="33" max="33" width="3.5" customWidth="1"/>
    <col min="34" max="34" width="26.5" customWidth="1"/>
    <col min="35" max="37" width="4.25" customWidth="1"/>
  </cols>
  <sheetData>
    <row r="1" spans="2:34" ht="49.5" customHeight="1" thickBot="1" x14ac:dyDescent="0.45">
      <c r="B1" s="80" t="s">
        <v>33</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11"/>
    </row>
    <row r="2" spans="2:34" ht="19.5" thickBot="1" x14ac:dyDescent="0.45">
      <c r="B2" s="77" t="s">
        <v>1</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9"/>
      <c r="AH2" s="12"/>
    </row>
    <row r="5" spans="2:34" x14ac:dyDescent="0.4">
      <c r="B5" s="81" t="s">
        <v>102</v>
      </c>
      <c r="C5" s="81"/>
      <c r="D5" s="81"/>
      <c r="E5" s="81"/>
      <c r="F5" s="81"/>
      <c r="G5" s="65" t="s">
        <v>115</v>
      </c>
      <c r="H5" s="66"/>
      <c r="I5" s="66"/>
      <c r="J5" s="66"/>
      <c r="K5" s="67"/>
    </row>
    <row r="6" spans="2:34" ht="42.75" customHeight="1" x14ac:dyDescent="0.4">
      <c r="B6" s="89" t="s">
        <v>85</v>
      </c>
      <c r="C6" s="76"/>
      <c r="D6" s="76"/>
      <c r="E6" s="76"/>
      <c r="F6" s="76"/>
      <c r="G6" s="52"/>
      <c r="H6" s="53"/>
      <c r="I6" s="53"/>
      <c r="J6" s="53"/>
      <c r="K6" s="54"/>
    </row>
    <row r="7" spans="2:34" ht="32.25" customHeight="1" x14ac:dyDescent="0.4">
      <c r="B7" s="68" t="s">
        <v>86</v>
      </c>
      <c r="C7" s="69"/>
      <c r="D7" s="69"/>
      <c r="E7" s="69"/>
      <c r="F7" s="70"/>
      <c r="G7" s="52"/>
      <c r="H7" s="53"/>
      <c r="I7" s="53"/>
      <c r="J7" s="53"/>
      <c r="K7" s="54"/>
    </row>
    <row r="8" spans="2:34" ht="28.5" customHeight="1" x14ac:dyDescent="0.4">
      <c r="B8" s="76" t="s">
        <v>50</v>
      </c>
      <c r="C8" s="76"/>
      <c r="D8" s="76"/>
      <c r="E8" s="76"/>
      <c r="F8" s="76"/>
      <c r="G8" s="59"/>
      <c r="H8" s="60"/>
      <c r="I8" s="60"/>
      <c r="J8" s="60"/>
      <c r="K8" s="61"/>
      <c r="L8" t="s">
        <v>69</v>
      </c>
    </row>
    <row r="9" spans="2:34" ht="28.5" customHeight="1" x14ac:dyDescent="0.4">
      <c r="B9" s="71" t="s">
        <v>83</v>
      </c>
      <c r="C9" s="72"/>
      <c r="D9" s="72"/>
      <c r="E9" s="72"/>
      <c r="F9" s="73"/>
      <c r="G9" s="59"/>
      <c r="H9" s="60"/>
      <c r="I9" s="60"/>
      <c r="J9" s="60"/>
      <c r="K9" s="61"/>
    </row>
    <row r="10" spans="2:34" ht="28.5" customHeight="1" x14ac:dyDescent="0.4">
      <c r="B10" s="71" t="s">
        <v>84</v>
      </c>
      <c r="C10" s="72"/>
      <c r="D10" s="72"/>
      <c r="E10" s="72"/>
      <c r="F10" s="73"/>
      <c r="G10" s="52"/>
      <c r="H10" s="53"/>
      <c r="I10" s="53"/>
      <c r="J10" s="53"/>
      <c r="K10" s="54"/>
    </row>
    <row r="11" spans="2:34" x14ac:dyDescent="0.4">
      <c r="B11" s="68" t="s">
        <v>29</v>
      </c>
      <c r="C11" s="85"/>
      <c r="D11" s="85"/>
      <c r="E11" s="85"/>
      <c r="F11" s="86"/>
      <c r="G11" s="59"/>
      <c r="H11" s="60"/>
      <c r="I11" s="60"/>
      <c r="J11" s="60"/>
      <c r="K11" s="61"/>
    </row>
    <row r="12" spans="2:34" x14ac:dyDescent="0.4">
      <c r="B12" s="68" t="s">
        <v>30</v>
      </c>
      <c r="C12" s="85"/>
      <c r="D12" s="85"/>
      <c r="E12" s="85"/>
      <c r="F12" s="86"/>
      <c r="G12" s="62"/>
      <c r="H12" s="63"/>
      <c r="I12" s="63"/>
      <c r="J12" s="63"/>
      <c r="K12" s="64"/>
    </row>
    <row r="13" spans="2:34" x14ac:dyDescent="0.4">
      <c r="B13" s="81" t="s">
        <v>101</v>
      </c>
      <c r="C13" s="81"/>
      <c r="D13" s="81"/>
      <c r="E13" s="81"/>
      <c r="F13" s="81"/>
      <c r="G13" s="65"/>
      <c r="H13" s="66"/>
      <c r="I13" s="66"/>
      <c r="J13" s="66"/>
      <c r="K13" s="67"/>
      <c r="L13" t="s">
        <v>112</v>
      </c>
    </row>
    <row r="14" spans="2:34" ht="36" customHeight="1" x14ac:dyDescent="0.4">
      <c r="B14" s="82" t="s">
        <v>103</v>
      </c>
      <c r="C14" s="83"/>
      <c r="D14" s="83"/>
      <c r="E14" s="83"/>
      <c r="F14" s="84"/>
      <c r="G14" s="55" t="s">
        <v>68</v>
      </c>
      <c r="H14" s="56"/>
      <c r="I14" s="38"/>
      <c r="J14" s="57" t="s">
        <v>67</v>
      </c>
      <c r="K14" s="58"/>
      <c r="L14" t="s">
        <v>113</v>
      </c>
    </row>
    <row r="15" spans="2:34" x14ac:dyDescent="0.4">
      <c r="B15" s="76" t="s">
        <v>31</v>
      </c>
      <c r="C15" s="76"/>
      <c r="D15" s="76"/>
      <c r="E15" s="76"/>
      <c r="F15" s="76"/>
      <c r="G15" s="50"/>
      <c r="H15" s="51"/>
      <c r="I15" s="51"/>
      <c r="J15" s="51"/>
      <c r="K15" s="30" t="s">
        <v>66</v>
      </c>
      <c r="L15" t="s">
        <v>104</v>
      </c>
    </row>
    <row r="16" spans="2:34" ht="19.5" thickBot="1" x14ac:dyDescent="0.45"/>
    <row r="17" spans="2:37" ht="19.5" thickBot="1" x14ac:dyDescent="0.45">
      <c r="B17" s="77" t="s">
        <v>42</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9"/>
      <c r="AH17" s="12"/>
    </row>
    <row r="18" spans="2:37" x14ac:dyDescent="0.4">
      <c r="B18" s="16" t="s">
        <v>100</v>
      </c>
      <c r="AI18" t="str">
        <f>IF((COUNTIF(B20:B23,"○")+COUNTIF(B36:B51,"○"))&gt;0,"複数選択不可","○")</f>
        <v>○</v>
      </c>
      <c r="AJ18" t="s">
        <v>3</v>
      </c>
    </row>
    <row r="19" spans="2:37" x14ac:dyDescent="0.4">
      <c r="B19" s="33" t="s">
        <v>45</v>
      </c>
    </row>
    <row r="20" spans="2:37" x14ac:dyDescent="0.4">
      <c r="B20" s="6"/>
      <c r="C20" s="12" t="s">
        <v>4</v>
      </c>
      <c r="D20" s="16" t="s">
        <v>5</v>
      </c>
      <c r="E20" s="16"/>
      <c r="F20" s="16"/>
      <c r="R20" s="48" t="s">
        <v>87</v>
      </c>
      <c r="S20" s="48"/>
      <c r="T20" s="48"/>
      <c r="U20" s="48"/>
      <c r="V20" s="48"/>
      <c r="W20" s="48"/>
      <c r="X20" s="48"/>
      <c r="Y20" s="48"/>
      <c r="Z20" s="49"/>
      <c r="AA20" s="74"/>
      <c r="AB20" s="75"/>
      <c r="AC20" s="75"/>
      <c r="AD20" s="75"/>
      <c r="AE20" s="75"/>
      <c r="AF20" s="75"/>
      <c r="AG20" s="5" t="s">
        <v>2</v>
      </c>
      <c r="AH20" s="13"/>
    </row>
    <row r="21" spans="2:37" x14ac:dyDescent="0.4">
      <c r="B21" s="6"/>
      <c r="C21" s="12" t="s">
        <v>6</v>
      </c>
      <c r="D21" s="16" t="s">
        <v>7</v>
      </c>
      <c r="E21" s="16"/>
      <c r="F21" s="16"/>
      <c r="AI21" t="s">
        <v>8</v>
      </c>
      <c r="AK21" t="s">
        <v>9</v>
      </c>
    </row>
    <row r="22" spans="2:37" x14ac:dyDescent="0.4">
      <c r="B22" s="6"/>
      <c r="C22" s="12" t="s">
        <v>10</v>
      </c>
      <c r="D22" s="16" t="s">
        <v>46</v>
      </c>
      <c r="E22" s="16"/>
      <c r="F22" s="16"/>
      <c r="W22" s="48" t="s">
        <v>88</v>
      </c>
      <c r="X22" s="48"/>
      <c r="Y22" s="48"/>
      <c r="Z22" s="49"/>
      <c r="AA22" s="87"/>
      <c r="AB22" s="88"/>
      <c r="AC22" s="88"/>
      <c r="AD22" s="88"/>
      <c r="AE22" s="88"/>
      <c r="AF22" s="88"/>
      <c r="AG22" s="5" t="s">
        <v>11</v>
      </c>
      <c r="AH22" s="13"/>
      <c r="AI22" t="s">
        <v>8</v>
      </c>
      <c r="AK22" t="s">
        <v>12</v>
      </c>
    </row>
    <row r="23" spans="2:37" x14ac:dyDescent="0.4">
      <c r="B23" s="6"/>
      <c r="C23" s="12" t="s">
        <v>13</v>
      </c>
      <c r="D23" s="16" t="s">
        <v>14</v>
      </c>
      <c r="E23" s="16"/>
      <c r="F23" s="16"/>
      <c r="AI23" t="s">
        <v>8</v>
      </c>
      <c r="AK23" t="s">
        <v>9</v>
      </c>
    </row>
    <row r="24" spans="2:37" ht="19.5" thickBot="1" x14ac:dyDescent="0.45"/>
    <row r="25" spans="2:37" ht="19.5" thickBot="1" x14ac:dyDescent="0.45">
      <c r="B25" s="77" t="s">
        <v>43</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9"/>
      <c r="AH25" s="12"/>
    </row>
    <row r="26" spans="2:37" x14ac:dyDescent="0.4">
      <c r="B26" s="16" t="s">
        <v>105</v>
      </c>
    </row>
    <row r="28" spans="2:37" x14ac:dyDescent="0.4">
      <c r="B28" s="16" t="s">
        <v>15</v>
      </c>
    </row>
    <row r="29" spans="2:37" x14ac:dyDescent="0.4">
      <c r="C29" s="16" t="s">
        <v>41</v>
      </c>
      <c r="J29" s="74"/>
      <c r="K29" s="75"/>
      <c r="L29" s="75"/>
      <c r="M29" s="75"/>
      <c r="N29" s="75"/>
      <c r="O29" s="5" t="s">
        <v>2</v>
      </c>
      <c r="P29" t="s">
        <v>16</v>
      </c>
      <c r="R29" s="16" t="s">
        <v>37</v>
      </c>
    </row>
    <row r="30" spans="2:37" x14ac:dyDescent="0.4">
      <c r="C30" s="16" t="s">
        <v>27</v>
      </c>
      <c r="J30" s="74"/>
      <c r="K30" s="75"/>
      <c r="L30" s="75"/>
      <c r="M30" s="75"/>
      <c r="N30" s="75"/>
      <c r="O30" s="5" t="s">
        <v>2</v>
      </c>
      <c r="P30" t="s">
        <v>17</v>
      </c>
      <c r="R30" s="16" t="s">
        <v>38</v>
      </c>
    </row>
    <row r="31" spans="2:37" ht="19.5" thickBot="1" x14ac:dyDescent="0.45">
      <c r="C31" s="16"/>
      <c r="R31" s="16"/>
    </row>
    <row r="32" spans="2:37" ht="19.5" thickBot="1" x14ac:dyDescent="0.45">
      <c r="C32" s="16" t="s">
        <v>18</v>
      </c>
      <c r="J32" s="90" t="str">
        <f>IF(J30="","",J29/J30)</f>
        <v/>
      </c>
      <c r="K32" s="91"/>
      <c r="L32" s="91"/>
      <c r="M32" s="91"/>
      <c r="N32" s="91"/>
      <c r="O32" s="92"/>
      <c r="P32" t="s">
        <v>19</v>
      </c>
      <c r="R32" s="16" t="s">
        <v>39</v>
      </c>
    </row>
    <row r="33" spans="2:36" x14ac:dyDescent="0.4">
      <c r="R33" s="34" t="s">
        <v>40</v>
      </c>
    </row>
    <row r="34" spans="2:36" ht="29.45" customHeight="1" x14ac:dyDescent="0.4">
      <c r="AJ34" s="15"/>
    </row>
    <row r="35" spans="2:36" ht="19.5" thickBot="1" x14ac:dyDescent="0.45"/>
    <row r="36" spans="2:36" ht="36.6" customHeight="1" thickTop="1" thickBot="1" x14ac:dyDescent="0.45">
      <c r="B36" s="9"/>
      <c r="C36" s="16" t="s">
        <v>106</v>
      </c>
      <c r="AI36" t="s">
        <v>8</v>
      </c>
    </row>
    <row r="37" spans="2:36" ht="20.25" thickTop="1" thickBot="1" x14ac:dyDescent="0.45">
      <c r="AB37" s="16" t="s">
        <v>89</v>
      </c>
      <c r="AC37" s="16"/>
      <c r="AD37" s="16"/>
      <c r="AE37" s="16"/>
      <c r="AF37" s="16"/>
      <c r="AG37" s="16"/>
      <c r="AI37" t="s">
        <v>26</v>
      </c>
    </row>
    <row r="38" spans="2:36" ht="19.5" thickBot="1" x14ac:dyDescent="0.45">
      <c r="D38" t="s">
        <v>44</v>
      </c>
      <c r="J38" t="s">
        <v>34</v>
      </c>
      <c r="AB38" s="93" t="str">
        <f>IF(B36="○",ROUNDDOWN(G15*10/110,0),"")</f>
        <v/>
      </c>
      <c r="AC38" s="94"/>
      <c r="AD38" s="94"/>
      <c r="AE38" s="94"/>
      <c r="AF38" s="94"/>
      <c r="AG38" s="95"/>
      <c r="AH38" s="14"/>
      <c r="AI38" t="s">
        <v>36</v>
      </c>
    </row>
    <row r="39" spans="2:36" ht="9.6" customHeight="1" x14ac:dyDescent="0.4"/>
    <row r="40" spans="2:36" ht="14.25" customHeight="1" thickBot="1" x14ac:dyDescent="0.45"/>
    <row r="41" spans="2:36" ht="38.450000000000003" customHeight="1" thickTop="1" thickBot="1" x14ac:dyDescent="0.45">
      <c r="B41" s="9"/>
      <c r="C41" s="16" t="s">
        <v>107</v>
      </c>
      <c r="AI41" t="s">
        <v>8</v>
      </c>
    </row>
    <row r="42" spans="2:36" ht="18.75" customHeight="1" thickTop="1" x14ac:dyDescent="0.4">
      <c r="B42" s="16"/>
      <c r="D42" t="s">
        <v>90</v>
      </c>
    </row>
    <row r="43" spans="2:36" ht="18.75" customHeight="1" x14ac:dyDescent="0.4">
      <c r="D43" s="104" t="s">
        <v>20</v>
      </c>
      <c r="E43" s="104"/>
      <c r="F43" s="104"/>
      <c r="G43" s="104"/>
      <c r="H43" s="104"/>
      <c r="I43" s="104"/>
      <c r="J43" s="105" t="s">
        <v>91</v>
      </c>
      <c r="K43" s="119"/>
      <c r="L43" s="120"/>
      <c r="M43" s="103" t="s">
        <v>98</v>
      </c>
      <c r="N43" s="104"/>
      <c r="O43" s="104"/>
      <c r="P43" s="104" t="s">
        <v>95</v>
      </c>
      <c r="Q43" s="104"/>
      <c r="R43" s="104"/>
      <c r="S43" s="13"/>
    </row>
    <row r="44" spans="2:36" x14ac:dyDescent="0.4">
      <c r="D44" s="104"/>
      <c r="E44" s="104"/>
      <c r="F44" s="104"/>
      <c r="G44" s="104"/>
      <c r="H44" s="104"/>
      <c r="I44" s="104"/>
      <c r="J44" s="121"/>
      <c r="K44" s="122"/>
      <c r="L44" s="123"/>
      <c r="M44" s="104"/>
      <c r="N44" s="104"/>
      <c r="O44" s="104"/>
      <c r="P44" s="104"/>
      <c r="Q44" s="104"/>
      <c r="R44" s="104"/>
      <c r="S44" s="13"/>
    </row>
    <row r="45" spans="2:36" x14ac:dyDescent="0.4">
      <c r="D45" s="109" t="s">
        <v>72</v>
      </c>
      <c r="E45" s="110"/>
      <c r="F45" s="110"/>
      <c r="G45" s="110"/>
      <c r="H45" s="110"/>
      <c r="I45" s="111"/>
      <c r="J45" s="112"/>
      <c r="K45" s="112"/>
      <c r="L45" s="112"/>
      <c r="M45" s="112"/>
      <c r="N45" s="112"/>
      <c r="O45" s="112"/>
      <c r="P45" s="124">
        <f>SUM(J45:O45)</f>
        <v>0</v>
      </c>
      <c r="Q45" s="124"/>
      <c r="R45" s="124"/>
      <c r="S45" s="14"/>
    </row>
    <row r="46" spans="2:36" x14ac:dyDescent="0.4">
      <c r="J46" s="97" t="s">
        <v>22</v>
      </c>
      <c r="K46" s="97"/>
      <c r="L46" s="97"/>
      <c r="M46" s="97"/>
      <c r="N46" s="97"/>
      <c r="O46" s="97"/>
      <c r="P46" s="97" t="s">
        <v>35</v>
      </c>
      <c r="Q46" s="97"/>
      <c r="R46" s="97"/>
      <c r="S46" s="48"/>
      <c r="T46" s="48"/>
      <c r="U46" s="48"/>
      <c r="V46" s="48"/>
      <c r="W46" s="48"/>
      <c r="X46" s="48"/>
      <c r="AB46" s="16" t="s">
        <v>71</v>
      </c>
      <c r="AC46" s="16"/>
      <c r="AD46" s="16"/>
      <c r="AE46" s="16"/>
      <c r="AF46" s="16"/>
      <c r="AG46" s="16"/>
      <c r="AH46" s="13"/>
    </row>
    <row r="47" spans="2:36" ht="12" customHeight="1" thickBot="1" x14ac:dyDescent="0.45"/>
    <row r="48" spans="2:36" ht="19.5" thickBot="1" x14ac:dyDescent="0.45">
      <c r="D48" t="s">
        <v>44</v>
      </c>
      <c r="J48" s="10" t="s">
        <v>96</v>
      </c>
      <c r="AB48" s="106" t="str">
        <f>IFERROR(ROUNDDOWN(G15*10/110*J32*J45/P45,0),"")</f>
        <v/>
      </c>
      <c r="AC48" s="107"/>
      <c r="AD48" s="107"/>
      <c r="AE48" s="107"/>
      <c r="AF48" s="107"/>
      <c r="AG48" s="108"/>
    </row>
    <row r="49" spans="2:38" x14ac:dyDescent="0.4">
      <c r="J49" s="48"/>
      <c r="K49" s="48"/>
      <c r="L49" s="48"/>
      <c r="M49" s="48"/>
      <c r="N49" s="48"/>
      <c r="O49" s="48"/>
      <c r="P49" s="48"/>
      <c r="Q49" s="48"/>
      <c r="R49" s="48"/>
      <c r="S49" s="48"/>
      <c r="T49" s="48"/>
      <c r="U49" s="48"/>
      <c r="AB49" s="16"/>
      <c r="AC49" s="16"/>
      <c r="AD49" s="16"/>
      <c r="AE49" s="16"/>
      <c r="AF49" s="16"/>
      <c r="AG49" s="16"/>
    </row>
    <row r="50" spans="2:38" ht="11.45" customHeight="1" thickBot="1" x14ac:dyDescent="0.45"/>
    <row r="51" spans="2:38" ht="36.6" customHeight="1" thickTop="1" thickBot="1" x14ac:dyDescent="0.45">
      <c r="B51" s="9"/>
      <c r="C51" s="16" t="s">
        <v>108</v>
      </c>
      <c r="AI51" t="s">
        <v>8</v>
      </c>
    </row>
    <row r="52" spans="2:38" ht="19.5" thickTop="1" x14ac:dyDescent="0.4">
      <c r="D52" t="s">
        <v>90</v>
      </c>
      <c r="AI52" t="s">
        <v>26</v>
      </c>
    </row>
    <row r="53" spans="2:38" ht="18.75" customHeight="1" x14ac:dyDescent="0.4">
      <c r="D53" s="96" t="s">
        <v>20</v>
      </c>
      <c r="E53" s="97"/>
      <c r="F53" s="97"/>
      <c r="G53" s="97"/>
      <c r="H53" s="97"/>
      <c r="I53" s="98"/>
      <c r="J53" s="104" t="s">
        <v>97</v>
      </c>
      <c r="K53" s="104"/>
      <c r="L53" s="104"/>
      <c r="M53" s="104"/>
      <c r="N53" s="104"/>
      <c r="O53" s="104"/>
      <c r="P53" s="104"/>
      <c r="Q53" s="104"/>
      <c r="R53" s="104"/>
      <c r="S53" s="105" t="s">
        <v>99</v>
      </c>
      <c r="T53" s="97"/>
      <c r="U53" s="98"/>
      <c r="V53" s="104" t="s">
        <v>21</v>
      </c>
      <c r="W53" s="104"/>
      <c r="X53" s="104"/>
      <c r="Y53" s="13"/>
      <c r="AL53" t="s">
        <v>36</v>
      </c>
    </row>
    <row r="54" spans="2:38" ht="18.75" customHeight="1" x14ac:dyDescent="0.4">
      <c r="D54" s="99"/>
      <c r="E54" s="48"/>
      <c r="F54" s="48"/>
      <c r="G54" s="48"/>
      <c r="H54" s="48"/>
      <c r="I54" s="49"/>
      <c r="J54" s="103" t="s">
        <v>23</v>
      </c>
      <c r="K54" s="104"/>
      <c r="L54" s="104"/>
      <c r="M54" s="103" t="s">
        <v>24</v>
      </c>
      <c r="N54" s="104"/>
      <c r="O54" s="104"/>
      <c r="P54" s="103" t="s">
        <v>25</v>
      </c>
      <c r="Q54" s="104"/>
      <c r="R54" s="104"/>
      <c r="S54" s="99"/>
      <c r="T54" s="48"/>
      <c r="U54" s="49"/>
      <c r="V54" s="104"/>
      <c r="W54" s="104"/>
      <c r="X54" s="104"/>
      <c r="Y54" s="13"/>
    </row>
    <row r="55" spans="2:38" x14ac:dyDescent="0.4">
      <c r="D55" s="100"/>
      <c r="E55" s="101"/>
      <c r="F55" s="101"/>
      <c r="G55" s="101"/>
      <c r="H55" s="101"/>
      <c r="I55" s="102"/>
      <c r="J55" s="104"/>
      <c r="K55" s="104"/>
      <c r="L55" s="104"/>
      <c r="M55" s="104"/>
      <c r="N55" s="104"/>
      <c r="O55" s="104"/>
      <c r="P55" s="104"/>
      <c r="Q55" s="104"/>
      <c r="R55" s="104"/>
      <c r="S55" s="100"/>
      <c r="T55" s="101"/>
      <c r="U55" s="102"/>
      <c r="V55" s="104"/>
      <c r="W55" s="104"/>
      <c r="X55" s="104"/>
      <c r="Y55" s="13"/>
    </row>
    <row r="56" spans="2:38" x14ac:dyDescent="0.4">
      <c r="D56" s="109" t="s">
        <v>72</v>
      </c>
      <c r="E56" s="110"/>
      <c r="F56" s="110"/>
      <c r="G56" s="110"/>
      <c r="H56" s="110"/>
      <c r="I56" s="111"/>
      <c r="J56" s="112"/>
      <c r="K56" s="112"/>
      <c r="L56" s="112"/>
      <c r="M56" s="112"/>
      <c r="N56" s="112"/>
      <c r="O56" s="112"/>
      <c r="P56" s="112"/>
      <c r="Q56" s="112"/>
      <c r="R56" s="112"/>
      <c r="S56" s="116"/>
      <c r="T56" s="117"/>
      <c r="U56" s="118"/>
      <c r="V56" s="113">
        <f>SUM(J56:U56)</f>
        <v>0</v>
      </c>
      <c r="W56" s="114"/>
      <c r="X56" s="115"/>
      <c r="Y56" s="14"/>
    </row>
    <row r="57" spans="2:38" x14ac:dyDescent="0.4">
      <c r="J57" s="97" t="s">
        <v>32</v>
      </c>
      <c r="K57" s="97"/>
      <c r="L57" s="97"/>
      <c r="M57" s="97" t="s">
        <v>92</v>
      </c>
      <c r="N57" s="97"/>
      <c r="O57" s="97"/>
      <c r="S57" s="97"/>
      <c r="T57" s="97"/>
      <c r="U57" s="97"/>
      <c r="V57" s="97" t="s">
        <v>93</v>
      </c>
      <c r="W57" s="97"/>
      <c r="X57" s="97"/>
      <c r="AB57" s="16" t="s">
        <v>71</v>
      </c>
      <c r="AC57" s="16"/>
      <c r="AD57" s="16"/>
      <c r="AE57" s="16"/>
      <c r="AF57" s="16"/>
      <c r="AG57" s="16"/>
      <c r="AH57" s="13"/>
    </row>
    <row r="58" spans="2:38" ht="12" customHeight="1" thickBot="1" x14ac:dyDescent="0.45"/>
    <row r="59" spans="2:38" ht="19.5" thickBot="1" x14ac:dyDescent="0.45">
      <c r="D59" t="s">
        <v>44</v>
      </c>
      <c r="J59" s="10" t="s">
        <v>94</v>
      </c>
      <c r="AB59" s="106" t="str">
        <f>IFERROR((ROUNDDOWN(G15*10/110*J56/V56,0)+ROUNDDOWN(G15*10/110*J32*M56/V56,0)),"")</f>
        <v/>
      </c>
      <c r="AC59" s="107"/>
      <c r="AD59" s="107"/>
      <c r="AE59" s="107"/>
      <c r="AF59" s="107"/>
      <c r="AG59" s="108"/>
    </row>
    <row r="60" spans="2:38" x14ac:dyDescent="0.4">
      <c r="AH60" s="14"/>
    </row>
  </sheetData>
  <sheetProtection selectLockedCells="1"/>
  <mergeCells count="71">
    <mergeCell ref="V46:X46"/>
    <mergeCell ref="J43:L44"/>
    <mergeCell ref="M43:O44"/>
    <mergeCell ref="D45:I45"/>
    <mergeCell ref="J45:L45"/>
    <mergeCell ref="M45:O45"/>
    <mergeCell ref="P43:R44"/>
    <mergeCell ref="P45:R45"/>
    <mergeCell ref="J46:L46"/>
    <mergeCell ref="M46:O46"/>
    <mergeCell ref="S46:U46"/>
    <mergeCell ref="AB59:AG59"/>
    <mergeCell ref="J57:L57"/>
    <mergeCell ref="M57:O57"/>
    <mergeCell ref="S57:U57"/>
    <mergeCell ref="V57:X57"/>
    <mergeCell ref="D56:I56"/>
    <mergeCell ref="J56:L56"/>
    <mergeCell ref="M56:O56"/>
    <mergeCell ref="P56:R56"/>
    <mergeCell ref="V56:X56"/>
    <mergeCell ref="S56:U56"/>
    <mergeCell ref="J32:O32"/>
    <mergeCell ref="AB38:AG38"/>
    <mergeCell ref="D53:I55"/>
    <mergeCell ref="J54:L55"/>
    <mergeCell ref="M54:O55"/>
    <mergeCell ref="J49:L49"/>
    <mergeCell ref="M49:O49"/>
    <mergeCell ref="P49:R49"/>
    <mergeCell ref="J53:R53"/>
    <mergeCell ref="V53:X55"/>
    <mergeCell ref="S49:U49"/>
    <mergeCell ref="P54:R55"/>
    <mergeCell ref="S53:U55"/>
    <mergeCell ref="P46:R46"/>
    <mergeCell ref="AB48:AG48"/>
    <mergeCell ref="D43:I44"/>
    <mergeCell ref="J30:N30"/>
    <mergeCell ref="B15:F15"/>
    <mergeCell ref="B17:AG17"/>
    <mergeCell ref="B1:AG1"/>
    <mergeCell ref="B2:AG2"/>
    <mergeCell ref="B5:F5"/>
    <mergeCell ref="B14:F14"/>
    <mergeCell ref="B12:F12"/>
    <mergeCell ref="B11:F11"/>
    <mergeCell ref="AA20:AF20"/>
    <mergeCell ref="AA22:AF22"/>
    <mergeCell ref="B25:AG25"/>
    <mergeCell ref="J29:N29"/>
    <mergeCell ref="B13:F13"/>
    <mergeCell ref="B6:F6"/>
    <mergeCell ref="B8:F8"/>
    <mergeCell ref="B7:F7"/>
    <mergeCell ref="B9:F9"/>
    <mergeCell ref="B10:F10"/>
    <mergeCell ref="G5:K5"/>
    <mergeCell ref="R20:Z20"/>
    <mergeCell ref="W22:Z22"/>
    <mergeCell ref="G15:J15"/>
    <mergeCell ref="G6:K6"/>
    <mergeCell ref="G14:H14"/>
    <mergeCell ref="J14:K14"/>
    <mergeCell ref="G9:K9"/>
    <mergeCell ref="G10:K10"/>
    <mergeCell ref="G11:K11"/>
    <mergeCell ref="G12:K12"/>
    <mergeCell ref="G13:K13"/>
    <mergeCell ref="G7:K7"/>
    <mergeCell ref="G8:K8"/>
  </mergeCells>
  <phoneticPr fontId="3"/>
  <conditionalFormatting sqref="B20:B23 B36 B41 B51">
    <cfRule type="containsText" dxfId="0" priority="1" operator="containsText" text="複数選択不可">
      <formula>NOT(ISERROR(SEARCH("複数選択不可",B20)))</formula>
    </cfRule>
  </conditionalFormatting>
  <dataValidations count="1">
    <dataValidation type="list" allowBlank="1" showInputMessage="1" showErrorMessage="1" sqref="B20:B23 B36 B51 B41" xr:uid="{00000000-0002-0000-0100-000000000000}">
      <formula1>$AI$18</formula1>
    </dataValidation>
  </dataValidations>
  <pageMargins left="0.70866141732283472" right="0.70866141732283472" top="0.74803149606299213" bottom="0.74803149606299213" header="0.31496062992125984" footer="0.31496062992125984"/>
  <pageSetup paperSize="9" scale="39" orientation="landscape" r:id="rId1"/>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38"/>
  <sheetViews>
    <sheetView zoomScaleNormal="100" zoomScaleSheetLayoutView="100" workbookViewId="0">
      <selection activeCell="C44" sqref="C44"/>
    </sheetView>
  </sheetViews>
  <sheetFormatPr defaultRowHeight="12.75" x14ac:dyDescent="0.4"/>
  <cols>
    <col min="1" max="1" width="9" style="28"/>
    <col min="2" max="2" width="8.75" style="17"/>
    <col min="3" max="3" width="8.75" style="17" customWidth="1"/>
    <col min="4" max="5" width="8.75" style="17"/>
    <col min="6" max="6" width="10.75" style="17" customWidth="1"/>
    <col min="7" max="7" width="8.75" style="17"/>
    <col min="8" max="8" width="8.875" style="17" customWidth="1"/>
    <col min="9" max="10" width="8.75" style="17"/>
    <col min="11" max="11" width="5.125" style="28" customWidth="1"/>
    <col min="12" max="16384" width="9" style="28"/>
  </cols>
  <sheetData>
    <row r="1" spans="1:10" x14ac:dyDescent="0.4">
      <c r="A1" s="17" t="s">
        <v>47</v>
      </c>
      <c r="I1" s="133"/>
      <c r="J1" s="133"/>
    </row>
    <row r="2" spans="1:10" x14ac:dyDescent="0.4">
      <c r="I2" s="136"/>
      <c r="J2" s="136"/>
    </row>
    <row r="3" spans="1:10" x14ac:dyDescent="0.4">
      <c r="G3" s="137" t="str">
        <f>計算書!G5</f>
        <v>令和8年　月　日</v>
      </c>
      <c r="H3" s="138"/>
      <c r="I3" s="138"/>
      <c r="J3" s="138"/>
    </row>
    <row r="4" spans="1:10" x14ac:dyDescent="0.4">
      <c r="A4" s="17" t="s">
        <v>28</v>
      </c>
    </row>
    <row r="7" spans="1:10" x14ac:dyDescent="0.4">
      <c r="E7" s="17" t="s">
        <v>49</v>
      </c>
    </row>
    <row r="8" spans="1:10" ht="17.25" customHeight="1" x14ac:dyDescent="0.4">
      <c r="E8" s="139" t="s">
        <v>63</v>
      </c>
      <c r="F8" s="139"/>
      <c r="G8" s="140" t="str">
        <f>IF(計算書!G7="","（計算書より自動転記）",計算書!G7)</f>
        <v>（計算書より自動転記）</v>
      </c>
      <c r="H8" s="140"/>
      <c r="I8" s="140"/>
      <c r="J8" s="140"/>
    </row>
    <row r="9" spans="1:10" ht="17.25" customHeight="1" x14ac:dyDescent="0.4">
      <c r="E9" s="18"/>
      <c r="F9" s="18"/>
      <c r="G9" s="140"/>
      <c r="H9" s="140"/>
      <c r="I9" s="140"/>
      <c r="J9" s="140"/>
    </row>
    <row r="10" spans="1:10" x14ac:dyDescent="0.4">
      <c r="E10" s="18" t="s">
        <v>64</v>
      </c>
      <c r="F10" s="19"/>
      <c r="G10" s="20"/>
      <c r="H10" s="20"/>
      <c r="I10" s="20"/>
      <c r="J10" s="20"/>
    </row>
    <row r="11" spans="1:10" ht="17.25" customHeight="1" x14ac:dyDescent="0.4">
      <c r="E11" s="133"/>
      <c r="F11" s="133"/>
      <c r="G11" s="127" t="str">
        <f>IF(計算書!G6="","（計算書より自動転記）",計算書!G6)</f>
        <v>（計算書より自動転記）</v>
      </c>
      <c r="H11" s="127"/>
      <c r="I11" s="127"/>
      <c r="J11" s="127"/>
    </row>
    <row r="12" spans="1:10" ht="21" customHeight="1" x14ac:dyDescent="0.4">
      <c r="E12" s="17" t="s">
        <v>65</v>
      </c>
      <c r="F12" s="21"/>
      <c r="G12" s="127" t="str">
        <f>IF(計算書!G8="","（計算書より自動転記）",計算書!G8)</f>
        <v>（計算書より自動転記）</v>
      </c>
      <c r="H12" s="127"/>
      <c r="I12" s="127"/>
      <c r="J12" s="127"/>
    </row>
    <row r="13" spans="1:10" x14ac:dyDescent="0.4">
      <c r="G13" s="126"/>
      <c r="H13" s="126"/>
      <c r="I13" s="126"/>
      <c r="J13" s="126"/>
    </row>
    <row r="15" spans="1:10" x14ac:dyDescent="0.4">
      <c r="B15" s="22" t="s">
        <v>48</v>
      </c>
      <c r="C15" s="22"/>
      <c r="D15" s="22"/>
      <c r="E15" s="22"/>
      <c r="F15" s="22"/>
      <c r="G15" s="22"/>
      <c r="H15" s="22"/>
      <c r="I15" s="22"/>
      <c r="J15" s="22"/>
    </row>
    <row r="17" spans="1:12" ht="19.5" customHeight="1" x14ac:dyDescent="0.4">
      <c r="A17" s="39" t="str">
        <f>計算書!G13&amp;"付け川崎市指令健国福第"&amp;計算書!I14&amp;"号により交付決定を受けた医療機関オンライン化支援事業補
"</f>
        <v xml:space="preserve">付け川崎市指令健国福第号により交付決定を受けた医療機関オンライン化支援事業補
</v>
      </c>
      <c r="B17" s="40"/>
      <c r="C17" s="40"/>
      <c r="D17" s="40"/>
      <c r="E17" s="40"/>
      <c r="F17" s="29"/>
      <c r="G17" s="29"/>
      <c r="H17" s="29"/>
      <c r="I17" s="29"/>
      <c r="J17" s="29"/>
      <c r="K17" s="29"/>
    </row>
    <row r="18" spans="1:12" ht="18.75" customHeight="1" x14ac:dyDescent="0.4">
      <c r="A18" s="28" t="s">
        <v>56</v>
      </c>
      <c r="B18" s="29"/>
      <c r="C18" s="29"/>
      <c r="D18" s="29"/>
      <c r="E18" s="29"/>
      <c r="F18" s="29"/>
      <c r="G18" s="29"/>
      <c r="H18" s="29"/>
      <c r="I18" s="29"/>
      <c r="J18" s="29"/>
      <c r="K18" s="29"/>
      <c r="L18" s="23"/>
    </row>
    <row r="19" spans="1:12" ht="24.75" customHeight="1" x14ac:dyDescent="0.4">
      <c r="A19" s="23"/>
      <c r="B19" s="23"/>
      <c r="C19" s="23"/>
      <c r="D19" s="23"/>
      <c r="E19" s="23"/>
      <c r="F19" s="23"/>
      <c r="G19" s="23"/>
      <c r="H19" s="23"/>
      <c r="I19" s="23"/>
      <c r="J19" s="23"/>
      <c r="K19" s="23"/>
      <c r="L19" s="23"/>
    </row>
    <row r="20" spans="1:12" x14ac:dyDescent="0.4">
      <c r="A20" s="17" t="s">
        <v>51</v>
      </c>
      <c r="B20" s="23"/>
      <c r="C20" s="23"/>
      <c r="D20" s="23"/>
      <c r="E20" s="23"/>
      <c r="F20" s="23"/>
      <c r="G20" s="23"/>
      <c r="H20" s="23"/>
      <c r="I20" s="23"/>
      <c r="J20" s="23"/>
      <c r="K20" s="23"/>
      <c r="L20" s="23"/>
    </row>
    <row r="21" spans="1:12" ht="20.25" customHeight="1" x14ac:dyDescent="0.4">
      <c r="A21" s="28" t="s">
        <v>52</v>
      </c>
      <c r="C21" s="132">
        <f>計算書!G9</f>
        <v>0</v>
      </c>
      <c r="D21" s="132"/>
      <c r="E21" s="132"/>
      <c r="F21" s="132"/>
      <c r="G21" s="132"/>
      <c r="H21" s="132"/>
      <c r="I21" s="132"/>
    </row>
    <row r="22" spans="1:12" ht="20.25" customHeight="1" x14ac:dyDescent="0.4">
      <c r="A22" s="28" t="s">
        <v>53</v>
      </c>
      <c r="C22" s="130">
        <f>計算書!G10</f>
        <v>0</v>
      </c>
      <c r="D22" s="130"/>
      <c r="E22" s="130"/>
      <c r="F22" s="130"/>
      <c r="G22" s="130"/>
      <c r="H22" s="130"/>
      <c r="I22" s="130"/>
    </row>
    <row r="24" spans="1:12" ht="21" customHeight="1" x14ac:dyDescent="0.4">
      <c r="A24" s="28" t="s">
        <v>54</v>
      </c>
    </row>
    <row r="25" spans="1:12" ht="22.5" customHeight="1" x14ac:dyDescent="0.4">
      <c r="A25" s="31" t="s">
        <v>70</v>
      </c>
      <c r="B25" s="128" t="str">
        <f>IF(計算書!G15="","（計算書より自動転記）",計算書!G15)</f>
        <v>（計算書より自動転記）</v>
      </c>
      <c r="C25" s="128"/>
      <c r="D25" s="32" t="s">
        <v>55</v>
      </c>
      <c r="F25" s="21"/>
      <c r="G25" s="134"/>
      <c r="H25" s="134"/>
      <c r="I25" s="134"/>
    </row>
    <row r="26" spans="1:12" ht="22.5" customHeight="1" x14ac:dyDescent="0.4">
      <c r="F26" s="21"/>
      <c r="G26" s="24"/>
      <c r="H26" s="24"/>
      <c r="I26" s="24"/>
    </row>
    <row r="27" spans="1:12" ht="23.25" customHeight="1" x14ac:dyDescent="0.4">
      <c r="A27" s="28" t="s">
        <v>57</v>
      </c>
      <c r="F27" s="21"/>
      <c r="G27" s="24"/>
      <c r="H27" s="24"/>
      <c r="I27" s="24"/>
    </row>
    <row r="28" spans="1:12" ht="23.25" customHeight="1" x14ac:dyDescent="0.4">
      <c r="A28" s="28" t="s">
        <v>58</v>
      </c>
    </row>
    <row r="29" spans="1:12" ht="21.75" customHeight="1" x14ac:dyDescent="0.4">
      <c r="A29" s="31"/>
      <c r="B29" s="128" t="str">
        <f>IF(OR(計算書!B20="○",計算書!B21="○",計算書!B22="○",計算書!B23="○"),0,IF(計算書!B36="○",計算書!AB38,IF(計算書!B41="○",計算書!AB48,IF(計算書!B51="○",計算書!AB59,"（計算書より自動転記）"))))</f>
        <v>（計算書より自動転記）</v>
      </c>
      <c r="C29" s="128"/>
      <c r="D29" s="32" t="s">
        <v>55</v>
      </c>
      <c r="E29" s="17" t="str">
        <f>IF(計算書!B20="○","（理由）"&amp;計算書!D20&amp;"ため",IF(計算書!B21="○","（理由）"&amp;計算書!D21&amp;"ため",IF(計算書!B22="○","（理由）"&amp;計算書!D22&amp;"ため",IF(計算書!B23="○","（理由）"&amp;計算書!D23&amp;"ため",""))))</f>
        <v/>
      </c>
    </row>
    <row r="30" spans="1:12" ht="19.5" customHeight="1" x14ac:dyDescent="0.4">
      <c r="A30" s="28" t="s">
        <v>59</v>
      </c>
    </row>
    <row r="31" spans="1:12" ht="13.5" customHeight="1" x14ac:dyDescent="0.4">
      <c r="F31" s="21"/>
      <c r="G31" s="134"/>
      <c r="H31" s="134"/>
      <c r="I31" s="134"/>
    </row>
    <row r="32" spans="1:12" ht="16.5" customHeight="1" x14ac:dyDescent="0.4">
      <c r="A32" s="28" t="s">
        <v>60</v>
      </c>
      <c r="C32" s="135"/>
      <c r="D32" s="135"/>
      <c r="E32" s="135"/>
      <c r="F32" s="135"/>
      <c r="G32" s="135"/>
      <c r="H32" s="135"/>
      <c r="I32" s="135"/>
    </row>
    <row r="33" spans="1:11" ht="23.25" customHeight="1" x14ac:dyDescent="0.4">
      <c r="A33" s="28" t="s">
        <v>61</v>
      </c>
      <c r="C33" s="131">
        <f>計算書!G11</f>
        <v>0</v>
      </c>
      <c r="D33" s="131"/>
      <c r="E33" s="131"/>
      <c r="F33" s="131"/>
      <c r="G33" s="27"/>
      <c r="H33" s="27"/>
      <c r="I33" s="27"/>
    </row>
    <row r="34" spans="1:11" ht="23.25" customHeight="1" x14ac:dyDescent="0.4">
      <c r="A34" s="28" t="s">
        <v>62</v>
      </c>
      <c r="C34" s="129">
        <f>計算書!G12</f>
        <v>0</v>
      </c>
      <c r="D34" s="130"/>
      <c r="E34" s="130"/>
      <c r="F34" s="130"/>
      <c r="K34" s="17"/>
    </row>
    <row r="35" spans="1:11" x14ac:dyDescent="0.4">
      <c r="C35" s="25"/>
      <c r="D35" s="25"/>
      <c r="E35" s="25"/>
      <c r="F35" s="25"/>
      <c r="G35" s="25"/>
      <c r="H35" s="25"/>
      <c r="I35" s="25"/>
      <c r="J35" s="25"/>
    </row>
    <row r="36" spans="1:11" ht="26.45" customHeight="1" x14ac:dyDescent="0.4">
      <c r="B36" s="21"/>
    </row>
    <row r="37" spans="1:11" ht="26.45" customHeight="1" x14ac:dyDescent="0.4">
      <c r="B37" s="21" t="str">
        <f>IF(C37="","","・")</f>
        <v/>
      </c>
      <c r="C37" s="125" t="str">
        <f>IF(計算書!B36="○",計算書!AI38,IF(計算書!B41="○",計算書!#REF!,IF(計算書!B51="○",計算書!AL53,"")))</f>
        <v/>
      </c>
      <c r="D37" s="125"/>
      <c r="E37" s="125"/>
      <c r="F37" s="125"/>
      <c r="G37" s="125"/>
      <c r="H37" s="125"/>
      <c r="I37" s="26"/>
      <c r="J37" s="26"/>
    </row>
    <row r="38" spans="1:11" x14ac:dyDescent="0.4">
      <c r="B38" s="21" t="str">
        <f>IF(C38="","","・")</f>
        <v/>
      </c>
      <c r="C38" s="26"/>
      <c r="D38" s="26"/>
      <c r="E38" s="26"/>
      <c r="F38" s="26"/>
      <c r="G38" s="26"/>
      <c r="H38" s="26"/>
      <c r="I38" s="26"/>
      <c r="J38" s="26"/>
    </row>
  </sheetData>
  <sheetProtection selectLockedCells="1"/>
  <mergeCells count="19">
    <mergeCell ref="I1:J1"/>
    <mergeCell ref="G31:I31"/>
    <mergeCell ref="C32:I32"/>
    <mergeCell ref="I2:J2"/>
    <mergeCell ref="G3:J3"/>
    <mergeCell ref="G11:J11"/>
    <mergeCell ref="G25:I25"/>
    <mergeCell ref="E8:F8"/>
    <mergeCell ref="E11:F11"/>
    <mergeCell ref="G8:J9"/>
    <mergeCell ref="B25:C25"/>
    <mergeCell ref="C37:H37"/>
    <mergeCell ref="G13:J13"/>
    <mergeCell ref="G12:J12"/>
    <mergeCell ref="B29:C29"/>
    <mergeCell ref="C34:F34"/>
    <mergeCell ref="C33:F33"/>
    <mergeCell ref="C21:I21"/>
    <mergeCell ref="C22:I22"/>
  </mergeCells>
  <phoneticPr fontId="3"/>
  <pageMargins left="0.70866141732283472" right="0.70866141732283472" top="0.74803149606299213" bottom="0.74803149606299213" header="0.31496062992125984" footer="0.31496062992125984"/>
  <pageSetup paperSize="9" scale="8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abSelected="1" workbookViewId="0">
      <selection activeCell="E15" sqref="E15"/>
    </sheetView>
  </sheetViews>
  <sheetFormatPr defaultRowHeight="18.75" x14ac:dyDescent="0.4"/>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入力提出方法</vt:lpstr>
      <vt:lpstr>計算書</vt:lpstr>
      <vt:lpstr>報告書</vt:lpstr>
      <vt:lpstr>仕入控除税額報告　フローチャート</vt:lpstr>
      <vt:lpstr>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鈴木隆太_40（健）国民年金・福祉医療課</cp:lastModifiedBy>
  <cp:lastPrinted>2025-01-08T09:00:42Z</cp:lastPrinted>
  <dcterms:created xsi:type="dcterms:W3CDTF">2021-08-25T03:06:45Z</dcterms:created>
  <dcterms:modified xsi:type="dcterms:W3CDTF">2026-04-03T02:38:32Z</dcterms:modified>
</cp:coreProperties>
</file>