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事業計画書" sheetId="1" r:id="rId1"/>
    <sheet name="記入例" sheetId="2" r:id="rId2"/>
    <sheet name="装置リスト" sheetId="3" r:id="rId3"/>
    <sheet name="Sheet2" sheetId="4" state="hidden" r:id="rId4"/>
  </sheets>
  <definedNames>
    <definedName name="装置名">'Sheet2'!$C$6:$C$36</definedName>
  </definedNames>
  <calcPr fullCalcOnLoad="1"/>
</workbook>
</file>

<file path=xl/sharedStrings.xml><?xml version="1.0" encoding="utf-8"?>
<sst xmlns="http://schemas.openxmlformats.org/spreadsheetml/2006/main" count="835" uniqueCount="423">
  <si>
    <t>合計</t>
  </si>
  <si>
    <t>川崎市補助金</t>
  </si>
  <si>
    <t>（単位：円）</t>
  </si>
  <si>
    <t>自己資金</t>
  </si>
  <si>
    <t>【収入の部】</t>
  </si>
  <si>
    <t>【支出の部】</t>
  </si>
  <si>
    <t>科　　　目</t>
  </si>
  <si>
    <t>金　　　額</t>
  </si>
  <si>
    <t>摘　　　要</t>
  </si>
  <si>
    <t>事業計画書</t>
  </si>
  <si>
    <t>別紙様式１</t>
  </si>
  <si>
    <t>装置名</t>
  </si>
  <si>
    <t>ホーネット
（BS700M）</t>
  </si>
  <si>
    <t>NP1（NP-001CPD112）</t>
  </si>
  <si>
    <t>NP1（NP-001CPD124）</t>
  </si>
  <si>
    <t>事業計画書には購入する（予定の）装置の型番、価格が分かるものを添付してください。</t>
  </si>
  <si>
    <t>（購入済みなら領収書、購入前で取っていれば見積書、見積がなければカタログ等）</t>
  </si>
  <si>
    <t>うち消費税</t>
  </si>
  <si>
    <t>送迎用バスの置き去り防止を支援する安全装置リスト</t>
  </si>
  <si>
    <t>送迎用バスの置き去り防止を支援する安全装置リスト</t>
  </si>
  <si>
    <t>認定番号</t>
  </si>
  <si>
    <t>掲載日</t>
  </si>
  <si>
    <t>製造メーカー名</t>
  </si>
  <si>
    <t>装置名</t>
  </si>
  <si>
    <t>取付車種の制限</t>
  </si>
  <si>
    <t>装置の方式</t>
  </si>
  <si>
    <t>故障
検知の範囲</t>
  </si>
  <si>
    <t>保証期間</t>
  </si>
  <si>
    <t>取付可能な場所</t>
  </si>
  <si>
    <t>車内警報の開始タイミング</t>
  </si>
  <si>
    <t>車内警報の内容</t>
  </si>
  <si>
    <t>車内警報の音量</t>
  </si>
  <si>
    <t>車外警報の開始タイミング</t>
  </si>
  <si>
    <t>車外警報の内容</t>
  </si>
  <si>
    <t>車外警報の音量</t>
  </si>
  <si>
    <t>A-001</t>
  </si>
  <si>
    <t>株式会社アルネット</t>
  </si>
  <si>
    <t>AZ326C</t>
  </si>
  <si>
    <t>12V</t>
  </si>
  <si>
    <t>降車時確認式</t>
  </si>
  <si>
    <t>電源喪失、断線</t>
  </si>
  <si>
    <t>12か月</t>
  </si>
  <si>
    <t>77,000円</t>
  </si>
  <si>
    <t>なし</t>
  </si>
  <si>
    <t>55,000円
※離島/車種により変動あり</t>
  </si>
  <si>
    <t xml:space="preserve">〇ナレーター（生録）音声による注意喚起を実現
〇国内路線バス放送装置でシェア約50%を誇るクラリオングループによる全国販売・サービス対応が可能
</t>
  </si>
  <si>
    <t>https://www.clarion.com/jp/ja/products-business/bus-prevention/index.html</t>
  </si>
  <si>
    <t>直射日光が当たるところ以外</t>
  </si>
  <si>
    <t>キーオフ直後</t>
  </si>
  <si>
    <t>チャイム＋音声</t>
  </si>
  <si>
    <t>78db</t>
  </si>
  <si>
    <t>キーオフ5分後</t>
  </si>
  <si>
    <t>ホーン</t>
  </si>
  <si>
    <t>120db</t>
  </si>
  <si>
    <t>A-002</t>
  </si>
  <si>
    <t>AZ426C</t>
  </si>
  <si>
    <t>24V</t>
  </si>
  <si>
    <t>59,400円
※離島/車種により変動あり</t>
  </si>
  <si>
    <t>https://www.clarion.com/jp/ja/products-business/bus-prevention/index.html</t>
  </si>
  <si>
    <t>A-003</t>
  </si>
  <si>
    <t>加藤電機株式会社</t>
  </si>
  <si>
    <t>ホーネット
(BS-300S+)</t>
  </si>
  <si>
    <t>12V及び
24V（DCDCコンバーター使用の場合）</t>
  </si>
  <si>
    <t>87,780円</t>
  </si>
  <si>
    <t>超音波センサー、衝撃センサーを利用できるカーセキュリティ機能搭載</t>
  </si>
  <si>
    <t>通信ユニット（位置情報・車内温度・緊急通報メール等）43,780円（通信費別）、ボイスモジュール516BS（音声警報）32,780円、バックアップバッテリー520Ｔ（補助電源）21,780円他、超音波センサー（追加用）14,080円　など</t>
  </si>
  <si>
    <t>55,000円～77.000円</t>
  </si>
  <si>
    <t>降車時確認式とカーセキュリティ機能をご利用いただけます。
オプションの通信ユニットによる緊急メール通知や車内温度の確認ができます。先行発売したBS-300Sにアップグレードキットを搭載。
カーセキュリティのHORNETの応用モデル。</t>
  </si>
  <si>
    <t>https://www.kato-denki.com</t>
  </si>
  <si>
    <t>どこでも</t>
  </si>
  <si>
    <t xml:space="preserve">キーオフ直後
</t>
  </si>
  <si>
    <t>ブザー</t>
  </si>
  <si>
    <t>100db</t>
  </si>
  <si>
    <t>キーオフ10分後
（設定可能）</t>
  </si>
  <si>
    <t>サイレン</t>
  </si>
  <si>
    <t>128db</t>
  </si>
  <si>
    <t>A-004</t>
  </si>
  <si>
    <t>ホーネット
(BS-500G+)</t>
  </si>
  <si>
    <t>109,780円</t>
  </si>
  <si>
    <t>車外警報の際、設定しているメールアドレスへの通知、GPS位置情報、車内温度通知機能、エリア通知など
超音波センサー、衝撃センサーを利用できるカーセキュリティ機能搭載</t>
  </si>
  <si>
    <t>ボイスモジュール516BS（音声警報）32,780円、バックアップバッテリー520Ｔ（補助電源）21,780円他、超音波センサー（追加用）14,080円　など</t>
  </si>
  <si>
    <t>降車時確認式とカーセキュリティ機能をご利用いただけます。
標準搭載の通信ユニットによる緊急メール通知を標準搭載し車内温度の確認もできて、1年分の通信費も込み。
先行発売したBS-500Gにアップグレードキットを搭載。
カーセキュリティのHORNETの応用モデル。</t>
  </si>
  <si>
    <t>A-005</t>
  </si>
  <si>
    <t>株式会社レゾナント・システムズ</t>
  </si>
  <si>
    <t>かくにん君
(KMK-900SET-A100)</t>
  </si>
  <si>
    <t>12V及び24V</t>
  </si>
  <si>
    <t>114,400円</t>
  </si>
  <si>
    <t>なし</t>
  </si>
  <si>
    <t>■SOSボタン
万が一車内に置き去りにされた場合に、完全に駐車状態であってもこどもがボタンを押す事で外部通報出来るＳＯＳボタンを設定。ＳＯＳキット：本体55,000円＋追加工事費22,000円（特許・実用新案出願中）</t>
  </si>
  <si>
    <t>55,000円～77,000円／離島・遠隔地は変動有り</t>
  </si>
  <si>
    <t>☆シンプル操作で点検業務をサポートします。
☆小型から大型まで対応、現場を調査分析し開発
☆あらゆるバス車載機器で70年の専門メーカー
☆取付全国対応。基本出張取付、土日祝日対応可
☆音声案内は、女性ナレーターによる明瞭音声と現場の声を取り入れ点検行動を確実に行える指示。
☆信頼性の高いメンテナンスフリー構造
☆国内生産で、2月からの早期出荷が可能。
☆注意銘版・配線・端子等も同梱したｵｰﾙｲﾝﾜﾝｷｯﾄ</t>
  </si>
  <si>
    <t>https://www.resonant-systems.com/</t>
  </si>
  <si>
    <t>105db</t>
  </si>
  <si>
    <t>キーオフ10分後(ｶｽﾀﾏｲｽﾞ可)</t>
  </si>
  <si>
    <t>警報音+音声</t>
  </si>
  <si>
    <t>50M離れたところで60db（121db）</t>
  </si>
  <si>
    <t>A-006</t>
  </si>
  <si>
    <t>ホーネット
(BS-350K)</t>
  </si>
  <si>
    <t>電源喪失、断線</t>
  </si>
  <si>
    <t>88,000円</t>
  </si>
  <si>
    <t>オプション追加で自動検知式機能も利用可能</t>
  </si>
  <si>
    <t>通信ユニット（位置情報・車内温度・緊急通報メール等）43,780円（通信費別）
ボイスモジュール516BS（音声報）32,780円、バックアップバッテリー520Ｔ（補助電源）21,780円他、超音波センサー（追加用）14,080円　など</t>
  </si>
  <si>
    <t>55,000円～77.000円</t>
  </si>
  <si>
    <t>BS-700シリーズの降車時確認式機能に限定したシンプルモデル
車内ブザーは優しい目覚まし時計風の４つのリズムから選択可能
ブザー鳴動開始時間設定可能
超音波センサーなどを追加することで、上位モデルの自動検知式機能も搭載したBS-700Sにアップグレードできます
GPS位置情報、車内温度管理ができる通信ユニットやAIカメラなどBS-700シリーズの全てのオプションをご利用いただけます</t>
  </si>
  <si>
    <t>どこでも</t>
  </si>
  <si>
    <t>キーオフ直後（設定可能）</t>
  </si>
  <si>
    <t>キーオフ5分後
（設定可能）</t>
  </si>
  <si>
    <t>A-007</t>
  </si>
  <si>
    <t>株式会社TCI</t>
  </si>
  <si>
    <t>SOS-0006</t>
  </si>
  <si>
    <t>3年</t>
  </si>
  <si>
    <t>◆非常用ボタン
万が一置き去りにあった場合でも車内から車外に対してSOSを発信できる非常用ボタンを標準搭載</t>
  </si>
  <si>
    <t>55,000円～
離島・遠隔地は変動有り</t>
  </si>
  <si>
    <t>・車載安全装置の開発メーカーとしてトラック、バス、重機、特殊車両などへの当社製品の専門取付ネットワークで製造、販売、取付、アフターサービスの充実
・シンプル構造で誤作動の可能性を排除
・操作はボタン1つのみで、シンプルでわかりやすい
・ランニングコストは一切不要
・標準で３年間の製品保証
・全国47都道府県で出張、現地取付に対応。
・取付時間は1～2時間程度
・一般乗用車からバス(小型～大型)まで、あらゆる車両に取付が可能
・月間4000台以上の生産体制を構築</t>
  </si>
  <si>
    <t>https://www.tci-car-item.com/sos-0006</t>
  </si>
  <si>
    <t>音声</t>
  </si>
  <si>
    <t>90db</t>
  </si>
  <si>
    <t>アラーム</t>
  </si>
  <si>
    <t>118db</t>
  </si>
  <si>
    <t>A-008</t>
  </si>
  <si>
    <t>エールメディカルシステムズ株式会社</t>
  </si>
  <si>
    <t>88,000円</t>
  </si>
  <si>
    <t>◆非常用ボタン
万が一置き去りにあった場合でも車内から車外に対してSOSを発信できる非常用ボタンを標準搭載</t>
  </si>
  <si>
    <t xml:space="preserve">・バスのエンジン停止降車時に伴い、後方のシートの奥に二つのベルを設置。
　エンジン停止時にアラームが自動的に警告致します。（車内・車外）
　運転手は設置してある後方ベルを押さないと警報が鳴り続けます。
・操作はボタン1つのみで、シンプルで分かりやすく簡単です
・ランニングコストは一切不要の０円
・標準で３年間のメーカー製品保証付き
・全国47都道府県で出張、現地取付に対応。
・取付時間は1～2時間程度
・一般乗用車からバス(小型～大型)まで、あらゆる車両に取付が可能
・シンプル構造で誤作動の可能性を限りなくゼロに排除
・月間4000台以上の生産体制を構築
・不具合対応は夜間２２時まで対応、WEBでは２４時間３６５日対応致します。
</t>
  </si>
  <si>
    <t>A-009</t>
  </si>
  <si>
    <t>ダイワ通信株式会社</t>
  </si>
  <si>
    <t>FACE ROLL CALL
（DG-FRC12、DG-FRC24）</t>
  </si>
  <si>
    <t>降車時確認式</t>
  </si>
  <si>
    <t>12か月</t>
  </si>
  <si>
    <t>139,700円</t>
  </si>
  <si>
    <t>12V：55,000 円～
24V：60,500 円～</t>
  </si>
  <si>
    <t>・全国販売に対応しており、車両の整備工場への持ち込みは不要
・整備士資格を有するスタッフが訪問取付対応
・警報音を停止するための作業として顔認証を用いるため、押しボタン等の操作不要
・事前登録した運転手等関係者が確実にバス最後部へ赴く必要があり、ヒューマンエラーを補完
し、車内確認忘れを防止
・登録された顔を認証するという装置の特性上、例えば車内に取り残された園児が誤って警
報音を止めることは不可能
・月額のランニングコストは不要
・ヒューマンエラーの最大限軽減を目的としたシステム構成</t>
  </si>
  <si>
    <t>https://daiwawa.com/security/heat-tracker</t>
  </si>
  <si>
    <t>直射日光が当たるところ以外</t>
  </si>
  <si>
    <t>キーオフ直後</t>
  </si>
  <si>
    <t>キーオフ10分後（設定可能）</t>
  </si>
  <si>
    <t>100ｄｂ（50ｍ離れたところで60ｄｂ）</t>
  </si>
  <si>
    <t>A-010</t>
  </si>
  <si>
    <t>株式会社コアテックシステム</t>
  </si>
  <si>
    <t>降車時確認式</t>
  </si>
  <si>
    <t>60,500円</t>
  </si>
  <si>
    <t>マットの数やSOSボタンの追加（11,000円/枚・個）
無線通知機能（33,000円）
メール通知機能（33,000円）</t>
  </si>
  <si>
    <t>44,000円～</t>
  </si>
  <si>
    <t>・構造がシンプルで、わかりやすい。
・メンテナンス費用が安い。(修理費用が安い。)
・装置の動作履歴を保存しているため、万一事故が発生しても事故時の状況や点検作業の頻度等が解析できる。
・車外警報の際、バスから園に無線で警報する装置やメールで通知する装置をオプションで追加できる。
・オプションのマットやSOSボタンを接続することで、置き去り監視機能(自動検知式)が追加できる。
・オプションのセンサー類を複数追加した場合、回路が2系統に分かれているため、万一片側が壊れても完全に機能不全にならない。</t>
  </si>
  <si>
    <t>https://ctsinc.co.jp/cocall/</t>
  </si>
  <si>
    <t>メロディ</t>
  </si>
  <si>
    <t>80db</t>
  </si>
  <si>
    <t>キーオフ8分後</t>
  </si>
  <si>
    <t>ホーン</t>
  </si>
  <si>
    <t>120db</t>
  </si>
  <si>
    <t>A-011</t>
  </si>
  <si>
    <t>株式会社コアテックシステム</t>
  </si>
  <si>
    <t>71,500円</t>
  </si>
  <si>
    <t>66,000円～</t>
  </si>
  <si>
    <t>・構造がシンプルで、わかりやすい。
・メンテナンス費用が安い。(修理費用が安い。)
・装置の動作履歴を保存しているため、万一事故が発生しても事故時の状況や点検作業の頻度等が解析できる。
・車外警報の際、バスから園に無線で警報する装置やメールで通知する装置をオプションで追加できる。
・オプションのマットやSOSボタンを接続することで、置き去り監視機能(自動検知式)が追加できる。
・オプションのセンサー類を複数追加した場合、回路が2系統に分かれているため、万一片側が壊れても完全に機能不全にならない。</t>
  </si>
  <si>
    <t>https://ctsinc.co.jp/cocall/</t>
  </si>
  <si>
    <t>※印の項目は、ガイドラインの要件に関わらない項目であり、各メーカーの責任において記載しています。
　本体価格、取付費用は変動することがあります。</t>
  </si>
  <si>
    <t>【自動検知式】</t>
  </si>
  <si>
    <t>センサーの種類</t>
  </si>
  <si>
    <t>夜間への対応</t>
  </si>
  <si>
    <t>センサーの検知開始タイミング</t>
  </si>
  <si>
    <t>B-001</t>
  </si>
  <si>
    <t>ホーネット
（BS-350J）</t>
  </si>
  <si>
    <t>自動検知式</t>
  </si>
  <si>
    <t>オプション追加で降車時確認式機能も利用可能</t>
  </si>
  <si>
    <t>通信ユニット（位置情報・車内温度・緊急通報メール等）43,780円（通信費別）
ボイスモジュール516BS（音声報）32,780円、バックアップバッテリー520Ｔ（補助電源）21,780円他、超音波センサー（追加用）14,080円　など</t>
  </si>
  <si>
    <t>BS-700シリーズの自動検知式機能に限定したシンプルモデル
車外サイレンは６音色のアメリカンサイレンを採用
車内ブザーやブザー停止リモコンを追加すれば上位モデルの降車時確認式機能も搭載したS-700Sにアップグレードできます
GPS位置情報、車内温度管理ができる通信ユニットやAIカメラなどBS-700シリーズの全てのオプションをご利用いただけます</t>
  </si>
  <si>
    <t>超音波センサー</t>
  </si>
  <si>
    <t>〇</t>
  </si>
  <si>
    <t>キーオフ5分後（設定可能）</t>
  </si>
  <si>
    <t>128ｄｂ</t>
  </si>
  <si>
    <t>【併用式】</t>
  </si>
  <si>
    <t>認定番号</t>
  </si>
  <si>
    <t>掲載日</t>
  </si>
  <si>
    <t>製造メーカー名</t>
  </si>
  <si>
    <t>装置名</t>
  </si>
  <si>
    <t>取付車種の制限</t>
  </si>
  <si>
    <t>装置の方式</t>
  </si>
  <si>
    <t>故障
検知の範囲</t>
  </si>
  <si>
    <t>保証期間</t>
  </si>
  <si>
    <t>降車時確認機能</t>
  </si>
  <si>
    <t>自動検知機能</t>
  </si>
  <si>
    <t>C-001</t>
  </si>
  <si>
    <t>株式会社コアテックシステム</t>
  </si>
  <si>
    <t>ココール（12V車用）
（SBP005）</t>
  </si>
  <si>
    <t>併用式</t>
  </si>
  <si>
    <t>66,000円</t>
  </si>
  <si>
    <t>55,000円～</t>
  </si>
  <si>
    <t>・構造がシンプルで、わかりやすい。
・メンテナンス費用が安い。(修理費用が安い。)
・センサー系回路が2系統に分かれているため、万一片側が壊れても完全に機能不全にならない。
・装置の動作履歴を保存しているため、万一事故が発生しても事故時の状況や点検作業の頻度等が解析できる。
・車外警報の際、バスから園に無線で警報する装置やメールで通知する装置をオプションで追加できる。</t>
  </si>
  <si>
    <t>メロディ</t>
  </si>
  <si>
    <t>80db</t>
  </si>
  <si>
    <t>キーオフ8分後</t>
  </si>
  <si>
    <t>マット式</t>
  </si>
  <si>
    <t>〇</t>
  </si>
  <si>
    <t>確認スイッチを押した後3分後</t>
  </si>
  <si>
    <t>C-002</t>
  </si>
  <si>
    <t>ホーネット
（BS700S）</t>
  </si>
  <si>
    <t>98,780円</t>
  </si>
  <si>
    <t>通信ユニット（位置情報・車内温度・緊急通報メール等）43,780円（通信費別）、AIカメラBS-HC-220DH（車内録画、アプリ、メール通知）43,780円、ボイスモジュール516BS（音声警報）32,780円、バックアップバッテリー520Ｔ（補助電源）21,780円他、超音波センサー（追加用）14,080円　など</t>
  </si>
  <si>
    <t>44.000円～66.000円</t>
  </si>
  <si>
    <t>降車時確認式と自動検知式の併用または単独利用が選択できます。車内ブザーは優しい目覚まし時計風の４つのリズムから選択可能、通信ユニットによる緊急メール通知やAIカメラ他拡張機能が多彩。カーセキュリティのHORNETの応用モデル。</t>
  </si>
  <si>
    <t>https://www.kato-denki.com</t>
  </si>
  <si>
    <t>キーオフ直後
（設定可能）</t>
  </si>
  <si>
    <t>ブザー</t>
  </si>
  <si>
    <t>100db</t>
  </si>
  <si>
    <t>サイレン</t>
  </si>
  <si>
    <t>128db</t>
  </si>
  <si>
    <t>超音波センサー</t>
  </si>
  <si>
    <t>C-003</t>
  </si>
  <si>
    <t>ホーネット
（BS700M）</t>
  </si>
  <si>
    <t>129,800円</t>
  </si>
  <si>
    <t>車外警報の際、設定しているメールアドレスへの通知、GPS位置情報、車内温度通知機能、エリア通知　　など</t>
  </si>
  <si>
    <t>AIカメラBS-HC-220DH（車内録画、アプリ、メール通知）43,780円、ボイスモジュール516BS（音声警報）32,780円、バックアップバッテリー520Ｔ（補助電源）21,780円他、超音波センサー（追加用）14,080円　など</t>
  </si>
  <si>
    <t>降車時確認式と自動検知式の併用または単独利用が選択できます。車内ブザーは優しい目覚まし時計風の４つのリズムから選択可能、通信ユニットによる緊急メール通知を標準搭載し、1年分の通信費も込み。その他AIカメラ他拡張機能が多彩。カーセキュリティのHORNETの応用モデル。</t>
  </si>
  <si>
    <t>キーオフ5分後
（設定可能）</t>
  </si>
  <si>
    <t>C-004</t>
  </si>
  <si>
    <t>ホーネット
（BS700C）</t>
  </si>
  <si>
    <t>140,800円</t>
  </si>
  <si>
    <t>AIカメラによる画像伝送、メール・アプリ通知。給油時などのメンテナンス機能
など</t>
  </si>
  <si>
    <t>通信ユニット（位置情報・車内温度・緊急通報メール等）43,780円（通信費別）、ボイスモジュール516BS（音声警報）32,780円、バックアップバッテリー520Ｔ（補助電源）21,780円他、超音波センサー（追加用）14,080円　など</t>
  </si>
  <si>
    <t>55.000円～77.000円</t>
  </si>
  <si>
    <t>降車時確認式と自動検知式の併用または単独利用が選択できます。車内ブザーは優しい目覚まし時計風の４つのリズムから選択可能、AIカメラによる緊急メール通知を標準搭載し、その通信ユニット他拡張機能が多彩。カーセキュリティのHORNETの応用モデル。</t>
  </si>
  <si>
    <t>C-005</t>
  </si>
  <si>
    <t>ココール（24V車用）
（SBP006）</t>
  </si>
  <si>
    <t>77,000円</t>
  </si>
  <si>
    <t>77,000円～</t>
  </si>
  <si>
    <t>・構造がシンプルで、わかりやすい。
・メンテナンス費用が安い。（修理費用が安い。）
・センサー系回路が2系統に分かれているため、万一片側が壊れても完全に機能不全にならない。
・装置の動作履歴を保存しているため、万一事故が発生しても事故時の状況や点検作業の頻度等が解析できる。
・車外警報の際、バスから園に無線で警報する装置やメールで通知する装置をオプションで追加できる。</t>
  </si>
  <si>
    <t>C-006</t>
  </si>
  <si>
    <t>パイオニア株式会社</t>
  </si>
  <si>
    <t>NP1
（NP-001CPD112、
NP-001CPD124）</t>
  </si>
  <si>
    <t>129,800円</t>
  </si>
  <si>
    <t>■ドライブレコーダー機能
・クラウド保存、遠隔監視等
■各種便利機能
・緊急時SMS通知（5名まで可）
・降車時確認式一時停止機能（給油、消毒・清掃時など）
・バッテリー寿命警告機能
・色々な設定可能（自動検知時間等）</t>
  </si>
  <si>
    <t>2年目以降の各種通信機能・サービス（15,840円）：自動検知機能、SMS通知、マイカーウォッチ（遠隔監視）、OTA機能、クラウド保存等
※本オプションを利用されなかった場合も、降車時確認式としてご使用いただけます（ドライブレコーダーのSD録画も可）</t>
  </si>
  <si>
    <t>44,000円〜</t>
  </si>
  <si>
    <t>”信頼と実績のパイオニア”：長年車載機器メーカーとして培った確かな技術と品質をもとに、多忙な園の皆さま＆取り付け業者の皆さまに寄り添った、使いやすく便利な安心見守り機能を搭載。
①シンプルな構造で、取り付けもメンテナンスも簡単（出張取付サービスあり）
②音声アナウンスで、次に行うべき操作が分かりやすい
③ボタンをワンタッチするだけのシンプル操作　
④万一の時、残された園児の「声」と「動き（画像）」による二重の自動検知で安心な見守りを実現
⑤車外警報時はスマートフォンにSMS通知を発信（最大5名）し、離れた場所でも気付ける
⑥機器を取り外すことなく通信で、お客様の声を元にした機能改善が可能、更にAI学習で精度が継続的に向上
⑦園の現場の皆さまの声をもとに開発したカスタマイズ機能や便利機能が付いている</t>
  </si>
  <si>
    <t>https://shop.pioneer.jp/lp/syanaiokizari_boushi.html</t>
  </si>
  <si>
    <t>分かりやすい効果音付き音声アナウンス</t>
  </si>
  <si>
    <t>83～93dBA
(5段階で調整可能)</t>
  </si>
  <si>
    <t>キーオフ5分後or10分後
（設定可能）</t>
  </si>
  <si>
    <t>ホーン
(＋SMS通知)</t>
  </si>
  <si>
    <t>110db</t>
  </si>
  <si>
    <t>①マイクによる音検知
②カメラによるAI画像認識</t>
  </si>
  <si>
    <t>キーオフ15分後</t>
  </si>
  <si>
    <t>川崎１２３　あ　４５－７６</t>
  </si>
  <si>
    <t>送迎用バスの車両ナンバー</t>
  </si>
  <si>
    <t>寄付金等</t>
  </si>
  <si>
    <t>定員</t>
  </si>
  <si>
    <t>座席の列数</t>
  </si>
  <si>
    <t>（例）</t>
  </si>
  <si>
    <t>法人名</t>
  </si>
  <si>
    <t>対象事業所</t>
  </si>
  <si>
    <t>事業所番号</t>
  </si>
  <si>
    <t>事業所名</t>
  </si>
  <si>
    <t>サービス種別</t>
  </si>
  <si>
    <t>代表者職氏名</t>
  </si>
  <si>
    <t>車両の座席の列数</t>
  </si>
  <si>
    <t>装置の型番（予定）</t>
  </si>
  <si>
    <t>設置に要する経費</t>
  </si>
  <si>
    <t>設置に要する経費（見込み）</t>
  </si>
  <si>
    <t>川崎１２３　い　８９－９０</t>
  </si>
  <si>
    <t>購入費</t>
  </si>
  <si>
    <t>令和５年（2023年）３月７日時点</t>
  </si>
  <si>
    <t>令和５年３月７日時点</t>
  </si>
  <si>
    <t>【降車時確認式 １/２】</t>
  </si>
  <si>
    <r>
      <t xml:space="preserve">本体価格
(税込)
　 </t>
    </r>
    <r>
      <rPr>
        <b/>
        <sz val="14"/>
        <rFont val="ＭＳ Ｐゴシック"/>
        <family val="3"/>
      </rPr>
      <t>(※)</t>
    </r>
  </si>
  <si>
    <r>
      <t>ガイドラインを超える機能
　　　　　　　　　</t>
    </r>
    <r>
      <rPr>
        <b/>
        <sz val="14"/>
        <rFont val="ＭＳ Ｐゴシック"/>
        <family val="3"/>
      </rPr>
      <t xml:space="preserve">  (※)</t>
    </r>
  </si>
  <si>
    <r>
      <t xml:space="preserve">オプションで追加できる機能・価格
　　　　　　　　 　　　　　　　　  </t>
    </r>
    <r>
      <rPr>
        <b/>
        <sz val="14"/>
        <rFont val="ＭＳ Ｐゴシック"/>
        <family val="3"/>
      </rPr>
      <t>(※)</t>
    </r>
  </si>
  <si>
    <r>
      <t>取付費用の目安(税込)
　 　　　</t>
    </r>
    <r>
      <rPr>
        <b/>
        <sz val="14"/>
        <rFont val="ＭＳ Ｐゴシック"/>
        <family val="3"/>
      </rPr>
      <t>(※)</t>
    </r>
  </si>
  <si>
    <r>
      <t xml:space="preserve">特色・アピールポイント
　　　　　　　　　　　   　　　　　　　　　　　　　　　　　　　　 </t>
    </r>
    <r>
      <rPr>
        <b/>
        <sz val="14"/>
        <rFont val="ＭＳ Ｐゴシック"/>
        <family val="3"/>
      </rPr>
      <t>(※)</t>
    </r>
  </si>
  <si>
    <r>
      <t>製品URL
　　　 　　　　　</t>
    </r>
    <r>
      <rPr>
        <b/>
        <sz val="11"/>
        <rFont val="ＭＳ Ｐゴシック"/>
        <family val="3"/>
      </rPr>
      <t xml:space="preserve"> </t>
    </r>
    <r>
      <rPr>
        <b/>
        <sz val="14"/>
        <rFont val="ＭＳ Ｐゴシック"/>
        <family val="3"/>
      </rPr>
      <t>(※)</t>
    </r>
  </si>
  <si>
    <t>87dbから112db ※車載外部警音器保安基準に準ずる</t>
  </si>
  <si>
    <t>ココール（12V車用）
（SBP007）</t>
  </si>
  <si>
    <t>オプションのSOSボタンを接続することで、置き去り監視機能が追加できます。</t>
  </si>
  <si>
    <t>SOSボタンの追加（11,000円/個）
無線通知機能（33,000円）
メール通知機能（33,000円）</t>
  </si>
  <si>
    <t>ココール（24V車用）
（SBP008）</t>
  </si>
  <si>
    <t>24V</t>
  </si>
  <si>
    <t>A-012</t>
  </si>
  <si>
    <t>オクト産業株式会社</t>
  </si>
  <si>
    <t>ヒロックボタン（12V車両用）
（OSB-012）</t>
  </si>
  <si>
    <t>12V</t>
  </si>
  <si>
    <t>オープンプ価格</t>
  </si>
  <si>
    <t>35,000～80,000円
※車種、エリア、時期などによって変動</t>
  </si>
  <si>
    <t>☆ヒロックボタン１号機（100台無償モニターの改良版）☆
・ボタンのみのシンプル設計。
・操作はボタンを押すだけ。老若男女使いやすい。
・すべて有線のため、通信障害なし。
・取付車への表示プレート付属しており、安全宣言が可能。
・全国100件の先行モニターの取付実績。全国のガリバー他で迅速正確に取付可能。
出張または近隣店舗での取付でスムーズ。ご自身で工場を探す必要も遠方からの出張もありません。</t>
  </si>
  <si>
    <t>https://hillockbutton.com/</t>
  </si>
  <si>
    <t>直射日光が当たるところ以外
推奨設置場所あり</t>
  </si>
  <si>
    <t>アラーム音</t>
  </si>
  <si>
    <t>70db</t>
  </si>
  <si>
    <t>キーオフ約5分後</t>
  </si>
  <si>
    <t>113ｄb</t>
  </si>
  <si>
    <t>A-013</t>
  </si>
  <si>
    <t>ヒロックボタン（24V車両用）
（OSB-024）</t>
  </si>
  <si>
    <t>A-014</t>
  </si>
  <si>
    <t>株式会社やらせっけい</t>
  </si>
  <si>
    <t>MONITA
（YR－300）</t>
  </si>
  <si>
    <t>12V及び24V</t>
  </si>
  <si>
    <t>200,000円
※取付費込</t>
  </si>
  <si>
    <t>●SOSボタン
万が一置き去りにあった場合に車外にクラクションを鳴らし置去りを知らせるSOSボタンを標準搭載しています。
●複数の確認ボタン
本装置は、確認ボタンが3つあります。複数設置する事で確認の漏れを防ぎます。
●メンテナンスモード
ガソリンの給油や車検時などエンジンを切るたびにブザーが鳴らないようにするメンテナンスモードを搭載しています。</t>
  </si>
  <si>
    <t>●確認ボタンの追加（1台/11,000円）</t>
  </si>
  <si>
    <t>(40,000円)
※本体価格に込
／離島・遠隔地は変動有り
※別途見積り</t>
  </si>
  <si>
    <t>MONITAの開発は、技術者目線、保護者目線、保育士目線での様々な工夫を盛り込んでいます！
●字が読めない子どもたちにも親しみをもって貰えるキャラクターの存在
●白を基調としたかわいいデザイン性
●ガソリンの給油や車検時に使用できるメンテナンスモードの搭載
●1人の独断では解除する事が出来ないシステム構造
●担当者が変わっても同じ動作になるよう押す順番が決まっている複数の確認ボタン
●避難訓練時に使用できる紙芝居の提供
●降車確認用のチェックリストの提供※Excel
●電話やFax、メール以外にＬＩＮＥでも対応
●修理時には代替機の貸出
●12V/24Vの車種に対応
●どの車種にも取り付け可能</t>
  </si>
  <si>
    <t>https://no-okizari.com/</t>
  </si>
  <si>
    <t>90db</t>
  </si>
  <si>
    <t>キーオフ15分後</t>
  </si>
  <si>
    <t>【降車時確認式 ２/２】</t>
  </si>
  <si>
    <t>A-015</t>
  </si>
  <si>
    <t>MONITA
（YR－500）</t>
  </si>
  <si>
    <t>210,000円
※取付費込</t>
  </si>
  <si>
    <t>●SOSボタン
万が一置き去りにあった場合に車外にクラクションを鳴らし置去りを知らせるSOSボタンを標準搭載しています。
●複数の確認ボタン
本装置は、確認ボタンが5つあります。複数設置する事で確認の漏れを防ぎます。
●メンテナンスモード
ガソリンの給油や車検時などエンジンを切るたびにブザーが鳴らないようにするメンテナンスモードを搭載しています。</t>
  </si>
  <si>
    <t>●確認ボタンの追加（1台/11,000円）</t>
  </si>
  <si>
    <t>(40,000円)
※本体価格に込
／離島・遠隔地は変動有り
※別途見積り</t>
  </si>
  <si>
    <t>MONITAの開発は、技術者目線、保護者目線、保育士目線での様々な工夫を盛り込んでいます！
●字が読めない子どもたちにも親しみをもって貰えるキャラクターの存在
●白を基調としたかわいいデザイン性
●ガソリンの給油や車検時に使用できるメンテナンスモードの搭載
●1人の独断では解除する事が出来ないシステム構造
●担当者が変わっても同じ動作になるよう押す順番が決まっている複数の確認ボタン
●避難訓練時に使用できる紙芝居の提供
●降車確認用のチェックリストの提供※Excel
●電話やFax、メール以外にＬＩＮＥでも対応
●修理時には代替機の貸出
●12V/24Vの車種に対応
●どの車種にも取り付け可能</t>
  </si>
  <si>
    <t>A-016</t>
  </si>
  <si>
    <t>株式会社イズミ</t>
  </si>
  <si>
    <t>通園バス終業点検アシスト装置
（CSE－2207A）</t>
  </si>
  <si>
    <t>12ヶ月</t>
  </si>
  <si>
    <t>1．SOSボタン（置き去り時）
a)車外スピーカーから緊急アナウンスを流す
b）メール、LINEへリアルタイム通知
c）15分後SMSでスマホに通知
2.ICカードでダブルチェック
運転手のICタグと添乗者のICカードのダブルチェックで確認が完了する
3.始動、降車確認を自動送信
始動、降車確認時のIDと日時を自動配信する
4.ローパワーモード自動切り替え
エンジン停止時はローパワーモードに自動的に切り替わるためバッテリー上がりがない</t>
  </si>
  <si>
    <t>必要と考えました機能を全て装備しておりますので
オプションはありません。
取り付けキットは付属しています。
ご要望に応じてカスタマイズも検討可能です。（有償対応）</t>
  </si>
  <si>
    <t>44,000円～55,000円</t>
  </si>
  <si>
    <r>
      <t xml:space="preserve">お子様の安全を重視し信頼性の高い安心できる装置を開発しました。
1. ICカードの降車確認なので押し間違い、イタズラができない
2. ICカードを採用したので誰が何時確認したか記録が残る→メール、LINEで自動通知
3. ICカードは操作性がいいので確認チェックがスピーディ
4. ICカードは非接触なので感染症予防対策にもなる
6. 降車確認はICカードでダブルチェックなのでミスが軽減できる
7.音声アナウンス+警報音
8. </t>
    </r>
    <r>
      <rPr>
        <sz val="10"/>
        <rFont val="ＭＳ Ｐゴシック"/>
        <family val="3"/>
      </rPr>
      <t>車両の電源から動作するのでで電池消耗等の誤動作がない
9．ローパワーモード（消費電力1mA以下）に自動的に切り替わるので長期の休みでもバッテリーが上がらない
10．ノイズ対策も万全なので不法電波等から起因する誤動作がない
11．すべて最新の半導体で構成され、リレー等を使っていないので振動や衝撃に強い
12．エンジン始動時のサージ電流や落雷に対しても保護回路を組み込んでいるので安全
13．電源回路は2重化しているので万が一の故障からも耐性が高い</t>
    </r>
  </si>
  <si>
    <t>https://www.izumi-dec.net/CSE-2207A.html</t>
  </si>
  <si>
    <t>視界や運転操作を妨げる場所、非常口等の同乗者に危険を及ぼす場所及び直射日光が当たるところ以外</t>
  </si>
  <si>
    <t>キーオフ直後</t>
  </si>
  <si>
    <t>音声+警報音+メロディ</t>
  </si>
  <si>
    <t>81dB(3m)</t>
  </si>
  <si>
    <t>音声+警報音</t>
  </si>
  <si>
    <t>96ｄB(3m)
（50ｍ離れたところで77ｄｂ）</t>
  </si>
  <si>
    <t>A-017</t>
  </si>
  <si>
    <t>株式会社日本ヴューテック</t>
  </si>
  <si>
    <t>まもるくんＡ（まもるくんエース）
（TKT－EMT－S10）</t>
  </si>
  <si>
    <t>オープン価格</t>
  </si>
  <si>
    <t>☆☆☆ 3年保証 ☆☆☆
まもるくんエース本体は3年保証です。搭載しているボタンも高耐久品(押下100万回以上)を採用し高品質な車載機器として安心してご使用いただけます。
◎◎◎ 乗降アナウンス付き ◎◎◎
乗降アナウンス機能を搭載しています。園児の乗降中にバスの周囲に車外スピーカーから注意喚起する音声が流れ、安全な乗降をサポートします。
✨✨✨ 非常時警報付き ✨✨✨
園児でも手が届く位置に本体ボタンや増設ボタン(たすけてぼたん)を設置します。万が一の際でも園児がボタンを押して周囲に助けを呼ぶことができるので安心です。（いたずら・誤動作防止機能付）</t>
  </si>
  <si>
    <t>"増設用たすけてぼたん"(価格：オープン)
オプションで増設可能。乗降口付近など園児の目に付きやすい位置に設置が可能です。サイズも園児の手のひらサイズのため、設置場所に困りません。本ボタンは高耐久品(押下100万回以上)を採用しており、安心してご使用いただけます。</t>
  </si>
  <si>
    <t>30,000～70,000円
※車種、エリア、構成によって変動あり
※幼稚園までの出張費も含まれる</t>
  </si>
  <si>
    <t xml:space="preserve">◎当社の全国ネットワークで平日の取付、園内にて出張取付が可能です。
◎ まもるくんエース本体は3年保証です。搭載しているボタンも高耐久品(押下100万回以上)を採用し高品質な車載機器として安心してご使用いただけます。
◎乗降アナウンス機能を搭載しています。園児の乗降中にバスの周囲に車外スピーカーから注意喚起する音声が流れ、安全な乗降をサポートします。
◎非常時警報機能を搭載しています。万が一の際でも園児がボタンを押して周囲に助けを呼ぶことが可能となります。
◎本体にはボタンが一つしかないシンプル設計です。操作方法もボタンの短押しと長押しの2種類だけなので、誰でも使えて安心です。
◎通信機能はなく、通信費用などのランニングコストが不要です。
◎音声アナウンスは女性と男性、おとなとこどもを採用しています。アナウンス場面に応じて使い分けており、聞き取りやすく分かりやすいです。
</t>
  </si>
  <si>
    <t>https://www.nvt.co.jp/bus/index.html</t>
  </si>
  <si>
    <t>警報音＋音声</t>
  </si>
  <si>
    <t>7m離れた所で70db以上
かつ10cm離れた所で120db以下</t>
  </si>
  <si>
    <t>キーオフから2分後までに車内点検が終了していないまま放置された時、または
本体スタンバイ状態(車内点検終了後の状態)でボタン(たすけてぼたん）が押下された時</t>
  </si>
  <si>
    <t>警報音＋音声</t>
  </si>
  <si>
    <t>50m離れた所で63db以上</t>
  </si>
  <si>
    <t>A-018</t>
  </si>
  <si>
    <t>東邦テック株式会社</t>
  </si>
  <si>
    <t>キャッツ☆アイ （CAT‘S☆I）
（CATSI－12V、CATSI－24V）</t>
  </si>
  <si>
    <t>１年</t>
  </si>
  <si>
    <t>123,200円</t>
  </si>
  <si>
    <t>44,000円
(メーカー取付参考価格)　
※車種、取付店により異なります</t>
  </si>
  <si>
    <r>
      <t>☆部品点数３点のみ(制御BOX・ランプBOX・リセットボタン)
☆運行実績 
　・2022/09/15～(国交省ｶﾞｲﾄﾞﾗｲﾝ設定前)
　・2023/03/02～(JATA認定.内閣府公認)　※全車を認定機に交換
【開発コンセプト】
　・アメリカ合衆国、韓国等で早くから導入され実績のある</t>
    </r>
    <r>
      <rPr>
        <u val="single"/>
        <sz val="11"/>
        <rFont val="ＭＳ Ｐゴシック"/>
        <family val="3"/>
      </rPr>
      <t>基本システム</t>
    </r>
    <r>
      <rPr>
        <sz val="11"/>
        <rFont val="ＭＳ Ｐゴシック"/>
        <family val="3"/>
      </rPr>
      <t xml:space="preserve">
　・本システムの投入により現場(職員園児等)の</t>
    </r>
    <r>
      <rPr>
        <u val="single"/>
        <sz val="11"/>
        <rFont val="ＭＳ Ｐゴシック"/>
        <family val="3"/>
      </rPr>
      <t xml:space="preserve">負担を増やさない
</t>
    </r>
    <r>
      <rPr>
        <sz val="11"/>
        <rFont val="ＭＳ Ｐゴシック"/>
        <family val="3"/>
      </rPr>
      <t>　・園児等が動けないことを想定して</t>
    </r>
    <r>
      <rPr>
        <u val="single"/>
        <sz val="11"/>
        <rFont val="ＭＳ Ｐゴシック"/>
        <family val="3"/>
      </rPr>
      <t>園児自身に何らかの作業を行わせない</t>
    </r>
    <r>
      <rPr>
        <sz val="11"/>
        <rFont val="ＭＳ Ｐゴシック"/>
        <family val="3"/>
      </rPr>
      <t xml:space="preserve">
　  ※事故は0-2歳児の可能性が高く実質作業不可能
</t>
    </r>
  </si>
  <si>
    <t>http://www.tohotech.co.jp</t>
  </si>
  <si>
    <t>取扱説明書
にて指定</t>
  </si>
  <si>
    <t>80dB</t>
  </si>
  <si>
    <t>キーオフ
5分後
運行実績より設定</t>
  </si>
  <si>
    <t>車両ホーン</t>
  </si>
  <si>
    <t>120dB</t>
  </si>
  <si>
    <t>A-19</t>
  </si>
  <si>
    <t>トヨタ自動車株式会社</t>
  </si>
  <si>
    <t>車内置き去り防止支援システム</t>
  </si>
  <si>
    <t>ハイエース/コースターの幼児専用車型式車両
(2004年以降の切替車両)</t>
  </si>
  <si>
    <t>降車時確認式</t>
  </si>
  <si>
    <t>断線、短絡検知</t>
  </si>
  <si>
    <t>３年
（６万km走行以内）</t>
  </si>
  <si>
    <t>ハイエース：88,000円
コースター：110,000円</t>
  </si>
  <si>
    <t>・万が一、幼児等が置き去りにされてしまった場合も、車内の専用ボタン（ここだよボタン）を押すことで、車外に警報し、周囲に助けを求めることができる機能
・ここだよボタン作動時、車種によってはドアアンロック可能</t>
  </si>
  <si>
    <t>30,000～50,000円
※車種、販売店によって異なります</t>
  </si>
  <si>
    <t>・音声案内による車内点検の誘導
・万が一、幼児が置き去りにされてしまった場合も、車内の専用ボタン(ここだよボタン)により車外に警報可能
　　　- ここだよボタンは定期的にLEDを点滅させることで薄暗い車内での視認性を確保
　　　-        〃　　　　　　　　　 は走行中に作動しない、誤作動防止機能付き
 ここだよボタン作動時、車種によってはドアアンロック可能
・全国　トヨタ販売店　で購入、取付、アフターサービスを受けることができる
・純正品同様の３年６万キロ保証
・車種毎の取付要領書</t>
  </si>
  <si>
    <t>https://toyota.jp/dop/safety/
※3/14以降公開予定</t>
  </si>
  <si>
    <t>取付要領書にて指定</t>
  </si>
  <si>
    <t>音声</t>
  </si>
  <si>
    <t>80.5dB</t>
  </si>
  <si>
    <t>キーオフから4分経過
※ここだよボタン押下でも警報</t>
  </si>
  <si>
    <t>車両ホーンとハザード</t>
  </si>
  <si>
    <t>94.3～104.3dB</t>
  </si>
  <si>
    <t>B-002</t>
  </si>
  <si>
    <t>ココール（自動検知式）（12V車用）
（SBP009）</t>
  </si>
  <si>
    <t>12か月</t>
  </si>
  <si>
    <t>マットの数やSOSボタンの追加（11,000円/枚・個）
無線通知機能（33,000円）
メール通知機能（33,000円）</t>
  </si>
  <si>
    <t>52,800～</t>
  </si>
  <si>
    <t>・構造がシンプルで、わかりやすい。
・メンテナンス費用が安い。(修理費用が安い。)
・センサー系回路が2系統に分かれているため、万一片側が壊れても完全に機能不全にならない。
・装置の動作履歴を保存しているため、万一事故が発生しても事故時の状況や点検作業の頻度等が解析できる。
・車外警報の際、バスから園に無線で警報する装置やメールで通知する装置をオプションで追加できる。</t>
  </si>
  <si>
    <t>直射日光が当たるところ以外</t>
  </si>
  <si>
    <t>マット式</t>
  </si>
  <si>
    <t>キーオフから8分後</t>
  </si>
  <si>
    <t>B-003</t>
  </si>
  <si>
    <t>ココール（自動検知式）（24V車用）
（SBP010）</t>
  </si>
  <si>
    <t>71,500円～</t>
  </si>
  <si>
    <t>・構造がシンプルで、わかりやすい。
・メンテナンス費用が安い。(修理費用が安い。)
・センサー系回路が2系統に分かれているため、万一片側が壊れても完全に機能不全にならない。
・装置の動作履歴を保存しているため、万一事故が発生しても事故時の状況や点検作業の頻度等が解析できる。
・車外警報の際、バスから園に無線で警報する装置やメールで通知する装置をオプションで追加できる。</t>
  </si>
  <si>
    <t>マット式</t>
  </si>
  <si>
    <t>キーオフから8分後</t>
  </si>
  <si>
    <t>B-004</t>
  </si>
  <si>
    <t>株式会社サムライソード</t>
  </si>
  <si>
    <t>見守りシステム
『サスティナモーション』安全装置（SM-AS）</t>
  </si>
  <si>
    <t>12V及び
24V（DCDCコンバーター使用の場合）</t>
  </si>
  <si>
    <t>124,000円</t>
  </si>
  <si>
    <t>❶オプション追加で車載専用バッテリーの利用が可能
❷同社の見守りシステム「サスティナモーション」との連携により、車載カメラから車内映像をスマートフォンへ送信することも可能（＊別途相談）
❸車内の非常ボタンを押すことで、車外に警報し、周囲に助けを求めることができる機能</t>
  </si>
  <si>
    <t>センサー（追加用）　2,000円/個
車載専用バッテリ（補助電源）　71,000円
24V対応変圧器　5,000円（DCDCコンバータ）</t>
  </si>
  <si>
    <t>50,000円～60,000円
離島・遠隔地は変動有
車種によって異なる場合があります</t>
  </si>
  <si>
    <r>
      <rPr>
        <sz val="12"/>
        <rFont val="ＭＳ Ｐゴシック"/>
        <family val="3"/>
      </rPr>
      <t>見守りシステム 「サスティナモーション」安全装置の特長</t>
    </r>
    <r>
      <rPr>
        <sz val="11"/>
        <rFont val="ＭＳ Ｐゴシック"/>
        <family val="3"/>
      </rPr>
      <t xml:space="preserve">
</t>
    </r>
    <r>
      <rPr>
        <u val="single"/>
        <sz val="11"/>
        <rFont val="ＭＳ Ｐゴシック"/>
        <family val="3"/>
      </rPr>
      <t xml:space="preserve">◆シンプルな構造で運転手や乗員にとって負担が少ない設計・機能
◆操作はボタンを押すだけ。老若男女使いやすい。
◆すべて有線のため、通信障害なし。
◆取付車への専用ステッカーを付属、安全宣言が可能。
◆小型から大型まで、あらゆる車両に取付が可能
◆センサーで取り残された乗員を検知し、車外警報を発します。
◆センサーは4個まで追加設置可能（回路系統は個別）で機能不全になりません。
◆車両エンジンの入切に連動して置き去り防止システムが自動的に作動します。
◆非常ボタンを押すことでも車外警報を発することができます。
</t>
    </r>
    <r>
      <rPr>
        <sz val="12"/>
        <rFont val="ＭＳ Ｐゴシック"/>
        <family val="3"/>
      </rPr>
      <t xml:space="preserve">当社の見守りシステム「サスティナモーション」との連動により、車内映像を保護者のスマートフォンへリアルタイム送信することや、異常発生時には管理者への通報および映像配信が自動的に行われるなどの付加機能を利用することが可能（別途相談承ります）
</t>
    </r>
    <r>
      <rPr>
        <u val="single"/>
        <sz val="11"/>
        <rFont val="ＭＳ Ｐゴシック"/>
        <family val="3"/>
      </rPr>
      <t xml:space="preserve">★見守りシステム「サスティナモーション」の公式サイトはこちらをご参照ください。
</t>
    </r>
    <r>
      <rPr>
        <sz val="11"/>
        <rFont val="ＭＳ Ｐゴシック"/>
        <family val="3"/>
      </rPr>
      <t xml:space="preserve">https://sustainamotion.com/mimamori/
</t>
    </r>
    <r>
      <rPr>
        <u val="single"/>
        <sz val="11"/>
        <rFont val="ＭＳ Ｐゴシック"/>
        <family val="3"/>
      </rPr>
      <t xml:space="preserve">★安全装置の詳細についてはこちらをご参照ください。
</t>
    </r>
    <r>
      <rPr>
        <sz val="11"/>
        <rFont val="ＭＳ Ｐゴシック"/>
        <family val="3"/>
      </rPr>
      <t xml:space="preserve">https://sustainamotion.com/mimamori/anzen/
</t>
    </r>
    <r>
      <rPr>
        <u val="single"/>
        <sz val="11"/>
        <rFont val="ＭＳ Ｐゴシック"/>
        <family val="3"/>
      </rPr>
      <t xml:space="preserve">★見守りシステム「サスティナモーション」に関するプレスリリース記事はこちらをご参照ください。
</t>
    </r>
    <r>
      <rPr>
        <sz val="11"/>
        <rFont val="ＭＳ Ｐゴシック"/>
        <family val="3"/>
      </rPr>
      <t xml:space="preserve">https://prtimes.jp/main/html/rd/p/000000032.000027316.html
</t>
    </r>
    <r>
      <rPr>
        <u val="single"/>
        <sz val="11"/>
        <rFont val="ＭＳ Ｐゴシック"/>
        <family val="3"/>
      </rPr>
      <t xml:space="preserve">★安全装置に関するプレスリリース記事はこちらをご参照ください。
</t>
    </r>
    <r>
      <rPr>
        <sz val="11"/>
        <rFont val="ＭＳ Ｐゴシック"/>
        <family val="3"/>
      </rPr>
      <t xml:space="preserve">https://prtimes.jp/main/html/rd/p/000000031.000027316.html
</t>
    </r>
  </si>
  <si>
    <t>https://sustainamotion.com/mimamori/anzen/</t>
  </si>
  <si>
    <t>取付指示書にて指定</t>
  </si>
  <si>
    <t>PIRセンサー（パッシブ赤外線センサー）</t>
  </si>
  <si>
    <t>キーオフ5分後（任意設定可能）
※非常ボタン押下でも警報</t>
  </si>
  <si>
    <t>ホーネット(BS-300S+)</t>
  </si>
  <si>
    <t>ホーネット(BS-500G+)</t>
  </si>
  <si>
    <t>かくにん君(KMK-900SET-A100)</t>
  </si>
  <si>
    <t>ホーネット(BS-350K)</t>
  </si>
  <si>
    <t>FACE ROLL CALL（DG-FRC12、DG-FRC24）</t>
  </si>
  <si>
    <t>ココール（12V車用）（SBP007）</t>
  </si>
  <si>
    <t>ココール（24V車用）（SBP008）</t>
  </si>
  <si>
    <t>ヒロックボタン（12V車両用）（OSB-012）</t>
  </si>
  <si>
    <t>ヒロックボタン（24V車両用）（OSB-024）</t>
  </si>
  <si>
    <t>MONITA（YR－300）</t>
  </si>
  <si>
    <t>MONITA（YR－500）</t>
  </si>
  <si>
    <t>通園バス終業点検アシスト装置CSE－2207A）</t>
  </si>
  <si>
    <t>まもるくんＡ（まもるくんエース）（TKT－EMT－S10）</t>
  </si>
  <si>
    <t>キャッツ☆アイ （CAT‘S☆I）（CATSI－24V）</t>
  </si>
  <si>
    <t>キャッツ☆アイ （CAT‘S☆I）（CATSI－12V）</t>
  </si>
  <si>
    <t>ホーネット（BS-350J）</t>
  </si>
  <si>
    <t>ココール（自動検知式）（12V車用）（SBP009）</t>
  </si>
  <si>
    <t>ココール（自動検知式）（24V車用）（SBP010）</t>
  </si>
  <si>
    <t>見守りシステム『サスティナモーション』安全装置（SM-AS）</t>
  </si>
  <si>
    <t>ココール（12V車用）（SBP005）</t>
  </si>
  <si>
    <t>ホーネット（BS700S）</t>
  </si>
  <si>
    <t>ホーネット（BS700M）</t>
  </si>
  <si>
    <t>ホーネット（BS700C）</t>
  </si>
  <si>
    <t>ココール（24V車用）（SBP006）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</si>
</sst>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5">
    <font>
      <sz val="11"/>
      <color theme="1"/>
      <name val="Calibri"/>
      <family val="3"/>
    </font>
    <font>
      <sz val="11"/>
      <color indexed="8"/>
      <name val="ＭＳ Ｐゴシック"/>
      <family val="3"/>
    </font>
    <font>
      <sz val="6"/>
      <name val="ＭＳ Ｐゴシック"/>
      <family val="3"/>
    </font>
    <font>
      <b/>
      <sz val="9"/>
      <name val="ＭＳ Ｐゴシック"/>
      <family val="3"/>
    </font>
    <font>
      <sz val="6"/>
      <name val="游ゴシック"/>
      <family val="3"/>
    </font>
    <font>
      <sz val="11"/>
      <name val="ＭＳ Ｐゴシック"/>
      <family val="3"/>
    </font>
    <font>
      <sz val="16"/>
      <name val="ＭＳ Ｐゴシック"/>
      <family val="3"/>
    </font>
    <font>
      <sz val="26"/>
      <name val="ＭＳ Ｐゴシック"/>
      <family val="3"/>
    </font>
    <font>
      <b/>
      <sz val="14"/>
      <name val="ＭＳ Ｐゴシック"/>
      <family val="3"/>
    </font>
    <font>
      <b/>
      <sz val="11"/>
      <name val="ＭＳ Ｐゴシック"/>
      <family val="3"/>
    </font>
    <font>
      <sz val="10"/>
      <name val="ＭＳ Ｐゴシック"/>
      <family val="3"/>
    </font>
    <font>
      <u val="single"/>
      <sz val="11"/>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24"/>
      <color indexed="18"/>
      <name val="ＭＳ Ｐゴシック"/>
      <family val="3"/>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color theme="1"/>
      <name val="ＭＳ Ｐゴシック"/>
      <family val="3"/>
    </font>
    <font>
      <sz val="11"/>
      <name val="Calibri"/>
      <family val="3"/>
    </font>
    <font>
      <b/>
      <sz val="24"/>
      <color theme="4" tint="-0.4999699890613556"/>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color indexed="63"/>
      </top>
      <bottom style="thin"/>
    </border>
    <border>
      <left style="medium"/>
      <right style="thin"/>
      <top style="hair"/>
      <bottom style="hair"/>
    </border>
    <border>
      <left style="thin"/>
      <right style="thin"/>
      <top/>
      <bottom/>
    </border>
    <border>
      <left style="thin"/>
      <right style="thin"/>
      <top style="hair"/>
      <bottom style="hair"/>
    </border>
    <border>
      <left style="thin"/>
      <right/>
      <top style="hair"/>
      <bottom style="hair"/>
    </border>
    <border>
      <left style="thin"/>
      <right style="medium"/>
      <top style="hair"/>
      <bottom style="hair"/>
    </border>
    <border>
      <left style="thin"/>
      <right style="thin"/>
      <top/>
      <bottom style="medium"/>
    </border>
    <border>
      <left style="thin"/>
      <right/>
      <top/>
      <bottom style="medium"/>
    </border>
    <border>
      <left style="medium"/>
      <right style="thin"/>
      <top/>
      <bottom style="medium"/>
    </border>
    <border>
      <left style="thin"/>
      <right style="medium"/>
      <top/>
      <bottom style="medium"/>
    </border>
    <border>
      <left style="thin"/>
      <right style="thin"/>
      <top/>
      <bottom style="hair"/>
    </border>
    <border>
      <left/>
      <right style="thin"/>
      <top/>
      <bottom style="medium"/>
    </border>
    <border>
      <left style="thin"/>
      <right>
        <color indexed="63"/>
      </right>
      <top style="thin"/>
      <bottom style="double"/>
    </border>
    <border>
      <left style="thin"/>
      <right>
        <color indexed="63"/>
      </right>
      <top>
        <color indexed="63"/>
      </top>
      <bottom style="thin"/>
    </border>
    <border>
      <left style="thin"/>
      <right>
        <color indexed="63"/>
      </right>
      <top style="thin"/>
      <bottom style="thin"/>
    </border>
    <border>
      <left>
        <color indexed="63"/>
      </left>
      <right style="thin"/>
      <top style="thin"/>
      <bottom style="double"/>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thin"/>
      <top style="medium"/>
      <bottom/>
    </border>
    <border>
      <left style="thin"/>
      <right/>
      <top style="medium"/>
      <bottom style="hair"/>
    </border>
    <border>
      <left style="thin"/>
      <right style="medium"/>
      <top style="medium"/>
      <bottom style="hair"/>
    </border>
    <border>
      <left style="medium"/>
      <right style="thin"/>
      <top style="hair"/>
      <bottom/>
    </border>
    <border>
      <left style="thin"/>
      <right style="thin"/>
      <top style="hair"/>
      <bottom/>
    </border>
    <border>
      <left style="thin"/>
      <right/>
      <top style="hair"/>
      <bottom/>
    </border>
    <border>
      <left style="thin"/>
      <right style="medium"/>
      <top style="hair"/>
      <bottom/>
    </border>
    <border>
      <left style="medium"/>
      <right style="thin"/>
      <top/>
      <bottom style="hair"/>
    </border>
    <border>
      <left style="thin"/>
      <right/>
      <top/>
      <bottom style="hair"/>
    </border>
    <border>
      <left style="thin"/>
      <right style="medium"/>
      <top/>
      <bottom style="hair"/>
    </border>
    <border>
      <left style="medium"/>
      <right style="thin"/>
      <top/>
      <bottom/>
    </border>
    <border>
      <left style="thin"/>
      <right/>
      <top/>
      <bottom/>
    </border>
    <border>
      <left style="thin"/>
      <right style="medium"/>
      <top/>
      <bottom/>
    </border>
    <border>
      <left style="medium"/>
      <right style="thin"/>
      <top style="hair"/>
      <bottom style="thin"/>
    </border>
    <border>
      <left style="thin"/>
      <right style="thin"/>
      <top style="hair"/>
      <bottom style="thin"/>
    </border>
    <border>
      <left style="thin"/>
      <right/>
      <top style="hair"/>
      <bottom style="thin"/>
    </border>
    <border>
      <left style="thin"/>
      <right style="medium"/>
      <top style="hair"/>
      <bottom style="thin"/>
    </border>
    <border>
      <left style="medium"/>
      <right/>
      <top/>
      <bottom/>
    </border>
    <border>
      <left/>
      <right style="thin"/>
      <top/>
      <bottom style="hair"/>
    </border>
    <border>
      <left/>
      <right style="thin"/>
      <top style="hair"/>
      <bottom style="hair"/>
    </border>
    <border>
      <left/>
      <right/>
      <top style="double"/>
      <bottom/>
    </border>
    <border>
      <left/>
      <right/>
      <top/>
      <bottom style="double"/>
    </border>
    <border>
      <left/>
      <right/>
      <top style="medium"/>
      <bottom/>
    </border>
    <border>
      <left style="medium"/>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128">
    <xf numFmtId="0" fontId="0"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horizontal="center" vertical="center" shrinkToFit="1"/>
    </xf>
    <xf numFmtId="0" fontId="0" fillId="0" borderId="0" xfId="0" applyAlignment="1">
      <alignment vertical="center" shrinkToFit="1"/>
    </xf>
    <xf numFmtId="0" fontId="51" fillId="0" borderId="0" xfId="0" applyFont="1" applyAlignment="1">
      <alignment horizontal="center" vertical="center" shrinkToFit="1"/>
    </xf>
    <xf numFmtId="0" fontId="0" fillId="0" borderId="0" xfId="0" applyAlignment="1">
      <alignment horizontal="right" vertical="center" shrinkToFit="1"/>
    </xf>
    <xf numFmtId="0" fontId="0" fillId="0" borderId="12" xfId="0" applyBorder="1" applyAlignment="1">
      <alignment vertical="center" shrinkToFit="1"/>
    </xf>
    <xf numFmtId="0" fontId="0" fillId="33" borderId="12" xfId="0" applyFill="1" applyBorder="1" applyAlignment="1">
      <alignment vertical="center" shrinkToFit="1"/>
    </xf>
    <xf numFmtId="0" fontId="0" fillId="0" borderId="10" xfId="0" applyBorder="1" applyAlignment="1">
      <alignment vertical="center" shrinkToFit="1"/>
    </xf>
    <xf numFmtId="3" fontId="0" fillId="0" borderId="10" xfId="0" applyNumberFormat="1" applyBorder="1" applyAlignment="1">
      <alignment horizontal="right" vertical="center" shrinkToFit="1"/>
    </xf>
    <xf numFmtId="0" fontId="0" fillId="0" borderId="11" xfId="0" applyBorder="1" applyAlignment="1">
      <alignment vertical="center" shrinkToFit="1"/>
    </xf>
    <xf numFmtId="0" fontId="52" fillId="0" borderId="0" xfId="0" applyFont="1" applyAlignment="1">
      <alignment/>
    </xf>
    <xf numFmtId="0" fontId="5" fillId="0" borderId="13" xfId="61" applyFont="1" applyFill="1" applyBorder="1" applyAlignment="1">
      <alignment horizontal="left" vertical="top" wrapText="1"/>
      <protection/>
    </xf>
    <xf numFmtId="14" fontId="5" fillId="0" borderId="14" xfId="61" applyNumberFormat="1" applyFont="1" applyFill="1" applyBorder="1" applyAlignment="1">
      <alignment horizontal="left" vertical="top" wrapText="1"/>
      <protection/>
    </xf>
    <xf numFmtId="0" fontId="5" fillId="0" borderId="14" xfId="61" applyFont="1" applyFill="1" applyBorder="1" applyAlignment="1">
      <alignment horizontal="left" vertical="top" wrapText="1"/>
      <protection/>
    </xf>
    <xf numFmtId="0" fontId="5" fillId="0" borderId="15" xfId="61" applyFont="1" applyFill="1" applyBorder="1" applyAlignment="1">
      <alignment horizontal="left" vertical="top" wrapText="1"/>
      <protection/>
    </xf>
    <xf numFmtId="3" fontId="5" fillId="0" borderId="15" xfId="61" applyNumberFormat="1" applyFont="1" applyFill="1" applyBorder="1" applyAlignment="1">
      <alignment horizontal="left" vertical="top" wrapText="1"/>
      <protection/>
    </xf>
    <xf numFmtId="0" fontId="5" fillId="0" borderId="16" xfId="61" applyFont="1" applyFill="1" applyBorder="1" applyAlignment="1">
      <alignment horizontal="left" vertical="top" wrapText="1"/>
      <protection/>
    </xf>
    <xf numFmtId="0" fontId="5" fillId="0" borderId="17" xfId="61" applyFont="1" applyFill="1" applyBorder="1" applyAlignment="1">
      <alignment horizontal="left" vertical="top" wrapText="1"/>
      <protection/>
    </xf>
    <xf numFmtId="0" fontId="5" fillId="0" borderId="0" xfId="0" applyFont="1" applyFill="1" applyAlignment="1">
      <alignment/>
    </xf>
    <xf numFmtId="0" fontId="5" fillId="0" borderId="18" xfId="61" applyFont="1" applyFill="1" applyBorder="1" applyAlignment="1">
      <alignment horizontal="left" vertical="top" wrapText="1"/>
      <protection/>
    </xf>
    <xf numFmtId="3" fontId="5" fillId="0" borderId="18" xfId="61" applyNumberFormat="1" applyFont="1" applyFill="1" applyBorder="1" applyAlignment="1">
      <alignment horizontal="left" vertical="top" wrapText="1"/>
      <protection/>
    </xf>
    <xf numFmtId="0" fontId="5" fillId="0" borderId="19" xfId="61" applyFont="1" applyFill="1" applyBorder="1" applyAlignment="1">
      <alignment horizontal="left" vertical="top" wrapText="1"/>
      <protection/>
    </xf>
    <xf numFmtId="0" fontId="5" fillId="0" borderId="20" xfId="61" applyFont="1" applyFill="1" applyBorder="1" applyAlignment="1">
      <alignment horizontal="left" vertical="top" wrapText="1"/>
      <protection/>
    </xf>
    <xf numFmtId="0" fontId="5" fillId="0" borderId="21" xfId="61" applyFont="1" applyFill="1" applyBorder="1" applyAlignment="1">
      <alignment horizontal="left" vertical="top" wrapText="1"/>
      <protection/>
    </xf>
    <xf numFmtId="14" fontId="5" fillId="0" borderId="18" xfId="61" applyNumberFormat="1" applyFont="1" applyFill="1" applyBorder="1" applyAlignment="1" quotePrefix="1">
      <alignment horizontal="left" vertical="top" wrapText="1"/>
      <protection/>
    </xf>
    <xf numFmtId="3" fontId="5" fillId="0" borderId="22" xfId="61" applyNumberFormat="1" applyFont="1" applyFill="1" applyBorder="1" applyAlignment="1">
      <alignment horizontal="left" vertical="top" wrapText="1"/>
      <protection/>
    </xf>
    <xf numFmtId="0" fontId="5" fillId="0" borderId="18" xfId="61" applyFont="1" applyFill="1" applyBorder="1" applyAlignment="1">
      <alignment vertical="top" wrapText="1"/>
      <protection/>
    </xf>
    <xf numFmtId="0" fontId="5" fillId="0" borderId="22" xfId="61" applyFont="1" applyFill="1" applyBorder="1" applyAlignment="1">
      <alignment horizontal="left" vertical="top" wrapText="1"/>
      <protection/>
    </xf>
    <xf numFmtId="0" fontId="5" fillId="0" borderId="23" xfId="61" applyFont="1" applyFill="1" applyBorder="1" applyAlignment="1">
      <alignment horizontal="left" vertical="top" wrapText="1"/>
      <protection/>
    </xf>
    <xf numFmtId="0" fontId="5" fillId="0" borderId="18" xfId="61" applyFont="1" applyFill="1" applyBorder="1" applyAlignment="1">
      <alignment horizontal="center" vertical="top" wrapText="1"/>
      <protection/>
    </xf>
    <xf numFmtId="0" fontId="0" fillId="0" borderId="24" xfId="0" applyBorder="1" applyAlignment="1">
      <alignment horizontal="center"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horizontal="center" vertical="center" shrinkToFit="1"/>
    </xf>
    <xf numFmtId="0" fontId="0" fillId="0" borderId="28" xfId="0" applyBorder="1" applyAlignment="1">
      <alignment vertical="center" shrinkToFit="1"/>
    </xf>
    <xf numFmtId="0" fontId="0" fillId="0" borderId="29" xfId="0" applyBorder="1" applyAlignment="1">
      <alignment vertical="center" shrinkToFit="1"/>
    </xf>
    <xf numFmtId="38" fontId="0" fillId="0" borderId="28" xfId="49" applyFont="1" applyBorder="1" applyAlignment="1">
      <alignment horizontal="right" vertical="center" shrinkToFit="1"/>
    </xf>
    <xf numFmtId="3" fontId="0" fillId="0" borderId="29" xfId="0" applyNumberFormat="1" applyBorder="1" applyAlignment="1">
      <alignment horizontal="right" vertical="center" shrinkToFit="1"/>
    </xf>
    <xf numFmtId="0" fontId="51" fillId="0" borderId="30" xfId="0" applyFont="1" applyBorder="1" applyAlignment="1">
      <alignment horizontal="center" vertical="center" shrinkToFit="1"/>
    </xf>
    <xf numFmtId="0" fontId="51" fillId="0" borderId="31" xfId="0" applyFont="1" applyBorder="1" applyAlignment="1">
      <alignment horizontal="center" vertical="center" shrinkToFit="1"/>
    </xf>
    <xf numFmtId="0" fontId="51" fillId="0" borderId="31" xfId="0" applyFont="1" applyBorder="1" applyAlignment="1">
      <alignment horizontal="center" vertical="center" shrinkToFit="1"/>
    </xf>
    <xf numFmtId="180" fontId="0" fillId="0" borderId="10" xfId="0" applyNumberFormat="1" applyBorder="1" applyAlignment="1">
      <alignment vertical="center" shrinkToFit="1"/>
    </xf>
    <xf numFmtId="180" fontId="0" fillId="0" borderId="12" xfId="0" applyNumberFormat="1" applyBorder="1" applyAlignment="1">
      <alignment vertical="center" shrinkToFit="1"/>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wrapText="1"/>
    </xf>
    <xf numFmtId="0" fontId="5" fillId="0" borderId="32" xfId="61" applyFont="1" applyFill="1" applyBorder="1" applyAlignment="1">
      <alignment vertical="top" wrapText="1"/>
      <protection/>
    </xf>
    <xf numFmtId="0" fontId="5" fillId="0" borderId="33" xfId="61" applyFont="1" applyFill="1" applyBorder="1" applyAlignment="1">
      <alignment vertical="top" wrapText="1"/>
      <protection/>
    </xf>
    <xf numFmtId="0" fontId="5" fillId="0" borderId="34" xfId="61" applyFont="1" applyFill="1" applyBorder="1" applyAlignment="1">
      <alignment vertical="top" wrapText="1"/>
      <protection/>
    </xf>
    <xf numFmtId="0" fontId="10" fillId="0" borderId="32" xfId="61" applyFont="1" applyFill="1" applyBorder="1" applyAlignment="1">
      <alignment vertical="top" wrapText="1"/>
      <protection/>
    </xf>
    <xf numFmtId="0" fontId="10" fillId="0" borderId="33" xfId="61" applyFont="1" applyFill="1" applyBorder="1" applyAlignment="1">
      <alignment vertical="top" wrapText="1"/>
      <protection/>
    </xf>
    <xf numFmtId="0" fontId="10" fillId="0" borderId="35" xfId="61" applyFont="1" applyFill="1" applyBorder="1" applyAlignment="1">
      <alignment vertical="top" wrapText="1"/>
      <protection/>
    </xf>
    <xf numFmtId="0" fontId="5" fillId="0" borderId="0" xfId="61" applyFont="1" applyFill="1" applyAlignment="1">
      <alignment vertical="center" wrapText="1"/>
      <protection/>
    </xf>
    <xf numFmtId="0" fontId="5" fillId="0" borderId="36" xfId="61" applyFont="1" applyFill="1" applyBorder="1" applyAlignment="1">
      <alignment horizontal="left" vertical="top" wrapText="1"/>
      <protection/>
    </xf>
    <xf numFmtId="14" fontId="5" fillId="0" borderId="37" xfId="61" applyNumberFormat="1" applyFont="1" applyFill="1" applyBorder="1" applyAlignment="1">
      <alignment horizontal="left" vertical="top" wrapText="1"/>
      <protection/>
    </xf>
    <xf numFmtId="0" fontId="5" fillId="0" borderId="37" xfId="61" applyFont="1" applyFill="1" applyBorder="1" applyAlignment="1">
      <alignment horizontal="left" vertical="top" wrapText="1"/>
      <protection/>
    </xf>
    <xf numFmtId="3" fontId="5" fillId="0" borderId="38" xfId="61" applyNumberFormat="1" applyFont="1" applyFill="1" applyBorder="1" applyAlignment="1">
      <alignment vertical="top" wrapText="1"/>
      <protection/>
    </xf>
    <xf numFmtId="3" fontId="5" fillId="0" borderId="38" xfId="61" applyNumberFormat="1" applyFont="1" applyFill="1" applyBorder="1" applyAlignment="1">
      <alignment horizontal="left" vertical="top" wrapText="1"/>
      <protection/>
    </xf>
    <xf numFmtId="3" fontId="5" fillId="0" borderId="38" xfId="61" applyNumberFormat="1" applyFont="1" applyFill="1" applyBorder="1" applyAlignment="1" quotePrefix="1">
      <alignment horizontal="left" vertical="top" wrapText="1"/>
      <protection/>
    </xf>
    <xf numFmtId="0" fontId="5" fillId="0" borderId="39" xfId="61" applyFont="1" applyFill="1" applyBorder="1" applyAlignment="1">
      <alignment horizontal="left" vertical="top" wrapText="1"/>
      <protection/>
    </xf>
    <xf numFmtId="0" fontId="5" fillId="0" borderId="40" xfId="61" applyFont="1" applyFill="1" applyBorder="1" applyAlignment="1">
      <alignment horizontal="left" vertical="top" wrapText="1"/>
      <protection/>
    </xf>
    <xf numFmtId="0" fontId="5" fillId="0" borderId="41" xfId="61" applyFont="1" applyFill="1" applyBorder="1" applyAlignment="1">
      <alignment horizontal="left" vertical="top" wrapText="1"/>
      <protection/>
    </xf>
    <xf numFmtId="14" fontId="5" fillId="0" borderId="42" xfId="61" applyNumberFormat="1" applyFont="1" applyFill="1" applyBorder="1" applyAlignment="1">
      <alignment horizontal="left" vertical="top" wrapText="1"/>
      <protection/>
    </xf>
    <xf numFmtId="0" fontId="5" fillId="0" borderId="42" xfId="61" applyFont="1" applyFill="1" applyBorder="1" applyAlignment="1">
      <alignment horizontal="left" vertical="top" wrapText="1"/>
      <protection/>
    </xf>
    <xf numFmtId="3" fontId="5" fillId="0" borderId="42" xfId="61" applyNumberFormat="1" applyFont="1" applyFill="1" applyBorder="1" applyAlignment="1">
      <alignment vertical="top" wrapText="1"/>
      <protection/>
    </xf>
    <xf numFmtId="3" fontId="5" fillId="0" borderId="42" xfId="61" applyNumberFormat="1" applyFont="1" applyFill="1" applyBorder="1" applyAlignment="1">
      <alignment horizontal="left" vertical="top" wrapText="1"/>
      <protection/>
    </xf>
    <xf numFmtId="0" fontId="5" fillId="0" borderId="43" xfId="61" applyFont="1" applyFill="1" applyBorder="1" applyAlignment="1">
      <alignment horizontal="left" vertical="top" wrapText="1"/>
      <protection/>
    </xf>
    <xf numFmtId="0" fontId="5" fillId="0" borderId="44" xfId="61" applyFont="1" applyFill="1" applyBorder="1" applyAlignment="1">
      <alignment horizontal="left" vertical="top" wrapText="1"/>
      <protection/>
    </xf>
    <xf numFmtId="14" fontId="5" fillId="0" borderId="15" xfId="61" applyNumberFormat="1" applyFont="1" applyFill="1" applyBorder="1" applyAlignment="1">
      <alignment horizontal="left" vertical="top" wrapText="1"/>
      <protection/>
    </xf>
    <xf numFmtId="3" fontId="5" fillId="0" borderId="15" xfId="61" applyNumberFormat="1" applyFont="1" applyFill="1" applyBorder="1" applyAlignment="1">
      <alignment vertical="top" wrapText="1"/>
      <protection/>
    </xf>
    <xf numFmtId="0" fontId="5" fillId="0" borderId="45" xfId="61" applyFont="1" applyFill="1" applyBorder="1" applyAlignment="1">
      <alignment horizontal="left" vertical="top" wrapText="1"/>
      <protection/>
    </xf>
    <xf numFmtId="14" fontId="5" fillId="0" borderId="22" xfId="61" applyNumberFormat="1" applyFont="1" applyFill="1" applyBorder="1" applyAlignment="1">
      <alignment horizontal="left" vertical="top" wrapText="1"/>
      <protection/>
    </xf>
    <xf numFmtId="3" fontId="5" fillId="0" borderId="22" xfId="61" applyNumberFormat="1" applyFont="1" applyFill="1" applyBorder="1" applyAlignment="1">
      <alignment vertical="top" wrapText="1"/>
      <protection/>
    </xf>
    <xf numFmtId="0" fontId="5" fillId="0" borderId="46" xfId="61" applyFont="1" applyFill="1" applyBorder="1" applyAlignment="1">
      <alignment horizontal="left" vertical="top" wrapText="1"/>
      <protection/>
    </xf>
    <xf numFmtId="0" fontId="5" fillId="0" borderId="47" xfId="61" applyFont="1" applyFill="1" applyBorder="1" applyAlignment="1">
      <alignment horizontal="left" vertical="top" wrapText="1"/>
      <protection/>
    </xf>
    <xf numFmtId="0" fontId="5" fillId="0" borderId="48" xfId="61" applyFont="1" applyFill="1" applyBorder="1" applyAlignment="1">
      <alignment horizontal="left" vertical="top" wrapText="1"/>
      <protection/>
    </xf>
    <xf numFmtId="3" fontId="5" fillId="0" borderId="14" xfId="61" applyNumberFormat="1" applyFont="1" applyFill="1" applyBorder="1" applyAlignment="1">
      <alignment vertical="top" wrapText="1"/>
      <protection/>
    </xf>
    <xf numFmtId="3" fontId="5" fillId="0" borderId="14" xfId="61" applyNumberFormat="1" applyFont="1" applyFill="1" applyBorder="1" applyAlignment="1">
      <alignment horizontal="left" vertical="top" wrapText="1"/>
      <protection/>
    </xf>
    <xf numFmtId="0" fontId="5" fillId="0" borderId="49" xfId="61" applyFont="1" applyFill="1" applyBorder="1" applyAlignment="1">
      <alignment horizontal="left" vertical="top" wrapText="1"/>
      <protection/>
    </xf>
    <xf numFmtId="0" fontId="5" fillId="0" borderId="50" xfId="61" applyFont="1" applyFill="1" applyBorder="1" applyAlignment="1">
      <alignment horizontal="left" vertical="top" wrapText="1"/>
      <protection/>
    </xf>
    <xf numFmtId="0" fontId="5" fillId="0" borderId="51" xfId="61" applyFont="1" applyFill="1" applyBorder="1" applyAlignment="1">
      <alignment horizontal="left" vertical="top" wrapText="1"/>
      <protection/>
    </xf>
    <xf numFmtId="14" fontId="5" fillId="0" borderId="52" xfId="61" applyNumberFormat="1" applyFont="1" applyFill="1" applyBorder="1" applyAlignment="1">
      <alignment horizontal="left" vertical="top" wrapText="1"/>
      <protection/>
    </xf>
    <xf numFmtId="0" fontId="5" fillId="0" borderId="52" xfId="61" applyFont="1" applyFill="1" applyBorder="1" applyAlignment="1">
      <alignment horizontal="left" vertical="top" wrapText="1"/>
      <protection/>
    </xf>
    <xf numFmtId="3" fontId="5" fillId="0" borderId="52" xfId="61" applyNumberFormat="1" applyFont="1" applyFill="1" applyBorder="1" applyAlignment="1">
      <alignment horizontal="left" vertical="top" wrapText="1"/>
      <protection/>
    </xf>
    <xf numFmtId="0" fontId="5" fillId="0" borderId="53" xfId="61" applyFont="1" applyFill="1" applyBorder="1" applyAlignment="1">
      <alignment horizontal="left" vertical="top" wrapText="1"/>
      <protection/>
    </xf>
    <xf numFmtId="0" fontId="5" fillId="0" borderId="54" xfId="61" applyFont="1" applyFill="1" applyBorder="1" applyAlignment="1">
      <alignment horizontal="left" vertical="top" wrapText="1"/>
      <protection/>
    </xf>
    <xf numFmtId="3" fontId="5" fillId="0" borderId="37" xfId="61" applyNumberFormat="1" applyFont="1" applyFill="1" applyBorder="1" applyAlignment="1">
      <alignment horizontal="left" vertical="top" wrapText="1"/>
      <protection/>
    </xf>
    <xf numFmtId="0" fontId="5" fillId="0" borderId="0" xfId="0" applyFont="1" applyFill="1" applyAlignment="1">
      <alignment vertical="top" wrapText="1"/>
    </xf>
    <xf numFmtId="3" fontId="5" fillId="0" borderId="15" xfId="43" applyNumberFormat="1" applyFont="1" applyFill="1" applyBorder="1" applyAlignment="1">
      <alignment horizontal="left" vertical="top" wrapText="1"/>
    </xf>
    <xf numFmtId="0" fontId="53" fillId="0" borderId="15" xfId="43" applyFont="1" applyFill="1" applyBorder="1" applyAlignment="1">
      <alignment horizontal="left" vertical="top" wrapText="1"/>
    </xf>
    <xf numFmtId="0" fontId="53" fillId="0" borderId="17" xfId="43" applyFont="1" applyFill="1" applyBorder="1" applyAlignment="1">
      <alignment horizontal="left" vertical="top" wrapText="1"/>
    </xf>
    <xf numFmtId="3" fontId="5" fillId="0" borderId="52" xfId="43"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10" fillId="0" borderId="34" xfId="61" applyFont="1" applyFill="1" applyBorder="1" applyAlignment="1">
      <alignment vertical="top" wrapText="1"/>
      <protection/>
    </xf>
    <xf numFmtId="0" fontId="5" fillId="0" borderId="22" xfId="61" applyFont="1" applyFill="1" applyBorder="1" applyAlignment="1">
      <alignment horizontal="center" vertical="top" wrapText="1"/>
      <protection/>
    </xf>
    <xf numFmtId="0" fontId="5" fillId="0" borderId="55" xfId="61" applyFont="1" applyFill="1" applyBorder="1" applyAlignment="1">
      <alignment horizontal="left" vertical="top" wrapText="1"/>
      <protection/>
    </xf>
    <xf numFmtId="0" fontId="5" fillId="0" borderId="15" xfId="61" applyFont="1" applyFill="1" applyBorder="1" applyAlignment="1">
      <alignment horizontal="center" vertical="top" wrapText="1"/>
      <protection/>
    </xf>
    <xf numFmtId="0" fontId="10" fillId="0" borderId="20" xfId="61" applyFont="1" applyFill="1" applyBorder="1" applyAlignment="1">
      <alignment vertical="top" wrapText="1"/>
      <protection/>
    </xf>
    <xf numFmtId="0" fontId="10" fillId="0" borderId="18" xfId="61" applyFont="1" applyFill="1" applyBorder="1" applyAlignment="1">
      <alignment vertical="top" wrapText="1"/>
      <protection/>
    </xf>
    <xf numFmtId="0" fontId="10" fillId="0" borderId="21" xfId="61" applyFont="1" applyFill="1" applyBorder="1" applyAlignment="1">
      <alignment vertical="top" wrapText="1"/>
      <protection/>
    </xf>
    <xf numFmtId="0" fontId="10" fillId="0" borderId="23" xfId="61" applyFont="1" applyFill="1" applyBorder="1" applyAlignment="1">
      <alignment vertical="top" wrapText="1"/>
      <protection/>
    </xf>
    <xf numFmtId="0" fontId="5" fillId="0" borderId="22" xfId="61" applyFont="1" applyFill="1" applyBorder="1" applyAlignment="1">
      <alignment vertical="top" wrapText="1"/>
      <protection/>
    </xf>
    <xf numFmtId="0" fontId="5" fillId="0" borderId="56" xfId="61" applyFont="1" applyFill="1" applyBorder="1" applyAlignment="1">
      <alignment horizontal="left" vertical="top" wrapText="1"/>
      <protection/>
    </xf>
    <xf numFmtId="0" fontId="5" fillId="0" borderId="57" xfId="61" applyFont="1" applyFill="1" applyBorder="1" applyAlignment="1">
      <alignment horizontal="left" vertical="top" wrapText="1"/>
      <protection/>
    </xf>
    <xf numFmtId="0" fontId="5" fillId="0" borderId="15" xfId="61" applyFont="1" applyFill="1" applyBorder="1" applyAlignment="1">
      <alignment vertical="top" wrapText="1"/>
      <protection/>
    </xf>
    <xf numFmtId="0" fontId="51" fillId="0" borderId="0" xfId="0" applyFont="1" applyAlignment="1">
      <alignment horizontal="center" vertical="center" shrinkToFit="1"/>
    </xf>
    <xf numFmtId="0" fontId="54" fillId="0" borderId="58" xfId="0" applyFont="1" applyBorder="1" applyAlignment="1">
      <alignment horizontal="center" vertical="center"/>
    </xf>
    <xf numFmtId="0" fontId="54" fillId="0" borderId="0" xfId="0" applyFont="1" applyBorder="1" applyAlignment="1">
      <alignment horizontal="center" vertical="center"/>
    </xf>
    <xf numFmtId="0" fontId="54" fillId="0" borderId="59" xfId="0" applyFont="1" applyBorder="1" applyAlignment="1">
      <alignment horizontal="center" vertical="center"/>
    </xf>
    <xf numFmtId="0" fontId="6" fillId="0" borderId="0" xfId="0" applyFont="1" applyAlignment="1">
      <alignment horizontal="center" vertical="center"/>
    </xf>
    <xf numFmtId="0" fontId="7" fillId="0" borderId="0" xfId="0" applyFont="1" applyFill="1" applyAlignment="1">
      <alignment horizontal="center" vertical="center"/>
    </xf>
    <xf numFmtId="58"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5" fillId="0" borderId="60" xfId="0" applyFont="1" applyFill="1" applyBorder="1" applyAlignment="1">
      <alignment horizontal="left" vertical="top" wrapText="1"/>
    </xf>
    <xf numFmtId="0" fontId="5" fillId="0" borderId="60" xfId="0" applyFont="1" applyFill="1" applyBorder="1" applyAlignment="1">
      <alignment horizontal="left" vertical="top"/>
    </xf>
    <xf numFmtId="0" fontId="5" fillId="0" borderId="61" xfId="61" applyFont="1" applyFill="1" applyBorder="1" applyAlignment="1">
      <alignment horizontal="left" vertical="top" wrapText="1"/>
      <protection/>
    </xf>
    <xf numFmtId="0" fontId="5" fillId="0" borderId="20" xfId="61" applyFont="1" applyFill="1" applyBorder="1" applyAlignment="1">
      <alignment horizontal="left" vertical="top" wrapText="1"/>
      <protection/>
    </xf>
    <xf numFmtId="0" fontId="5" fillId="0" borderId="38" xfId="61" applyFont="1" applyFill="1" applyBorder="1" applyAlignment="1">
      <alignment horizontal="left" vertical="top" wrapText="1"/>
      <protection/>
    </xf>
    <xf numFmtId="0" fontId="5" fillId="0" borderId="18" xfId="61" applyFont="1" applyFill="1" applyBorder="1" applyAlignment="1">
      <alignment horizontal="left" vertical="top" wrapText="1"/>
      <protection/>
    </xf>
    <xf numFmtId="0" fontId="5" fillId="0" borderId="62" xfId="61" applyFont="1" applyFill="1" applyBorder="1" applyAlignment="1">
      <alignment horizontal="left" vertical="top" wrapText="1"/>
      <protection/>
    </xf>
    <xf numFmtId="0" fontId="5" fillId="0" borderId="21" xfId="61" applyFont="1" applyFill="1" applyBorder="1" applyAlignment="1">
      <alignment horizontal="left" vertical="top" wrapText="1"/>
      <protection/>
    </xf>
    <xf numFmtId="0" fontId="10" fillId="0" borderId="63" xfId="0" applyFont="1" applyFill="1" applyBorder="1" applyAlignment="1">
      <alignment horizontal="left" vertical="top"/>
    </xf>
    <xf numFmtId="0" fontId="10" fillId="0" borderId="64" xfId="0" applyFont="1" applyFill="1" applyBorder="1" applyAlignment="1">
      <alignment horizontal="left" vertical="top"/>
    </xf>
    <xf numFmtId="0" fontId="10" fillId="0" borderId="65" xfId="0" applyFont="1" applyFill="1" applyBorder="1" applyAlignment="1">
      <alignment horizontal="left" vertical="top"/>
    </xf>
    <xf numFmtId="0" fontId="10" fillId="0" borderId="66"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1209675</xdr:colOff>
      <xdr:row>10</xdr:row>
      <xdr:rowOff>19050</xdr:rowOff>
    </xdr:from>
    <xdr:to>
      <xdr:col>7</xdr:col>
      <xdr:colOff>485775</xdr:colOff>
      <xdr:row>11</xdr:row>
      <xdr:rowOff>76200</xdr:rowOff>
    </xdr:to>
    <xdr:sp>
      <xdr:nvSpPr>
        <xdr:cNvPr id="1" name="四角形吹き出し 1"/>
        <xdr:cNvSpPr>
          <a:spLocks/>
        </xdr:cNvSpPr>
      </xdr:nvSpPr>
      <xdr:spPr>
        <a:xfrm>
          <a:off x="4248150" y="2771775"/>
          <a:ext cx="2162175" cy="333375"/>
        </a:xfrm>
        <a:prstGeom prst="wedgeRectCallout">
          <a:avLst>
            <a:gd name="adj1" fmla="val -58060"/>
            <a:gd name="adj2" fmla="val 129351"/>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補助金申請額を記入してください。</a:t>
          </a:r>
        </a:p>
      </xdr:txBody>
    </xdr:sp>
    <xdr:clientData/>
  </xdr:twoCellAnchor>
  <xdr:twoCellAnchor>
    <xdr:from>
      <xdr:col>5</xdr:col>
      <xdr:colOff>171450</xdr:colOff>
      <xdr:row>14</xdr:row>
      <xdr:rowOff>276225</xdr:rowOff>
    </xdr:from>
    <xdr:to>
      <xdr:col>8</xdr:col>
      <xdr:colOff>142875</xdr:colOff>
      <xdr:row>17</xdr:row>
      <xdr:rowOff>180975</xdr:rowOff>
    </xdr:to>
    <xdr:sp>
      <xdr:nvSpPr>
        <xdr:cNvPr id="2" name="四角形吹き出し 2"/>
        <xdr:cNvSpPr>
          <a:spLocks/>
        </xdr:cNvSpPr>
      </xdr:nvSpPr>
      <xdr:spPr>
        <a:xfrm>
          <a:off x="4552950" y="4133850"/>
          <a:ext cx="2466975" cy="733425"/>
        </a:xfrm>
        <a:prstGeom prst="wedgeRectCallout">
          <a:avLst>
            <a:gd name="adj1" fmla="val -66925"/>
            <a:gd name="adj2" fmla="val -6432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装置の導入に際し寄付金等（例：～給付金）の収入があれば（寄付以外なら科目</a:t>
          </a:r>
          <a:r>
            <a:rPr lang="en-US" cap="none" sz="1100" b="0" i="0" u="none" baseline="0">
              <a:solidFill>
                <a:srgbClr val="000000"/>
              </a:solidFill>
            </a:rPr>
            <a:t>を</a:t>
          </a:r>
          <a:r>
            <a:rPr lang="en-US" cap="none" sz="1100" b="0" i="0" u="none" baseline="0">
              <a:solidFill>
                <a:srgbClr val="000000"/>
              </a:solidFill>
            </a:rPr>
            <a:t>修正し）収入額を記入してください。</a:t>
          </a:r>
        </a:p>
      </xdr:txBody>
    </xdr:sp>
    <xdr:clientData/>
  </xdr:twoCellAnchor>
  <xdr:twoCellAnchor>
    <xdr:from>
      <xdr:col>5</xdr:col>
      <xdr:colOff>219075</xdr:colOff>
      <xdr:row>11</xdr:row>
      <xdr:rowOff>266700</xdr:rowOff>
    </xdr:from>
    <xdr:to>
      <xdr:col>8</xdr:col>
      <xdr:colOff>190500</xdr:colOff>
      <xdr:row>14</xdr:row>
      <xdr:rowOff>190500</xdr:rowOff>
    </xdr:to>
    <xdr:sp>
      <xdr:nvSpPr>
        <xdr:cNvPr id="3" name="四角形吹き出し 3"/>
        <xdr:cNvSpPr>
          <a:spLocks/>
        </xdr:cNvSpPr>
      </xdr:nvSpPr>
      <xdr:spPr>
        <a:xfrm>
          <a:off x="4600575" y="3295650"/>
          <a:ext cx="2466975" cy="752475"/>
        </a:xfrm>
        <a:prstGeom prst="wedgeRectCallout">
          <a:avLst>
            <a:gd name="adj1" fmla="val -61384"/>
            <a:gd name="adj2" fmla="val -335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寄付金等の収入及び</a:t>
          </a:r>
          <a:r>
            <a:rPr lang="en-US" cap="none" sz="1100" b="0" i="0" u="none" baseline="0">
              <a:solidFill>
                <a:srgbClr val="000000"/>
              </a:solidFill>
            </a:rPr>
            <a:t>補助金で経費全額を賄えない場合は自己資金に不足額を記入し</a:t>
          </a:r>
          <a:r>
            <a:rPr lang="en-US" cap="none" sz="1100" b="0" i="0" u="none" baseline="0">
              <a:solidFill>
                <a:srgbClr val="000000"/>
              </a:solidFill>
            </a:rPr>
            <a:t>てください。</a:t>
          </a:r>
        </a:p>
      </xdr:txBody>
    </xdr:sp>
    <xdr:clientData/>
  </xdr:twoCellAnchor>
  <xdr:twoCellAnchor>
    <xdr:from>
      <xdr:col>0</xdr:col>
      <xdr:colOff>47625</xdr:colOff>
      <xdr:row>23</xdr:row>
      <xdr:rowOff>85725</xdr:rowOff>
    </xdr:from>
    <xdr:to>
      <xdr:col>1</xdr:col>
      <xdr:colOff>1190625</xdr:colOff>
      <xdr:row>26</xdr:row>
      <xdr:rowOff>76200</xdr:rowOff>
    </xdr:to>
    <xdr:sp>
      <xdr:nvSpPr>
        <xdr:cNvPr id="4" name="四角形吹き出し 4"/>
        <xdr:cNvSpPr>
          <a:spLocks/>
        </xdr:cNvSpPr>
      </xdr:nvSpPr>
      <xdr:spPr>
        <a:xfrm>
          <a:off x="47625" y="6429375"/>
          <a:ext cx="1485900" cy="819150"/>
        </a:xfrm>
        <a:prstGeom prst="wedgeRectCallout">
          <a:avLst>
            <a:gd name="adj1" fmla="val -19564"/>
            <a:gd name="adj2" fmla="val -74791"/>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各送迎用バスのナンバープレートの情報を記入してください。</a:t>
          </a:r>
        </a:p>
      </xdr:txBody>
    </xdr:sp>
    <xdr:clientData/>
  </xdr:twoCellAnchor>
  <xdr:twoCellAnchor>
    <xdr:from>
      <xdr:col>2</xdr:col>
      <xdr:colOff>514350</xdr:colOff>
      <xdr:row>23</xdr:row>
      <xdr:rowOff>228600</xdr:rowOff>
    </xdr:from>
    <xdr:to>
      <xdr:col>5</xdr:col>
      <xdr:colOff>514350</xdr:colOff>
      <xdr:row>30</xdr:row>
      <xdr:rowOff>47625</xdr:rowOff>
    </xdr:to>
    <xdr:sp>
      <xdr:nvSpPr>
        <xdr:cNvPr id="5" name="四角形吹き出し 5"/>
        <xdr:cNvSpPr>
          <a:spLocks/>
        </xdr:cNvSpPr>
      </xdr:nvSpPr>
      <xdr:spPr>
        <a:xfrm>
          <a:off x="2428875" y="6572250"/>
          <a:ext cx="2466975" cy="1752600"/>
        </a:xfrm>
        <a:prstGeom prst="wedgeRectCallout">
          <a:avLst>
            <a:gd name="adj1" fmla="val 17796"/>
            <a:gd name="adj2" fmla="val -6087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選択式になっています（</a:t>
          </a:r>
          <a:r>
            <a:rPr lang="en-US" cap="none" sz="1100" b="0" i="0" u="none" baseline="0">
              <a:solidFill>
                <a:srgbClr val="000000"/>
              </a:solidFill>
              <a:latin typeface="Calibri"/>
              <a:ea typeface="Calibri"/>
              <a:cs typeface="Calibri"/>
            </a:rPr>
            <a:t>R5.2.22</a:t>
          </a:r>
          <a:r>
            <a:rPr lang="en-US" cap="none" sz="1100" b="0" i="0" u="none" baseline="0">
              <a:solidFill>
                <a:srgbClr val="000000"/>
              </a:solidFill>
            </a:rPr>
            <a:t>時点のリストのもの）。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「送迎用バスの置き去り防止を支援する安全装置のリストについて」</a:t>
          </a:r>
          <a:r>
            <a:rPr lang="en-US" cap="none" sz="1100" b="0" i="0" u="none" baseline="0">
              <a:solidFill>
                <a:srgbClr val="000000"/>
              </a:solidFill>
              <a:latin typeface="Calibri"/>
              <a:ea typeface="Calibri"/>
              <a:cs typeface="Calibri"/>
            </a:rPr>
            <a:t>https://www8.cao.go.jp/shoushi/shinseido/meeting/anzen/list.html
</a:t>
          </a:r>
          <a:r>
            <a:rPr lang="en-US" cap="none" sz="1100" b="0" i="0" u="none" baseline="0">
              <a:solidFill>
                <a:srgbClr val="000000"/>
              </a:solidFill>
            </a:rPr>
            <a:t>に適合するものから導入（予定）のものを選択してください</a:t>
          </a:r>
        </a:p>
      </xdr:txBody>
    </xdr:sp>
    <xdr:clientData/>
  </xdr:twoCellAnchor>
  <xdr:twoCellAnchor>
    <xdr:from>
      <xdr:col>5</xdr:col>
      <xdr:colOff>590550</xdr:colOff>
      <xdr:row>23</xdr:row>
      <xdr:rowOff>219075</xdr:rowOff>
    </xdr:from>
    <xdr:to>
      <xdr:col>9</xdr:col>
      <xdr:colOff>180975</xdr:colOff>
      <xdr:row>32</xdr:row>
      <xdr:rowOff>28575</xdr:rowOff>
    </xdr:to>
    <xdr:sp>
      <xdr:nvSpPr>
        <xdr:cNvPr id="6" name="四角形吹き出し 6"/>
        <xdr:cNvSpPr>
          <a:spLocks/>
        </xdr:cNvSpPr>
      </xdr:nvSpPr>
      <xdr:spPr>
        <a:xfrm>
          <a:off x="4972050" y="6562725"/>
          <a:ext cx="2695575" cy="2295525"/>
        </a:xfrm>
        <a:prstGeom prst="wedgeRectCallout">
          <a:avLst>
            <a:gd name="adj1" fmla="val -35740"/>
            <a:gd name="adj2" fmla="val -62523"/>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設置に要する経費（見込み）、うち消費税額をそれぞれ記入してください。摘要欄に経費の内容（装置の購入費、リース料、導入費用の別）を記入してください。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台当たりの上限額が決まっているため、複数台分をまとめて計上する経費は按分してください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（例：装置</a:t>
          </a:r>
          <a:r>
            <a:rPr lang="en-US" cap="none" sz="1100" b="0" i="0" u="none" baseline="0">
              <a:solidFill>
                <a:srgbClr val="000000"/>
              </a:solidFill>
              <a:latin typeface="Calibri"/>
              <a:ea typeface="Calibri"/>
              <a:cs typeface="Calibri"/>
            </a:rPr>
            <a:t>129,800</a:t>
          </a:r>
          <a:r>
            <a:rPr lang="en-US" cap="none" sz="1100" b="0" i="0" u="none" baseline="0">
              <a:solidFill>
                <a:srgbClr val="000000"/>
              </a:solidFill>
            </a:rPr>
            <a:t>円／台、工事費</a:t>
          </a:r>
          <a:r>
            <a:rPr lang="en-US" cap="none" sz="1100" b="0" i="0" u="none" baseline="0">
              <a:solidFill>
                <a:srgbClr val="000000"/>
              </a:solidFill>
              <a:latin typeface="Calibri"/>
              <a:ea typeface="Calibri"/>
              <a:cs typeface="Calibri"/>
            </a:rPr>
            <a:t>2</a:t>
          </a:r>
          <a:r>
            <a:rPr lang="en-US" cap="none" sz="1100" b="0" i="0" u="none" baseline="0">
              <a:solidFill>
                <a:srgbClr val="000000"/>
              </a:solidFill>
            </a:rPr>
            <a:t>台で</a:t>
          </a:r>
          <a:r>
            <a:rPr lang="en-US" cap="none" sz="1100" b="0" i="0" u="none" baseline="0">
              <a:solidFill>
                <a:srgbClr val="000000"/>
              </a:solidFill>
              <a:latin typeface="Calibri"/>
              <a:ea typeface="Calibri"/>
              <a:cs typeface="Calibri"/>
            </a:rPr>
            <a:t>11</a:t>
          </a:r>
          <a:r>
            <a:rPr lang="en-US" cap="none" sz="1100" b="0" i="0" u="none" baseline="0">
              <a:solidFill>
                <a:srgbClr val="000000"/>
              </a:solidFill>
            </a:rPr>
            <a:t>万円の場合</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装置</a:t>
          </a:r>
          <a:r>
            <a:rPr lang="en-US" cap="none" sz="1100" b="0" i="0" u="none" baseline="0">
              <a:solidFill>
                <a:srgbClr val="000000"/>
              </a:solidFill>
              <a:latin typeface="Calibri"/>
              <a:ea typeface="Calibri"/>
              <a:cs typeface="Calibri"/>
            </a:rPr>
            <a:t>129,800+</a:t>
          </a:r>
          <a:r>
            <a:rPr lang="en-US" cap="none" sz="1100" b="0" i="0" u="none" baseline="0">
              <a:solidFill>
                <a:srgbClr val="000000"/>
              </a:solidFill>
            </a:rPr>
            <a:t>工事費</a:t>
          </a:r>
          <a:r>
            <a:rPr lang="en-US" cap="none" sz="1100" b="0" i="0" u="none" baseline="0">
              <a:solidFill>
                <a:srgbClr val="000000"/>
              </a:solidFill>
              <a:latin typeface="Calibri"/>
              <a:ea typeface="Calibri"/>
              <a:cs typeface="Calibri"/>
            </a:rPr>
            <a:t>55,000</a:t>
          </a:r>
          <a:r>
            <a:rPr lang="en-US" cap="none" sz="1100" b="0" i="0" u="none" baseline="0">
              <a:solidFill>
                <a:srgbClr val="000000"/>
              </a:solidFill>
            </a:rPr>
            <a:t>（＝</a:t>
          </a:r>
          <a:r>
            <a:rPr lang="en-US" cap="none" sz="1100" b="0" i="0" u="none" baseline="0">
              <a:solidFill>
                <a:srgbClr val="000000"/>
              </a:solidFill>
              <a:latin typeface="Calibri"/>
              <a:ea typeface="Calibri"/>
              <a:cs typeface="Calibri"/>
            </a:rPr>
            <a:t>110,000/2</a:t>
          </a:r>
          <a:r>
            <a:rPr lang="en-US" cap="none" sz="1100" b="0" i="0" u="none" baseline="0">
              <a:solidFill>
                <a:srgbClr val="000000"/>
              </a:solidFill>
            </a:rPr>
            <a:t>）で</a:t>
          </a:r>
          <a:r>
            <a:rPr lang="en-US" cap="none" sz="1100" b="0" i="0" u="none" baseline="0">
              <a:solidFill>
                <a:srgbClr val="000000"/>
              </a:solidFill>
              <a:latin typeface="Calibri"/>
              <a:ea typeface="Calibri"/>
              <a:cs typeface="Calibri"/>
            </a:rPr>
            <a:t>184,800</a:t>
          </a:r>
          <a:r>
            <a:rPr lang="en-US" cap="none" sz="1100" b="0" i="0" u="none" baseline="0">
              <a:solidFill>
                <a:srgbClr val="000000"/>
              </a:solidFill>
            </a:rPr>
            <a:t>と記入</a:t>
          </a:r>
        </a:p>
      </xdr:txBody>
    </xdr:sp>
    <xdr:clientData/>
  </xdr:twoCellAnchor>
  <xdr:twoCellAnchor>
    <xdr:from>
      <xdr:col>1</xdr:col>
      <xdr:colOff>19050</xdr:colOff>
      <xdr:row>26</xdr:row>
      <xdr:rowOff>161925</xdr:rowOff>
    </xdr:from>
    <xdr:to>
      <xdr:col>2</xdr:col>
      <xdr:colOff>381000</xdr:colOff>
      <xdr:row>30</xdr:row>
      <xdr:rowOff>161925</xdr:rowOff>
    </xdr:to>
    <xdr:sp>
      <xdr:nvSpPr>
        <xdr:cNvPr id="7" name="四角形吹き出し 7"/>
        <xdr:cNvSpPr>
          <a:spLocks/>
        </xdr:cNvSpPr>
      </xdr:nvSpPr>
      <xdr:spPr>
        <a:xfrm>
          <a:off x="361950" y="7334250"/>
          <a:ext cx="1933575" cy="1104900"/>
        </a:xfrm>
        <a:prstGeom prst="wedgeRectCallout">
          <a:avLst>
            <a:gd name="adj1" fmla="val 58740"/>
            <a:gd name="adj2" fmla="val -143824"/>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各送迎用バスの定員、車両の座席の列数を記入してください。定員</a:t>
          </a:r>
          <a:r>
            <a:rPr lang="en-US" cap="none" sz="1100" b="0" i="0" u="none" baseline="0">
              <a:solidFill>
                <a:srgbClr val="000000"/>
              </a:solidFill>
              <a:latin typeface="Calibri"/>
              <a:ea typeface="Calibri"/>
              <a:cs typeface="Calibri"/>
            </a:rPr>
            <a:t>5</a:t>
          </a:r>
          <a:r>
            <a:rPr lang="en-US" cap="none" sz="1100" b="0" i="0" u="none" baseline="0">
              <a:solidFill>
                <a:srgbClr val="000000"/>
              </a:solidFill>
            </a:rPr>
            <a:t>名以下の送迎用バスは、配置状況が分かる写真を提出してください。</a:t>
          </a:r>
        </a:p>
      </xdr:txBody>
    </xdr:sp>
    <xdr:clientData/>
  </xdr:twoCellAnchor>
  <xdr:twoCellAnchor>
    <xdr:from>
      <xdr:col>0</xdr:col>
      <xdr:colOff>161925</xdr:colOff>
      <xdr:row>17</xdr:row>
      <xdr:rowOff>200025</xdr:rowOff>
    </xdr:from>
    <xdr:to>
      <xdr:col>4</xdr:col>
      <xdr:colOff>552450</xdr:colOff>
      <xdr:row>19</xdr:row>
      <xdr:rowOff>190500</xdr:rowOff>
    </xdr:to>
    <xdr:sp>
      <xdr:nvSpPr>
        <xdr:cNvPr id="8" name="四角形吹き出し 9"/>
        <xdr:cNvSpPr>
          <a:spLocks/>
        </xdr:cNvSpPr>
      </xdr:nvSpPr>
      <xdr:spPr>
        <a:xfrm>
          <a:off x="161925" y="4886325"/>
          <a:ext cx="3429000" cy="542925"/>
        </a:xfrm>
        <a:prstGeom prst="wedgeRectCallout">
          <a:avLst>
            <a:gd name="adj1" fmla="val 55083"/>
            <a:gd name="adj2" fmla="val -54106"/>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収入の部</a:t>
          </a:r>
          <a:r>
            <a:rPr lang="en-US" cap="none" sz="1100" b="0" i="0" u="none" baseline="0">
              <a:solidFill>
                <a:srgbClr val="000000"/>
              </a:solidFill>
            </a:rPr>
            <a:t>（このセル）</a:t>
          </a:r>
          <a:r>
            <a:rPr lang="en-US" cap="none" sz="1100" b="0" i="0" u="none" baseline="0">
              <a:solidFill>
                <a:srgbClr val="000000"/>
              </a:solidFill>
            </a:rPr>
            <a:t>の合計</a:t>
          </a:r>
          <a:r>
            <a:rPr lang="en-US" cap="none" sz="1100" b="0" i="0" u="none" baseline="0">
              <a:solidFill>
                <a:srgbClr val="000000"/>
              </a:solidFill>
            </a:rPr>
            <a:t>と支出の部の導入装置の経費（見込み）額の合計金額とを一致させてください。</a:t>
          </a:r>
        </a:p>
      </xdr:txBody>
    </xdr:sp>
    <xdr:clientData/>
  </xdr:twoCellAnchor>
  <xdr:twoCellAnchor>
    <xdr:from>
      <xdr:col>1</xdr:col>
      <xdr:colOff>1152525</xdr:colOff>
      <xdr:row>30</xdr:row>
      <xdr:rowOff>238125</xdr:rowOff>
    </xdr:from>
    <xdr:to>
      <xdr:col>4</xdr:col>
      <xdr:colOff>1104900</xdr:colOff>
      <xdr:row>33</xdr:row>
      <xdr:rowOff>161925</xdr:rowOff>
    </xdr:to>
    <xdr:sp>
      <xdr:nvSpPr>
        <xdr:cNvPr id="9" name="四角形吹き出し 10"/>
        <xdr:cNvSpPr>
          <a:spLocks/>
        </xdr:cNvSpPr>
      </xdr:nvSpPr>
      <xdr:spPr>
        <a:xfrm>
          <a:off x="1495425" y="8515350"/>
          <a:ext cx="2647950" cy="752475"/>
        </a:xfrm>
        <a:prstGeom prst="wedgeRectCallout">
          <a:avLst>
            <a:gd name="adj1" fmla="val 72486"/>
            <a:gd name="adj2" fmla="val 1000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収入の部の合計と支出の部</a:t>
          </a:r>
          <a:r>
            <a:rPr lang="en-US" cap="none" sz="1100" b="0" i="0" u="none" baseline="0">
              <a:solidFill>
                <a:srgbClr val="000000"/>
              </a:solidFill>
            </a:rPr>
            <a:t>（このセル）</a:t>
          </a:r>
          <a:r>
            <a:rPr lang="en-US" cap="none" sz="1100" b="0" i="0" u="none" baseline="0">
              <a:solidFill>
                <a:srgbClr val="000000"/>
              </a:solidFill>
            </a:rPr>
            <a:t>の導入装置の経費（見込み）額の合計金額とを一致させてください。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13</xdr:col>
      <xdr:colOff>523875</xdr:colOff>
      <xdr:row>34</xdr:row>
      <xdr:rowOff>142875</xdr:rowOff>
    </xdr:to>
    <xdr:sp>
      <xdr:nvSpPr>
        <xdr:cNvPr id="1" name="角丸四角形 1"/>
        <xdr:cNvSpPr>
          <a:spLocks/>
        </xdr:cNvSpPr>
      </xdr:nvSpPr>
      <xdr:spPr>
        <a:xfrm>
          <a:off x="104775" y="76200"/>
          <a:ext cx="8343900" cy="604837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0</xdr:colOff>
      <xdr:row>10</xdr:row>
      <xdr:rowOff>0</xdr:rowOff>
    </xdr:from>
    <xdr:ext cx="266700" cy="342900"/>
    <xdr:sp>
      <xdr:nvSpPr>
        <xdr:cNvPr id="2" name="AutoShape 1" descr="内閣府 Cabinet Office, Government of Japan"/>
        <xdr:cNvSpPr>
          <a:spLocks noChangeAspect="1"/>
        </xdr:cNvSpPr>
      </xdr:nvSpPr>
      <xdr:spPr>
        <a:xfrm>
          <a:off x="3657600" y="1790700"/>
          <a:ext cx="2667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5</xdr:col>
      <xdr:colOff>28575</xdr:colOff>
      <xdr:row>6</xdr:row>
      <xdr:rowOff>57150</xdr:rowOff>
    </xdr:from>
    <xdr:to>
      <xdr:col>8</xdr:col>
      <xdr:colOff>381000</xdr:colOff>
      <xdr:row>10</xdr:row>
      <xdr:rowOff>171450</xdr:rowOff>
    </xdr:to>
    <xdr:pic>
      <xdr:nvPicPr>
        <xdr:cNvPr id="3" name="図 3"/>
        <xdr:cNvPicPr preferRelativeResize="1">
          <a:picLocks noChangeAspect="1"/>
        </xdr:cNvPicPr>
      </xdr:nvPicPr>
      <xdr:blipFill>
        <a:blip r:embed="rId1"/>
        <a:stretch>
          <a:fillRect/>
        </a:stretch>
      </xdr:blipFill>
      <xdr:spPr>
        <a:xfrm>
          <a:off x="3076575" y="1085850"/>
          <a:ext cx="21812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zoomScalePageLayoutView="0" workbookViewId="0" topLeftCell="A1">
      <selection activeCell="A1" sqref="A1"/>
    </sheetView>
  </sheetViews>
  <sheetFormatPr defaultColWidth="9.140625" defaultRowHeight="15"/>
  <cols>
    <col min="1" max="1" width="2.8515625" style="0" customWidth="1"/>
    <col min="2" max="2" width="23.57421875" style="4" customWidth="1"/>
    <col min="3" max="4" width="8.421875" style="4" customWidth="1"/>
    <col min="5" max="5" width="20.140625" style="4" customWidth="1"/>
    <col min="6" max="6" width="14.140625" style="4" customWidth="1"/>
    <col min="7" max="7" width="9.00390625" style="4" customWidth="1"/>
    <col min="8" max="8" width="14.28125" style="0" customWidth="1"/>
  </cols>
  <sheetData>
    <row r="1" ht="21" customHeight="1">
      <c r="A1" t="s">
        <v>10</v>
      </c>
    </row>
    <row r="2" spans="2:6" ht="21.75" customHeight="1">
      <c r="B2" s="108" t="s">
        <v>9</v>
      </c>
      <c r="C2" s="108"/>
      <c r="D2" s="108"/>
      <c r="E2" s="108"/>
      <c r="F2" s="108"/>
    </row>
    <row r="3" spans="2:6" ht="21.75" customHeight="1">
      <c r="B3" s="5"/>
      <c r="C3" s="5"/>
      <c r="D3" s="5" t="s">
        <v>249</v>
      </c>
      <c r="E3" s="40"/>
      <c r="F3" s="40"/>
    </row>
    <row r="4" spans="2:6" ht="21.75" customHeight="1">
      <c r="B4" s="5"/>
      <c r="C4" s="5"/>
      <c r="D4" s="5" t="s">
        <v>254</v>
      </c>
      <c r="E4" s="41"/>
      <c r="F4" s="41"/>
    </row>
    <row r="5" spans="2:6" ht="21.75" customHeight="1">
      <c r="B5" s="5"/>
      <c r="C5" s="5"/>
      <c r="D5" s="5"/>
      <c r="E5" s="5"/>
      <c r="F5" s="5"/>
    </row>
    <row r="6" spans="2:6" ht="21.75" customHeight="1">
      <c r="B6" s="5" t="s">
        <v>250</v>
      </c>
      <c r="C6" s="5"/>
      <c r="D6" s="5"/>
      <c r="E6" s="5"/>
      <c r="F6" s="5"/>
    </row>
    <row r="7" spans="2:6" ht="21.75" customHeight="1">
      <c r="B7" s="5" t="s">
        <v>251</v>
      </c>
      <c r="C7" s="40"/>
      <c r="D7" s="40"/>
      <c r="E7" s="40"/>
      <c r="F7" s="5"/>
    </row>
    <row r="8" spans="2:6" ht="21.75" customHeight="1">
      <c r="B8" s="5" t="s">
        <v>252</v>
      </c>
      <c r="C8" s="41"/>
      <c r="D8" s="41"/>
      <c r="E8" s="41"/>
      <c r="F8" s="5"/>
    </row>
    <row r="9" spans="2:6" ht="21.75" customHeight="1">
      <c r="B9" s="5" t="s">
        <v>253</v>
      </c>
      <c r="C9" s="41"/>
      <c r="D9" s="41"/>
      <c r="E9" s="41"/>
      <c r="F9" s="5"/>
    </row>
    <row r="10" spans="2:6" ht="21.75" customHeight="1">
      <c r="B10" s="5"/>
      <c r="C10" s="5"/>
      <c r="D10" s="5"/>
      <c r="E10" s="5"/>
      <c r="F10" s="5"/>
    </row>
    <row r="11" spans="2:6" ht="21.75" customHeight="1">
      <c r="B11" s="4" t="s">
        <v>4</v>
      </c>
      <c r="F11" s="6" t="s">
        <v>2</v>
      </c>
    </row>
    <row r="12" spans="2:6" ht="21.75" customHeight="1" thickBot="1">
      <c r="B12" s="32" t="s">
        <v>6</v>
      </c>
      <c r="C12" s="35"/>
      <c r="D12" s="32"/>
      <c r="E12" s="35" t="s">
        <v>7</v>
      </c>
      <c r="F12" s="3" t="s">
        <v>8</v>
      </c>
    </row>
    <row r="13" spans="2:6" ht="21.75" customHeight="1" thickTop="1">
      <c r="B13" s="33" t="s">
        <v>1</v>
      </c>
      <c r="C13" s="36"/>
      <c r="D13" s="33"/>
      <c r="E13" s="38"/>
      <c r="F13" s="8"/>
    </row>
    <row r="14" spans="2:6" ht="21.75" customHeight="1">
      <c r="B14" s="34" t="s">
        <v>3</v>
      </c>
      <c r="C14" s="36"/>
      <c r="D14" s="33"/>
      <c r="E14" s="38">
        <f>F33-E13-E15</f>
        <v>0</v>
      </c>
      <c r="F14" s="9"/>
    </row>
    <row r="15" spans="2:6" ht="21.75" customHeight="1">
      <c r="B15" s="34" t="s">
        <v>245</v>
      </c>
      <c r="C15" s="36"/>
      <c r="D15" s="33"/>
      <c r="E15" s="38"/>
      <c r="F15" s="9"/>
    </row>
    <row r="16" spans="2:6" ht="21.75" customHeight="1">
      <c r="B16" s="34"/>
      <c r="C16" s="36"/>
      <c r="D16" s="33"/>
      <c r="E16" s="38"/>
      <c r="F16" s="9"/>
    </row>
    <row r="17" spans="2:6" ht="21.75" customHeight="1">
      <c r="B17" s="34"/>
      <c r="C17" s="36"/>
      <c r="D17" s="33"/>
      <c r="E17" s="38"/>
      <c r="F17" s="9"/>
    </row>
    <row r="18" spans="2:6" ht="21.75" customHeight="1">
      <c r="B18" s="34" t="s">
        <v>0</v>
      </c>
      <c r="C18" s="37"/>
      <c r="D18" s="34"/>
      <c r="E18" s="39">
        <f>SUM(E13:E17)</f>
        <v>0</v>
      </c>
      <c r="F18" s="9"/>
    </row>
    <row r="19" ht="21.75" customHeight="1"/>
    <row r="20" spans="2:7" ht="21.75" customHeight="1">
      <c r="B20" s="4" t="s">
        <v>5</v>
      </c>
      <c r="G20" s="6" t="s">
        <v>2</v>
      </c>
    </row>
    <row r="21" spans="2:8" ht="21.75" customHeight="1" thickBot="1">
      <c r="B21" s="3" t="s">
        <v>244</v>
      </c>
      <c r="C21" s="3" t="s">
        <v>246</v>
      </c>
      <c r="D21" s="3" t="s">
        <v>247</v>
      </c>
      <c r="E21" s="3" t="s">
        <v>256</v>
      </c>
      <c r="F21" s="3" t="s">
        <v>257</v>
      </c>
      <c r="G21" s="11" t="s">
        <v>17</v>
      </c>
      <c r="H21" s="3" t="s">
        <v>8</v>
      </c>
    </row>
    <row r="22" spans="2:8" ht="21.75" customHeight="1" thickTop="1">
      <c r="B22" s="8"/>
      <c r="C22" s="8"/>
      <c r="D22" s="8"/>
      <c r="E22" s="10"/>
      <c r="F22" s="9"/>
      <c r="G22" s="7"/>
      <c r="H22" s="8"/>
    </row>
    <row r="23" spans="2:8" ht="21.75" customHeight="1">
      <c r="B23" s="9"/>
      <c r="C23" s="9"/>
      <c r="D23" s="9"/>
      <c r="E23" s="10"/>
      <c r="F23" s="9"/>
      <c r="G23" s="9"/>
      <c r="H23" s="9"/>
    </row>
    <row r="24" spans="2:8" ht="21.75" customHeight="1">
      <c r="B24" s="9"/>
      <c r="C24" s="9"/>
      <c r="D24" s="9"/>
      <c r="E24" s="10"/>
      <c r="F24" s="9"/>
      <c r="G24" s="9"/>
      <c r="H24" s="9"/>
    </row>
    <row r="25" spans="2:8" ht="21.75" customHeight="1">
      <c r="B25" s="9"/>
      <c r="C25" s="9"/>
      <c r="D25" s="9"/>
      <c r="E25" s="10"/>
      <c r="F25" s="9"/>
      <c r="G25" s="9"/>
      <c r="H25" s="9"/>
    </row>
    <row r="26" spans="2:8" ht="21.75" customHeight="1">
      <c r="B26" s="9"/>
      <c r="C26" s="9"/>
      <c r="D26" s="9"/>
      <c r="E26" s="10"/>
      <c r="F26" s="9"/>
      <c r="G26" s="9"/>
      <c r="H26" s="9"/>
    </row>
    <row r="27" spans="2:8" ht="21.75" customHeight="1">
      <c r="B27" s="9"/>
      <c r="C27" s="9"/>
      <c r="D27" s="9"/>
      <c r="E27" s="10"/>
      <c r="F27" s="9"/>
      <c r="G27" s="9"/>
      <c r="H27" s="9"/>
    </row>
    <row r="28" spans="2:8" ht="21.75" customHeight="1">
      <c r="B28" s="9"/>
      <c r="C28" s="9"/>
      <c r="D28" s="9"/>
      <c r="E28" s="10"/>
      <c r="F28" s="9"/>
      <c r="G28" s="9"/>
      <c r="H28" s="9"/>
    </row>
    <row r="29" spans="2:8" ht="21.75" customHeight="1">
      <c r="B29" s="9"/>
      <c r="C29" s="9"/>
      <c r="D29" s="9"/>
      <c r="E29" s="10"/>
      <c r="F29" s="9"/>
      <c r="G29" s="9"/>
      <c r="H29" s="9"/>
    </row>
    <row r="30" spans="2:8" ht="21.75" customHeight="1">
      <c r="B30" s="9"/>
      <c r="C30" s="9"/>
      <c r="D30" s="9"/>
      <c r="E30" s="10"/>
      <c r="F30" s="9"/>
      <c r="G30" s="9"/>
      <c r="H30" s="1"/>
    </row>
    <row r="31" spans="2:8" ht="21.75" customHeight="1">
      <c r="B31" s="9"/>
      <c r="C31" s="9"/>
      <c r="D31" s="9"/>
      <c r="E31" s="10"/>
      <c r="F31" s="9"/>
      <c r="G31" s="9"/>
      <c r="H31" s="1"/>
    </row>
    <row r="32" spans="2:8" ht="21.75" customHeight="1">
      <c r="B32" s="9"/>
      <c r="C32" s="9"/>
      <c r="D32" s="9"/>
      <c r="E32" s="10"/>
      <c r="F32" s="9"/>
      <c r="G32" s="9"/>
      <c r="H32" s="1"/>
    </row>
    <row r="33" spans="2:8" ht="21.75" customHeight="1">
      <c r="B33" s="9" t="s">
        <v>0</v>
      </c>
      <c r="C33" s="9"/>
      <c r="D33" s="9"/>
      <c r="E33" s="10"/>
      <c r="F33" s="9">
        <f>SUM(F22:F32)</f>
        <v>0</v>
      </c>
      <c r="G33" s="9">
        <f>SUM(G22:G32)</f>
        <v>0</v>
      </c>
      <c r="H33" s="1"/>
    </row>
    <row r="35" spans="2:4" ht="13.5">
      <c r="B35" s="2" t="s">
        <v>15</v>
      </c>
      <c r="C35" s="2"/>
      <c r="D35" s="2"/>
    </row>
    <row r="36" spans="2:4" ht="13.5">
      <c r="B36" s="2" t="s">
        <v>16</v>
      </c>
      <c r="C36" s="2"/>
      <c r="D36" s="2"/>
    </row>
  </sheetData>
  <sheetProtection/>
  <mergeCells count="1">
    <mergeCell ref="B2:F2"/>
  </mergeCells>
  <dataValidations count="1">
    <dataValidation type="list" allowBlank="1" showInputMessage="1" showErrorMessage="1" sqref="E22:E32">
      <formula1>装置名</formula1>
    </dataValidation>
  </dataValidations>
  <printOptions/>
  <pageMargins left="0.7" right="0.7" top="0.75" bottom="0.75" header="0.3" footer="0.3"/>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0">
      <selection activeCell="C22" sqref="C22"/>
    </sheetView>
  </sheetViews>
  <sheetFormatPr defaultColWidth="9.140625" defaultRowHeight="15"/>
  <cols>
    <col min="1" max="1" width="5.140625" style="0" customWidth="1"/>
    <col min="2" max="2" width="23.57421875" style="4" customWidth="1"/>
    <col min="3" max="4" width="8.421875" style="4" customWidth="1"/>
    <col min="5" max="5" width="20.140625" style="4" customWidth="1"/>
    <col min="6" max="6" width="14.140625" style="4" customWidth="1"/>
    <col min="7" max="7" width="9.00390625" style="4" customWidth="1"/>
    <col min="8" max="8" width="14.28125" style="0" customWidth="1"/>
  </cols>
  <sheetData>
    <row r="1" ht="21" customHeight="1">
      <c r="A1" t="s">
        <v>10</v>
      </c>
    </row>
    <row r="2" spans="2:6" ht="21.75" customHeight="1">
      <c r="B2" s="108" t="s">
        <v>9</v>
      </c>
      <c r="C2" s="108"/>
      <c r="D2" s="108"/>
      <c r="E2" s="108"/>
      <c r="F2" s="108"/>
    </row>
    <row r="3" spans="2:6" ht="21.75" customHeight="1">
      <c r="B3" s="5"/>
      <c r="C3" s="5"/>
      <c r="D3" s="5" t="s">
        <v>249</v>
      </c>
      <c r="E3" s="40"/>
      <c r="F3" s="40"/>
    </row>
    <row r="4" spans="2:6" ht="21.75" customHeight="1">
      <c r="B4" s="5"/>
      <c r="C4" s="5"/>
      <c r="D4" s="5" t="s">
        <v>254</v>
      </c>
      <c r="E4" s="42"/>
      <c r="F4" s="42"/>
    </row>
    <row r="5" spans="2:6" ht="21.75" customHeight="1">
      <c r="B5" s="5"/>
      <c r="C5" s="5"/>
      <c r="D5" s="5"/>
      <c r="E5" s="5"/>
      <c r="F5" s="5"/>
    </row>
    <row r="6" spans="2:6" ht="21.75" customHeight="1">
      <c r="B6" s="5" t="s">
        <v>250</v>
      </c>
      <c r="C6" s="5"/>
      <c r="D6" s="5"/>
      <c r="E6" s="5"/>
      <c r="F6" s="5"/>
    </row>
    <row r="7" spans="2:6" ht="21.75" customHeight="1">
      <c r="B7" s="5" t="s">
        <v>251</v>
      </c>
      <c r="C7" s="40"/>
      <c r="D7" s="40"/>
      <c r="E7" s="40"/>
      <c r="F7" s="5"/>
    </row>
    <row r="8" spans="2:6" ht="21.75" customHeight="1">
      <c r="B8" s="5" t="s">
        <v>252</v>
      </c>
      <c r="C8" s="42"/>
      <c r="D8" s="42"/>
      <c r="E8" s="42"/>
      <c r="F8" s="5"/>
    </row>
    <row r="9" spans="2:6" ht="21.75" customHeight="1">
      <c r="B9" s="5" t="s">
        <v>253</v>
      </c>
      <c r="C9" s="42"/>
      <c r="D9" s="42"/>
      <c r="E9" s="42"/>
      <c r="F9" s="5"/>
    </row>
    <row r="10" spans="2:6" ht="21.75" customHeight="1">
      <c r="B10" s="5"/>
      <c r="C10" s="5"/>
      <c r="D10" s="5"/>
      <c r="E10" s="5"/>
      <c r="F10" s="5"/>
    </row>
    <row r="11" spans="2:6" ht="21.75" customHeight="1">
      <c r="B11" s="4" t="s">
        <v>4</v>
      </c>
      <c r="F11" s="6" t="s">
        <v>2</v>
      </c>
    </row>
    <row r="12" spans="2:6" ht="21.75" customHeight="1" thickBot="1">
      <c r="B12" s="32" t="s">
        <v>6</v>
      </c>
      <c r="C12" s="35"/>
      <c r="D12" s="32"/>
      <c r="E12" s="35" t="s">
        <v>7</v>
      </c>
      <c r="F12" s="3" t="s">
        <v>8</v>
      </c>
    </row>
    <row r="13" spans="2:6" ht="21.75" customHeight="1" thickTop="1">
      <c r="B13" s="33" t="s">
        <v>1</v>
      </c>
      <c r="C13" s="36"/>
      <c r="D13" s="33"/>
      <c r="E13" s="38">
        <f>175000*2</f>
        <v>350000</v>
      </c>
      <c r="F13" s="8"/>
    </row>
    <row r="14" spans="2:6" ht="21.75" customHeight="1">
      <c r="B14" s="34" t="s">
        <v>3</v>
      </c>
      <c r="C14" s="36"/>
      <c r="D14" s="33"/>
      <c r="E14" s="38">
        <f>E18-E13-E15</f>
        <v>19600</v>
      </c>
      <c r="F14" s="9"/>
    </row>
    <row r="15" spans="2:6" ht="21.75" customHeight="1">
      <c r="B15" s="34" t="s">
        <v>245</v>
      </c>
      <c r="C15" s="36"/>
      <c r="D15" s="33"/>
      <c r="E15" s="38">
        <v>0</v>
      </c>
      <c r="F15" s="9"/>
    </row>
    <row r="16" spans="2:6" ht="21.75" customHeight="1">
      <c r="B16" s="34"/>
      <c r="C16" s="36"/>
      <c r="D16" s="33"/>
      <c r="E16" s="38"/>
      <c r="F16" s="9"/>
    </row>
    <row r="17" spans="2:6" ht="21.75" customHeight="1">
      <c r="B17" s="34"/>
      <c r="C17" s="36"/>
      <c r="D17" s="33"/>
      <c r="E17" s="38"/>
      <c r="F17" s="9"/>
    </row>
    <row r="18" spans="2:6" ht="21.75" customHeight="1">
      <c r="B18" s="34" t="s">
        <v>0</v>
      </c>
      <c r="C18" s="37"/>
      <c r="D18" s="34"/>
      <c r="E18" s="39">
        <f>F33</f>
        <v>369600</v>
      </c>
      <c r="F18" s="9"/>
    </row>
    <row r="19" ht="21.75" customHeight="1"/>
    <row r="20" spans="2:7" ht="21.75" customHeight="1">
      <c r="B20" s="4" t="s">
        <v>5</v>
      </c>
      <c r="G20" s="6" t="s">
        <v>2</v>
      </c>
    </row>
    <row r="21" spans="2:8" ht="21.75" customHeight="1" thickBot="1">
      <c r="B21" s="3" t="s">
        <v>244</v>
      </c>
      <c r="C21" s="3" t="s">
        <v>246</v>
      </c>
      <c r="D21" s="3" t="s">
        <v>255</v>
      </c>
      <c r="E21" s="3" t="s">
        <v>256</v>
      </c>
      <c r="F21" s="3" t="s">
        <v>258</v>
      </c>
      <c r="G21" s="11" t="s">
        <v>17</v>
      </c>
      <c r="H21" s="3" t="s">
        <v>8</v>
      </c>
    </row>
    <row r="22" spans="1:8" ht="21.75" customHeight="1" thickTop="1">
      <c r="A22" t="s">
        <v>248</v>
      </c>
      <c r="B22" s="8" t="s">
        <v>243</v>
      </c>
      <c r="C22" s="8">
        <v>6</v>
      </c>
      <c r="D22" s="8">
        <v>3</v>
      </c>
      <c r="E22" s="10" t="s">
        <v>12</v>
      </c>
      <c r="F22" s="43">
        <v>184800</v>
      </c>
      <c r="G22" s="44">
        <v>16800</v>
      </c>
      <c r="H22" s="8" t="s">
        <v>260</v>
      </c>
    </row>
    <row r="23" spans="2:8" ht="21.75" customHeight="1">
      <c r="B23" s="9" t="s">
        <v>259</v>
      </c>
      <c r="C23" s="9">
        <v>7</v>
      </c>
      <c r="D23" s="9">
        <v>3</v>
      </c>
      <c r="E23" s="10" t="s">
        <v>12</v>
      </c>
      <c r="F23" s="43">
        <v>184800</v>
      </c>
      <c r="G23" s="44">
        <v>16800</v>
      </c>
      <c r="H23" s="8" t="s">
        <v>260</v>
      </c>
    </row>
    <row r="24" spans="2:8" ht="21.75" customHeight="1">
      <c r="B24" s="9"/>
      <c r="C24" s="9"/>
      <c r="D24" s="9"/>
      <c r="E24" s="10"/>
      <c r="F24" s="43"/>
      <c r="G24" s="44"/>
      <c r="H24" s="8"/>
    </row>
    <row r="25" spans="2:8" ht="21.75" customHeight="1">
      <c r="B25" s="9"/>
      <c r="C25" s="9"/>
      <c r="D25" s="9"/>
      <c r="E25" s="10"/>
      <c r="F25" s="43"/>
      <c r="G25" s="43"/>
      <c r="H25" s="9"/>
    </row>
    <row r="26" spans="2:8" ht="21.75" customHeight="1">
      <c r="B26" s="9"/>
      <c r="C26" s="9"/>
      <c r="D26" s="9"/>
      <c r="E26" s="10"/>
      <c r="F26" s="43"/>
      <c r="G26" s="43"/>
      <c r="H26" s="9"/>
    </row>
    <row r="27" spans="2:8" ht="21.75" customHeight="1">
      <c r="B27" s="9"/>
      <c r="C27" s="9"/>
      <c r="D27" s="9"/>
      <c r="E27" s="10"/>
      <c r="F27" s="43"/>
      <c r="G27" s="43"/>
      <c r="H27" s="9"/>
    </row>
    <row r="28" spans="2:8" ht="21.75" customHeight="1">
      <c r="B28" s="9"/>
      <c r="C28" s="9"/>
      <c r="D28" s="9"/>
      <c r="E28" s="10"/>
      <c r="F28" s="43"/>
      <c r="G28" s="43"/>
      <c r="H28" s="9"/>
    </row>
    <row r="29" spans="2:8" ht="21.75" customHeight="1">
      <c r="B29" s="9"/>
      <c r="C29" s="9"/>
      <c r="D29" s="9"/>
      <c r="E29" s="10"/>
      <c r="F29" s="43"/>
      <c r="G29" s="43"/>
      <c r="H29" s="9"/>
    </row>
    <row r="30" spans="2:8" ht="21.75" customHeight="1">
      <c r="B30" s="9"/>
      <c r="C30" s="9"/>
      <c r="D30" s="9"/>
      <c r="E30" s="10"/>
      <c r="F30" s="43"/>
      <c r="G30" s="43"/>
      <c r="H30" s="1"/>
    </row>
    <row r="31" spans="2:8" ht="21.75" customHeight="1">
      <c r="B31" s="9"/>
      <c r="C31" s="9"/>
      <c r="D31" s="9"/>
      <c r="E31" s="10"/>
      <c r="F31" s="43"/>
      <c r="G31" s="43"/>
      <c r="H31" s="1"/>
    </row>
    <row r="32" spans="2:8" ht="21.75" customHeight="1">
      <c r="B32" s="9"/>
      <c r="C32" s="9"/>
      <c r="D32" s="9"/>
      <c r="E32" s="10"/>
      <c r="F32" s="43"/>
      <c r="G32" s="43"/>
      <c r="H32" s="1"/>
    </row>
    <row r="33" spans="2:8" ht="21.75" customHeight="1">
      <c r="B33" s="9" t="s">
        <v>0</v>
      </c>
      <c r="C33" s="9"/>
      <c r="D33" s="9"/>
      <c r="E33" s="10"/>
      <c r="F33" s="43">
        <f>SUM(F22:F32)</f>
        <v>369600</v>
      </c>
      <c r="G33" s="43">
        <f>SUM(G22:G32)</f>
        <v>33600</v>
      </c>
      <c r="H33" s="1"/>
    </row>
    <row r="35" spans="2:4" ht="13.5">
      <c r="B35" s="2" t="s">
        <v>15</v>
      </c>
      <c r="C35" s="2"/>
      <c r="D35" s="2"/>
    </row>
    <row r="36" spans="2:4" ht="13.5">
      <c r="B36" s="2" t="s">
        <v>16</v>
      </c>
      <c r="C36" s="2"/>
      <c r="D36" s="2"/>
    </row>
  </sheetData>
  <sheetProtection/>
  <mergeCells count="1">
    <mergeCell ref="B2:F2"/>
  </mergeCells>
  <dataValidations count="1">
    <dataValidation type="list" allowBlank="1" showInputMessage="1" showErrorMessage="1" sqref="E22:E32">
      <formula1>装置名</formula1>
    </dataValidation>
  </dataValidations>
  <printOptions/>
  <pageMargins left="0.7" right="0.7" top="0.75" bottom="0.75" header="0.3" footer="0.3"/>
  <pageSetup fitToHeight="1"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dimension ref="A1:Z82"/>
  <sheetViews>
    <sheetView zoomScale="53" zoomScaleNormal="53" zoomScalePageLayoutView="0" workbookViewId="0" topLeftCell="A1">
      <selection activeCell="M40" sqref="M40"/>
    </sheetView>
  </sheetViews>
  <sheetFormatPr defaultColWidth="9.140625" defaultRowHeight="15"/>
  <sheetData>
    <row r="1" spans="1:26" ht="13.5">
      <c r="A1" s="12"/>
      <c r="B1" s="12"/>
      <c r="C1" s="12"/>
      <c r="D1" s="12"/>
      <c r="E1" s="12"/>
      <c r="F1" s="12"/>
      <c r="G1" s="12"/>
      <c r="H1" s="12"/>
      <c r="I1" s="12"/>
      <c r="J1" s="12"/>
      <c r="K1" s="12"/>
      <c r="L1" s="12"/>
      <c r="M1" s="12"/>
      <c r="N1" s="12"/>
      <c r="O1" s="12"/>
      <c r="P1" s="12"/>
      <c r="Q1" s="12"/>
      <c r="R1" s="12"/>
      <c r="S1" s="12"/>
      <c r="T1" s="12"/>
      <c r="U1" s="12"/>
      <c r="V1" s="12"/>
      <c r="W1" s="12"/>
      <c r="X1" s="12"/>
      <c r="Y1" s="12"/>
      <c r="Z1" s="12"/>
    </row>
    <row r="2" spans="1:26" ht="13.5">
      <c r="A2" s="12"/>
      <c r="B2" s="12"/>
      <c r="C2" s="12"/>
      <c r="D2" s="12"/>
      <c r="E2" s="12"/>
      <c r="F2" s="12"/>
      <c r="G2" s="12"/>
      <c r="H2" s="12"/>
      <c r="I2" s="12"/>
      <c r="J2" s="12"/>
      <c r="K2" s="12"/>
      <c r="L2" s="12"/>
      <c r="M2" s="12"/>
      <c r="N2" s="12"/>
      <c r="O2" s="12"/>
      <c r="P2" s="12"/>
      <c r="Q2" s="12"/>
      <c r="R2" s="12"/>
      <c r="S2" s="12"/>
      <c r="T2" s="12"/>
      <c r="U2" s="12"/>
      <c r="V2" s="12"/>
      <c r="W2" s="12"/>
      <c r="X2" s="12"/>
      <c r="Y2" s="12"/>
      <c r="Z2" s="12"/>
    </row>
    <row r="3" spans="1:26" ht="13.5">
      <c r="A3" s="12"/>
      <c r="B3" s="12"/>
      <c r="C3" s="12"/>
      <c r="D3" s="12"/>
      <c r="E3" s="12"/>
      <c r="F3" s="12"/>
      <c r="G3" s="12"/>
      <c r="H3" s="12"/>
      <c r="I3" s="12"/>
      <c r="J3" s="12"/>
      <c r="K3" s="12"/>
      <c r="L3" s="12"/>
      <c r="M3" s="12"/>
      <c r="N3" s="12"/>
      <c r="O3" s="12"/>
      <c r="P3" s="12"/>
      <c r="Q3" s="12"/>
      <c r="R3" s="12"/>
      <c r="S3" s="12"/>
      <c r="T3" s="12"/>
      <c r="U3" s="12"/>
      <c r="V3" s="12"/>
      <c r="W3" s="12"/>
      <c r="X3" s="12"/>
      <c r="Y3" s="12"/>
      <c r="Z3" s="12"/>
    </row>
    <row r="4" spans="1:26" ht="13.5">
      <c r="A4" s="12"/>
      <c r="B4" s="12"/>
      <c r="C4" s="12"/>
      <c r="D4" s="12"/>
      <c r="E4" s="12"/>
      <c r="F4" s="12"/>
      <c r="G4" s="12"/>
      <c r="H4" s="12"/>
      <c r="I4" s="12"/>
      <c r="J4" s="12"/>
      <c r="K4" s="12"/>
      <c r="L4" s="12"/>
      <c r="M4" s="12"/>
      <c r="N4" s="12"/>
      <c r="O4" s="12"/>
      <c r="P4" s="12"/>
      <c r="Q4" s="12"/>
      <c r="R4" s="12"/>
      <c r="S4" s="12"/>
      <c r="T4" s="12"/>
      <c r="U4" s="12"/>
      <c r="V4" s="12"/>
      <c r="W4" s="12"/>
      <c r="X4" s="12"/>
      <c r="Y4" s="12"/>
      <c r="Z4" s="12"/>
    </row>
    <row r="5" spans="1:26" ht="13.5">
      <c r="A5" s="12"/>
      <c r="B5" s="12"/>
      <c r="C5" s="12"/>
      <c r="D5" s="12"/>
      <c r="E5" s="12"/>
      <c r="F5" s="12"/>
      <c r="G5" s="12"/>
      <c r="H5" s="12"/>
      <c r="I5" s="12"/>
      <c r="J5" s="12"/>
      <c r="K5" s="12"/>
      <c r="L5" s="12"/>
      <c r="M5" s="12"/>
      <c r="N5" s="12"/>
      <c r="O5" s="12"/>
      <c r="P5" s="12"/>
      <c r="Q5" s="12"/>
      <c r="R5" s="12"/>
      <c r="S5" s="12"/>
      <c r="T5" s="12"/>
      <c r="U5" s="12"/>
      <c r="V5" s="12"/>
      <c r="W5" s="12"/>
      <c r="X5" s="12"/>
      <c r="Y5" s="12"/>
      <c r="Z5" s="12"/>
    </row>
    <row r="6" spans="1:26" ht="13.5">
      <c r="A6" s="12"/>
      <c r="B6" s="12"/>
      <c r="C6" s="12"/>
      <c r="D6" s="12"/>
      <c r="E6" s="12"/>
      <c r="F6" s="12"/>
      <c r="G6" s="12"/>
      <c r="H6" s="12"/>
      <c r="I6" s="12"/>
      <c r="J6" s="12"/>
      <c r="K6" s="12"/>
      <c r="L6" s="12"/>
      <c r="M6" s="12"/>
      <c r="N6" s="12"/>
      <c r="O6" s="12"/>
      <c r="P6" s="12"/>
      <c r="Q6" s="12"/>
      <c r="R6" s="12"/>
      <c r="S6" s="12"/>
      <c r="T6" s="12"/>
      <c r="U6" s="12"/>
      <c r="V6" s="12"/>
      <c r="W6" s="12"/>
      <c r="X6" s="12"/>
      <c r="Y6" s="12"/>
      <c r="Z6" s="12"/>
    </row>
    <row r="7" spans="1:26" ht="15">
      <c r="A7" s="12"/>
      <c r="B7" s="12"/>
      <c r="C7" s="12"/>
      <c r="D7" s="12"/>
      <c r="E7" s="12"/>
      <c r="F7" s="12"/>
      <c r="G7" s="12"/>
      <c r="H7" s="12"/>
      <c r="I7" s="12"/>
      <c r="J7" s="12"/>
      <c r="K7" s="12"/>
      <c r="L7" s="12"/>
      <c r="M7" s="12"/>
      <c r="N7" s="12"/>
      <c r="O7" s="12"/>
      <c r="P7" s="12"/>
      <c r="Q7" s="12"/>
      <c r="R7" s="12"/>
      <c r="S7" s="12"/>
      <c r="T7" s="12"/>
      <c r="U7" s="12"/>
      <c r="V7" s="12"/>
      <c r="W7" s="12"/>
      <c r="X7" s="12"/>
      <c r="Y7" s="12"/>
      <c r="Z7" s="12"/>
    </row>
    <row r="8" spans="1:26" ht="15">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ht="15">
      <c r="A9" s="12"/>
      <c r="B9" s="12"/>
      <c r="C9" s="12"/>
      <c r="D9" s="12"/>
      <c r="E9" s="12"/>
      <c r="F9" s="12"/>
      <c r="G9" s="12"/>
      <c r="H9" s="12"/>
      <c r="I9" s="12"/>
      <c r="J9" s="12"/>
      <c r="K9" s="12"/>
      <c r="L9" s="12"/>
      <c r="M9" s="12"/>
      <c r="N9" s="12"/>
      <c r="O9" s="12"/>
      <c r="P9" s="12"/>
      <c r="Q9" s="12"/>
      <c r="R9" s="12"/>
      <c r="S9" s="12"/>
      <c r="T9" s="12"/>
      <c r="U9" s="12"/>
      <c r="V9" s="12"/>
      <c r="W9" s="12"/>
      <c r="X9" s="12"/>
      <c r="Y9" s="12"/>
      <c r="Z9" s="12"/>
    </row>
    <row r="10" spans="1:26" ht="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4.25"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4.25" thickTop="1">
      <c r="A14" s="12"/>
      <c r="B14" s="109" t="s">
        <v>18</v>
      </c>
      <c r="C14" s="109"/>
      <c r="D14" s="109"/>
      <c r="E14" s="109"/>
      <c r="F14" s="109"/>
      <c r="G14" s="109"/>
      <c r="H14" s="109"/>
      <c r="I14" s="109"/>
      <c r="J14" s="109"/>
      <c r="K14" s="109"/>
      <c r="L14" s="109"/>
      <c r="M14" s="109"/>
      <c r="N14" s="12"/>
      <c r="O14" s="12"/>
      <c r="P14" s="12"/>
      <c r="Q14" s="12"/>
      <c r="R14" s="12"/>
      <c r="S14" s="12"/>
      <c r="T14" s="12"/>
      <c r="U14" s="12"/>
      <c r="V14" s="12"/>
      <c r="W14" s="12"/>
      <c r="X14" s="12"/>
      <c r="Y14" s="12"/>
      <c r="Z14" s="12"/>
    </row>
    <row r="15" spans="1:26" ht="13.5">
      <c r="A15" s="12"/>
      <c r="B15" s="110"/>
      <c r="C15" s="110"/>
      <c r="D15" s="110"/>
      <c r="E15" s="110"/>
      <c r="F15" s="110"/>
      <c r="G15" s="110"/>
      <c r="H15" s="110"/>
      <c r="I15" s="110"/>
      <c r="J15" s="110"/>
      <c r="K15" s="110"/>
      <c r="L15" s="110"/>
      <c r="M15" s="110"/>
      <c r="N15" s="12"/>
      <c r="O15" s="12"/>
      <c r="P15" s="12"/>
      <c r="Q15" s="12"/>
      <c r="R15" s="12"/>
      <c r="S15" s="12"/>
      <c r="T15" s="12"/>
      <c r="U15" s="12"/>
      <c r="V15" s="12"/>
      <c r="W15" s="12"/>
      <c r="X15" s="12"/>
      <c r="Y15" s="12"/>
      <c r="Z15" s="12"/>
    </row>
    <row r="16" spans="1:26" ht="13.5">
      <c r="A16" s="12"/>
      <c r="B16" s="110"/>
      <c r="C16" s="110"/>
      <c r="D16" s="110"/>
      <c r="E16" s="110"/>
      <c r="F16" s="110"/>
      <c r="G16" s="110"/>
      <c r="H16" s="110"/>
      <c r="I16" s="110"/>
      <c r="J16" s="110"/>
      <c r="K16" s="110"/>
      <c r="L16" s="110"/>
      <c r="M16" s="110"/>
      <c r="N16" s="12"/>
      <c r="O16" s="12"/>
      <c r="P16" s="12"/>
      <c r="Q16" s="12"/>
      <c r="R16" s="12"/>
      <c r="S16" s="12"/>
      <c r="T16" s="12"/>
      <c r="U16" s="12"/>
      <c r="V16" s="12"/>
      <c r="W16" s="12"/>
      <c r="X16" s="12"/>
      <c r="Y16" s="12"/>
      <c r="Z16" s="12"/>
    </row>
    <row r="17" spans="1:26" ht="13.5">
      <c r="A17" s="12"/>
      <c r="B17" s="110"/>
      <c r="C17" s="110"/>
      <c r="D17" s="110"/>
      <c r="E17" s="110"/>
      <c r="F17" s="110"/>
      <c r="G17" s="110"/>
      <c r="H17" s="110"/>
      <c r="I17" s="110"/>
      <c r="J17" s="110"/>
      <c r="K17" s="110"/>
      <c r="L17" s="110"/>
      <c r="M17" s="110"/>
      <c r="N17" s="12"/>
      <c r="O17" s="12"/>
      <c r="P17" s="12"/>
      <c r="Q17" s="12"/>
      <c r="R17" s="12"/>
      <c r="S17" s="12"/>
      <c r="T17" s="12"/>
      <c r="U17" s="12"/>
      <c r="V17" s="12"/>
      <c r="W17" s="12"/>
      <c r="X17" s="12"/>
      <c r="Y17" s="12"/>
      <c r="Z17" s="12"/>
    </row>
    <row r="18" spans="1:26" ht="14.25" thickBot="1">
      <c r="A18" s="12"/>
      <c r="B18" s="111"/>
      <c r="C18" s="111"/>
      <c r="D18" s="111"/>
      <c r="E18" s="111"/>
      <c r="F18" s="111"/>
      <c r="G18" s="111"/>
      <c r="H18" s="111"/>
      <c r="I18" s="111"/>
      <c r="J18" s="111"/>
      <c r="K18" s="111"/>
      <c r="L18" s="111"/>
      <c r="M18" s="111"/>
      <c r="N18" s="12"/>
      <c r="O18" s="12"/>
      <c r="P18" s="12"/>
      <c r="Q18" s="12"/>
      <c r="R18" s="12"/>
      <c r="S18" s="12"/>
      <c r="T18" s="12"/>
      <c r="U18" s="12"/>
      <c r="V18" s="12"/>
      <c r="W18" s="12"/>
      <c r="X18" s="12"/>
      <c r="Y18" s="12"/>
      <c r="Z18" s="12"/>
    </row>
    <row r="19" spans="1:26" ht="14.25" thickTop="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3.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3.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3.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3.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3.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3.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3.5">
      <c r="A26" s="12"/>
      <c r="B26" s="12"/>
      <c r="C26" s="12"/>
      <c r="D26" s="12"/>
      <c r="E26" s="112" t="s">
        <v>261</v>
      </c>
      <c r="F26" s="112"/>
      <c r="G26" s="112"/>
      <c r="H26" s="112"/>
      <c r="I26" s="112"/>
      <c r="J26" s="112"/>
      <c r="K26" s="12"/>
      <c r="L26" s="12"/>
      <c r="M26" s="12"/>
      <c r="N26" s="12"/>
      <c r="O26" s="12"/>
      <c r="P26" s="12"/>
      <c r="Q26" s="12"/>
      <c r="R26" s="12"/>
      <c r="S26" s="12"/>
      <c r="T26" s="12"/>
      <c r="U26" s="12"/>
      <c r="V26" s="12"/>
      <c r="W26" s="12"/>
      <c r="X26" s="12"/>
      <c r="Y26" s="12"/>
      <c r="Z26" s="12"/>
    </row>
    <row r="27" spans="1:26" ht="13.5">
      <c r="A27" s="12"/>
      <c r="B27" s="12"/>
      <c r="C27" s="12"/>
      <c r="D27" s="12"/>
      <c r="E27" s="112"/>
      <c r="F27" s="112"/>
      <c r="G27" s="112"/>
      <c r="H27" s="112"/>
      <c r="I27" s="112"/>
      <c r="J27" s="112"/>
      <c r="K27" s="12"/>
      <c r="L27" s="12"/>
      <c r="M27" s="12"/>
      <c r="N27" s="12"/>
      <c r="O27" s="12"/>
      <c r="P27" s="12"/>
      <c r="Q27" s="12"/>
      <c r="R27" s="12"/>
      <c r="S27" s="12"/>
      <c r="T27" s="12"/>
      <c r="U27" s="12"/>
      <c r="V27" s="12"/>
      <c r="W27" s="12"/>
      <c r="X27" s="12"/>
      <c r="Y27" s="12"/>
      <c r="Z27" s="12"/>
    </row>
    <row r="28" spans="1:26" ht="13.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3.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3.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3.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3.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30.75">
      <c r="A36" s="113" t="s">
        <v>19</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row>
    <row r="37" spans="1:26" ht="18.75">
      <c r="A37" s="45"/>
      <c r="B37" s="45"/>
      <c r="C37" s="45"/>
      <c r="D37" s="45"/>
      <c r="E37" s="45"/>
      <c r="F37" s="45"/>
      <c r="G37" s="45"/>
      <c r="H37" s="45"/>
      <c r="I37" s="45"/>
      <c r="J37" s="45"/>
      <c r="K37" s="45"/>
      <c r="L37" s="45"/>
      <c r="M37" s="45"/>
      <c r="N37" s="45"/>
      <c r="O37" s="45"/>
      <c r="P37" s="45"/>
      <c r="Q37" s="45"/>
      <c r="R37" s="45"/>
      <c r="S37" s="45"/>
      <c r="T37" s="45"/>
      <c r="U37" s="45"/>
      <c r="V37" s="114" t="s">
        <v>262</v>
      </c>
      <c r="W37" s="115"/>
      <c r="X37" s="115"/>
      <c r="Y37" s="115"/>
      <c r="Z37" s="45"/>
    </row>
    <row r="38" spans="1:26" ht="19.5" thickBot="1">
      <c r="A38" s="46" t="s">
        <v>263</v>
      </c>
      <c r="B38" s="46"/>
      <c r="C38" s="46"/>
      <c r="D38" s="47"/>
      <c r="E38" s="46"/>
      <c r="F38" s="46"/>
      <c r="G38" s="46"/>
      <c r="H38" s="46"/>
      <c r="I38" s="46"/>
      <c r="J38" s="46"/>
      <c r="K38" s="46"/>
      <c r="L38" s="46"/>
      <c r="M38" s="46"/>
      <c r="N38" s="47"/>
      <c r="O38" s="46"/>
      <c r="P38" s="46"/>
      <c r="Q38" s="46"/>
      <c r="R38" s="46"/>
      <c r="S38" s="46"/>
      <c r="T38" s="46"/>
      <c r="U38" s="46"/>
      <c r="V38" s="46"/>
      <c r="W38" s="46"/>
      <c r="X38" s="46"/>
      <c r="Y38" s="46"/>
      <c r="Z38" s="46"/>
    </row>
    <row r="39" spans="1:26" ht="99" thickBot="1">
      <c r="A39" s="48" t="s">
        <v>20</v>
      </c>
      <c r="B39" s="49" t="s">
        <v>21</v>
      </c>
      <c r="C39" s="49" t="s">
        <v>22</v>
      </c>
      <c r="D39" s="49" t="s">
        <v>23</v>
      </c>
      <c r="E39" s="49" t="s">
        <v>24</v>
      </c>
      <c r="F39" s="49" t="s">
        <v>25</v>
      </c>
      <c r="G39" s="49" t="s">
        <v>26</v>
      </c>
      <c r="H39" s="49" t="s">
        <v>27</v>
      </c>
      <c r="I39" s="49" t="s">
        <v>264</v>
      </c>
      <c r="J39" s="49" t="s">
        <v>265</v>
      </c>
      <c r="K39" s="49" t="s">
        <v>266</v>
      </c>
      <c r="L39" s="49" t="s">
        <v>267</v>
      </c>
      <c r="M39" s="49" t="s">
        <v>268</v>
      </c>
      <c r="N39" s="49" t="s">
        <v>269</v>
      </c>
      <c r="O39" s="50" t="s">
        <v>28</v>
      </c>
      <c r="P39" s="51" t="s">
        <v>29</v>
      </c>
      <c r="Q39" s="52" t="s">
        <v>30</v>
      </c>
      <c r="R39" s="52" t="s">
        <v>31</v>
      </c>
      <c r="S39" s="52" t="s">
        <v>32</v>
      </c>
      <c r="T39" s="52" t="s">
        <v>33</v>
      </c>
      <c r="U39" s="53" t="s">
        <v>34</v>
      </c>
      <c r="V39" s="54"/>
      <c r="W39" s="54"/>
      <c r="X39" s="54"/>
      <c r="Y39" s="54"/>
      <c r="Z39" s="54"/>
    </row>
    <row r="40" spans="1:26" ht="256.5">
      <c r="A40" s="55" t="s">
        <v>35</v>
      </c>
      <c r="B40" s="56">
        <v>44953</v>
      </c>
      <c r="C40" s="57" t="s">
        <v>36</v>
      </c>
      <c r="D40" s="57" t="s">
        <v>37</v>
      </c>
      <c r="E40" s="57" t="s">
        <v>38</v>
      </c>
      <c r="F40" s="57" t="s">
        <v>39</v>
      </c>
      <c r="G40" s="57" t="s">
        <v>40</v>
      </c>
      <c r="H40" s="57" t="s">
        <v>41</v>
      </c>
      <c r="I40" s="58" t="s">
        <v>42</v>
      </c>
      <c r="J40" s="59" t="s">
        <v>43</v>
      </c>
      <c r="K40" s="59" t="s">
        <v>43</v>
      </c>
      <c r="L40" s="59" t="s">
        <v>44</v>
      </c>
      <c r="M40" s="59" t="s">
        <v>45</v>
      </c>
      <c r="N40" s="60" t="s">
        <v>46</v>
      </c>
      <c r="O40" s="61" t="s">
        <v>47</v>
      </c>
      <c r="P40" s="55" t="s">
        <v>48</v>
      </c>
      <c r="Q40" s="57" t="s">
        <v>49</v>
      </c>
      <c r="R40" s="57" t="s">
        <v>50</v>
      </c>
      <c r="S40" s="57" t="s">
        <v>51</v>
      </c>
      <c r="T40" s="57" t="s">
        <v>52</v>
      </c>
      <c r="U40" s="62" t="s">
        <v>270</v>
      </c>
      <c r="V40" s="20"/>
      <c r="W40" s="20"/>
      <c r="X40" s="20"/>
      <c r="Y40" s="20"/>
      <c r="Z40" s="20"/>
    </row>
    <row r="41" spans="1:26" ht="256.5">
      <c r="A41" s="63" t="s">
        <v>54</v>
      </c>
      <c r="B41" s="64">
        <v>44953</v>
      </c>
      <c r="C41" s="65" t="s">
        <v>36</v>
      </c>
      <c r="D41" s="65" t="s">
        <v>55</v>
      </c>
      <c r="E41" s="16" t="s">
        <v>56</v>
      </c>
      <c r="F41" s="65" t="s">
        <v>39</v>
      </c>
      <c r="G41" s="65" t="s">
        <v>40</v>
      </c>
      <c r="H41" s="65" t="s">
        <v>41</v>
      </c>
      <c r="I41" s="66" t="s">
        <v>42</v>
      </c>
      <c r="J41" s="67" t="s">
        <v>43</v>
      </c>
      <c r="K41" s="67" t="s">
        <v>43</v>
      </c>
      <c r="L41" s="67" t="s">
        <v>57</v>
      </c>
      <c r="M41" s="67" t="s">
        <v>45</v>
      </c>
      <c r="N41" s="67" t="s">
        <v>58</v>
      </c>
      <c r="O41" s="68" t="s">
        <v>47</v>
      </c>
      <c r="P41" s="63" t="s">
        <v>48</v>
      </c>
      <c r="Q41" s="65" t="s">
        <v>49</v>
      </c>
      <c r="R41" s="65" t="s">
        <v>50</v>
      </c>
      <c r="S41" s="65" t="s">
        <v>51</v>
      </c>
      <c r="T41" s="65" t="s">
        <v>52</v>
      </c>
      <c r="U41" s="69" t="s">
        <v>270</v>
      </c>
      <c r="V41" s="20"/>
      <c r="W41" s="20"/>
      <c r="X41" s="20"/>
      <c r="Y41" s="20"/>
      <c r="Z41" s="20"/>
    </row>
    <row r="42" spans="1:26" ht="351">
      <c r="A42" s="13" t="s">
        <v>59</v>
      </c>
      <c r="B42" s="70">
        <v>44964</v>
      </c>
      <c r="C42" s="16" t="s">
        <v>60</v>
      </c>
      <c r="D42" s="16" t="s">
        <v>61</v>
      </c>
      <c r="E42" s="29" t="s">
        <v>62</v>
      </c>
      <c r="F42" s="16" t="s">
        <v>39</v>
      </c>
      <c r="G42" s="65" t="s">
        <v>40</v>
      </c>
      <c r="H42" s="65" t="s">
        <v>41</v>
      </c>
      <c r="I42" s="71" t="s">
        <v>63</v>
      </c>
      <c r="J42" s="17" t="s">
        <v>64</v>
      </c>
      <c r="K42" s="17" t="s">
        <v>65</v>
      </c>
      <c r="L42" s="17" t="s">
        <v>66</v>
      </c>
      <c r="M42" s="17" t="s">
        <v>67</v>
      </c>
      <c r="N42" s="17" t="s">
        <v>68</v>
      </c>
      <c r="O42" s="68" t="s">
        <v>69</v>
      </c>
      <c r="P42" s="63" t="s">
        <v>70</v>
      </c>
      <c r="Q42" s="65" t="s">
        <v>71</v>
      </c>
      <c r="R42" s="65" t="s">
        <v>72</v>
      </c>
      <c r="S42" s="65" t="s">
        <v>73</v>
      </c>
      <c r="T42" s="65" t="s">
        <v>74</v>
      </c>
      <c r="U42" s="69" t="s">
        <v>75</v>
      </c>
      <c r="V42" s="20"/>
      <c r="W42" s="20"/>
      <c r="X42" s="20"/>
      <c r="Y42" s="20"/>
      <c r="Z42" s="20"/>
    </row>
    <row r="43" spans="1:26" ht="405">
      <c r="A43" s="13" t="s">
        <v>76</v>
      </c>
      <c r="B43" s="70">
        <v>44964</v>
      </c>
      <c r="C43" s="16" t="s">
        <v>60</v>
      </c>
      <c r="D43" s="16" t="s">
        <v>77</v>
      </c>
      <c r="E43" s="29" t="s">
        <v>62</v>
      </c>
      <c r="F43" s="16" t="s">
        <v>39</v>
      </c>
      <c r="G43" s="65" t="s">
        <v>40</v>
      </c>
      <c r="H43" s="65" t="s">
        <v>41</v>
      </c>
      <c r="I43" s="71" t="s">
        <v>78</v>
      </c>
      <c r="J43" s="17" t="s">
        <v>79</v>
      </c>
      <c r="K43" s="17" t="s">
        <v>80</v>
      </c>
      <c r="L43" s="17" t="s">
        <v>66</v>
      </c>
      <c r="M43" s="17" t="s">
        <v>81</v>
      </c>
      <c r="N43" s="17" t="s">
        <v>68</v>
      </c>
      <c r="O43" s="68" t="s">
        <v>69</v>
      </c>
      <c r="P43" s="63" t="s">
        <v>70</v>
      </c>
      <c r="Q43" s="65" t="s">
        <v>71</v>
      </c>
      <c r="R43" s="65" t="s">
        <v>72</v>
      </c>
      <c r="S43" s="65" t="s">
        <v>73</v>
      </c>
      <c r="T43" s="65" t="s">
        <v>74</v>
      </c>
      <c r="U43" s="69" t="s">
        <v>75</v>
      </c>
      <c r="V43" s="20"/>
      <c r="W43" s="20"/>
      <c r="X43" s="20"/>
      <c r="Y43" s="20"/>
      <c r="Z43" s="20"/>
    </row>
    <row r="44" spans="1:26" ht="409.5">
      <c r="A44" s="13" t="s">
        <v>82</v>
      </c>
      <c r="B44" s="70">
        <v>44964</v>
      </c>
      <c r="C44" s="16" t="s">
        <v>83</v>
      </c>
      <c r="D44" s="16" t="s">
        <v>84</v>
      </c>
      <c r="E44" s="16" t="s">
        <v>85</v>
      </c>
      <c r="F44" s="16" t="s">
        <v>39</v>
      </c>
      <c r="G44" s="16" t="s">
        <v>40</v>
      </c>
      <c r="H44" s="16" t="s">
        <v>41</v>
      </c>
      <c r="I44" s="71" t="s">
        <v>86</v>
      </c>
      <c r="J44" s="17" t="s">
        <v>87</v>
      </c>
      <c r="K44" s="17" t="s">
        <v>88</v>
      </c>
      <c r="L44" s="17" t="s">
        <v>89</v>
      </c>
      <c r="M44" s="17" t="s">
        <v>90</v>
      </c>
      <c r="N44" s="17" t="s">
        <v>91</v>
      </c>
      <c r="O44" s="18" t="s">
        <v>47</v>
      </c>
      <c r="P44" s="13" t="s">
        <v>48</v>
      </c>
      <c r="Q44" s="16" t="s">
        <v>49</v>
      </c>
      <c r="R44" s="16" t="s">
        <v>92</v>
      </c>
      <c r="S44" s="16" t="s">
        <v>93</v>
      </c>
      <c r="T44" s="16" t="s">
        <v>94</v>
      </c>
      <c r="U44" s="19" t="s">
        <v>95</v>
      </c>
      <c r="V44" s="20"/>
      <c r="W44" s="20"/>
      <c r="X44" s="20"/>
      <c r="Y44" s="20"/>
      <c r="Z44" s="20"/>
    </row>
    <row r="45" spans="1:26" ht="409.5">
      <c r="A45" s="72" t="s">
        <v>96</v>
      </c>
      <c r="B45" s="73">
        <v>44974</v>
      </c>
      <c r="C45" s="29" t="s">
        <v>60</v>
      </c>
      <c r="D45" s="29" t="s">
        <v>97</v>
      </c>
      <c r="E45" s="29" t="s">
        <v>62</v>
      </c>
      <c r="F45" s="29" t="s">
        <v>39</v>
      </c>
      <c r="G45" s="29" t="s">
        <v>98</v>
      </c>
      <c r="H45" s="29" t="s">
        <v>41</v>
      </c>
      <c r="I45" s="74" t="s">
        <v>99</v>
      </c>
      <c r="J45" s="27" t="s">
        <v>100</v>
      </c>
      <c r="K45" s="27" t="s">
        <v>101</v>
      </c>
      <c r="L45" s="27" t="s">
        <v>102</v>
      </c>
      <c r="M45" s="27" t="s">
        <v>103</v>
      </c>
      <c r="N45" s="27" t="s">
        <v>68</v>
      </c>
      <c r="O45" s="75" t="s">
        <v>104</v>
      </c>
      <c r="P45" s="72" t="s">
        <v>105</v>
      </c>
      <c r="Q45" s="29" t="s">
        <v>71</v>
      </c>
      <c r="R45" s="29" t="s">
        <v>72</v>
      </c>
      <c r="S45" s="29" t="s">
        <v>106</v>
      </c>
      <c r="T45" s="29" t="s">
        <v>74</v>
      </c>
      <c r="U45" s="76" t="s">
        <v>75</v>
      </c>
      <c r="V45" s="20"/>
      <c r="W45" s="20"/>
      <c r="X45" s="20"/>
      <c r="Y45" s="20"/>
      <c r="Z45" s="20"/>
    </row>
    <row r="46" spans="1:26" ht="409.5">
      <c r="A46" s="13" t="s">
        <v>107</v>
      </c>
      <c r="B46" s="70">
        <v>44974</v>
      </c>
      <c r="C46" s="16" t="s">
        <v>108</v>
      </c>
      <c r="D46" s="16" t="s">
        <v>109</v>
      </c>
      <c r="E46" s="16" t="s">
        <v>85</v>
      </c>
      <c r="F46" s="16" t="s">
        <v>39</v>
      </c>
      <c r="G46" s="16" t="s">
        <v>40</v>
      </c>
      <c r="H46" s="16" t="s">
        <v>110</v>
      </c>
      <c r="I46" s="71" t="s">
        <v>99</v>
      </c>
      <c r="J46" s="17" t="s">
        <v>111</v>
      </c>
      <c r="K46" s="17" t="s">
        <v>87</v>
      </c>
      <c r="L46" s="17" t="s">
        <v>112</v>
      </c>
      <c r="M46" s="17" t="s">
        <v>113</v>
      </c>
      <c r="N46" s="17" t="s">
        <v>114</v>
      </c>
      <c r="O46" s="18" t="s">
        <v>47</v>
      </c>
      <c r="P46" s="13" t="s">
        <v>48</v>
      </c>
      <c r="Q46" s="16" t="s">
        <v>115</v>
      </c>
      <c r="R46" s="16" t="s">
        <v>116</v>
      </c>
      <c r="S46" s="16" t="s">
        <v>51</v>
      </c>
      <c r="T46" s="16" t="s">
        <v>117</v>
      </c>
      <c r="U46" s="19" t="s">
        <v>118</v>
      </c>
      <c r="V46" s="20"/>
      <c r="W46" s="20"/>
      <c r="X46" s="20"/>
      <c r="Y46" s="20"/>
      <c r="Z46" s="20"/>
    </row>
    <row r="47" spans="1:26" ht="409.5">
      <c r="A47" s="13" t="s">
        <v>119</v>
      </c>
      <c r="B47" s="70">
        <v>44974</v>
      </c>
      <c r="C47" s="16" t="s">
        <v>120</v>
      </c>
      <c r="D47" s="16" t="s">
        <v>109</v>
      </c>
      <c r="E47" s="16" t="s">
        <v>85</v>
      </c>
      <c r="F47" s="16" t="s">
        <v>39</v>
      </c>
      <c r="G47" s="16" t="s">
        <v>40</v>
      </c>
      <c r="H47" s="16" t="s">
        <v>110</v>
      </c>
      <c r="I47" s="71" t="s">
        <v>121</v>
      </c>
      <c r="J47" s="17" t="s">
        <v>122</v>
      </c>
      <c r="K47" s="17" t="s">
        <v>87</v>
      </c>
      <c r="L47" s="17" t="s">
        <v>112</v>
      </c>
      <c r="M47" s="17" t="s">
        <v>123</v>
      </c>
      <c r="N47" s="17" t="s">
        <v>114</v>
      </c>
      <c r="O47" s="18" t="s">
        <v>47</v>
      </c>
      <c r="P47" s="13" t="s">
        <v>48</v>
      </c>
      <c r="Q47" s="16" t="s">
        <v>115</v>
      </c>
      <c r="R47" s="16" t="s">
        <v>116</v>
      </c>
      <c r="S47" s="16" t="s">
        <v>51</v>
      </c>
      <c r="T47" s="16" t="s">
        <v>117</v>
      </c>
      <c r="U47" s="19" t="s">
        <v>118</v>
      </c>
      <c r="V47" s="20"/>
      <c r="W47" s="20"/>
      <c r="X47" s="20"/>
      <c r="Y47" s="20"/>
      <c r="Z47" s="20"/>
    </row>
    <row r="48" spans="1:26" ht="409.5">
      <c r="A48" s="13" t="s">
        <v>124</v>
      </c>
      <c r="B48" s="70">
        <v>44979</v>
      </c>
      <c r="C48" s="16" t="s">
        <v>125</v>
      </c>
      <c r="D48" s="16" t="s">
        <v>126</v>
      </c>
      <c r="E48" s="16" t="s">
        <v>85</v>
      </c>
      <c r="F48" s="16" t="s">
        <v>127</v>
      </c>
      <c r="G48" s="16" t="s">
        <v>98</v>
      </c>
      <c r="H48" s="16" t="s">
        <v>128</v>
      </c>
      <c r="I48" s="71" t="s">
        <v>129</v>
      </c>
      <c r="J48" s="17" t="s">
        <v>87</v>
      </c>
      <c r="K48" s="17" t="s">
        <v>87</v>
      </c>
      <c r="L48" s="17" t="s">
        <v>130</v>
      </c>
      <c r="M48" s="17" t="s">
        <v>131</v>
      </c>
      <c r="N48" s="17" t="s">
        <v>132</v>
      </c>
      <c r="O48" s="18" t="s">
        <v>133</v>
      </c>
      <c r="P48" s="13" t="s">
        <v>134</v>
      </c>
      <c r="Q48" s="16" t="s">
        <v>71</v>
      </c>
      <c r="R48" s="16" t="s">
        <v>72</v>
      </c>
      <c r="S48" s="16" t="s">
        <v>135</v>
      </c>
      <c r="T48" s="16" t="s">
        <v>71</v>
      </c>
      <c r="U48" s="19" t="s">
        <v>136</v>
      </c>
      <c r="V48" s="20"/>
      <c r="W48" s="20"/>
      <c r="X48" s="20"/>
      <c r="Y48" s="20"/>
      <c r="Z48" s="20"/>
    </row>
    <row r="49" spans="1:26" ht="409.5">
      <c r="A49" s="13" t="s">
        <v>137</v>
      </c>
      <c r="B49" s="70">
        <v>44979</v>
      </c>
      <c r="C49" s="16" t="s">
        <v>138</v>
      </c>
      <c r="D49" s="16" t="s">
        <v>271</v>
      </c>
      <c r="E49" s="16" t="s">
        <v>38</v>
      </c>
      <c r="F49" s="16" t="s">
        <v>139</v>
      </c>
      <c r="G49" s="16" t="s">
        <v>98</v>
      </c>
      <c r="H49" s="16" t="s">
        <v>128</v>
      </c>
      <c r="I49" s="71" t="s">
        <v>140</v>
      </c>
      <c r="J49" s="17" t="s">
        <v>272</v>
      </c>
      <c r="K49" s="17" t="s">
        <v>273</v>
      </c>
      <c r="L49" s="17" t="s">
        <v>142</v>
      </c>
      <c r="M49" s="17" t="s">
        <v>143</v>
      </c>
      <c r="N49" s="17" t="s">
        <v>144</v>
      </c>
      <c r="O49" s="18" t="s">
        <v>133</v>
      </c>
      <c r="P49" s="13" t="s">
        <v>134</v>
      </c>
      <c r="Q49" s="16" t="s">
        <v>145</v>
      </c>
      <c r="R49" s="16" t="s">
        <v>146</v>
      </c>
      <c r="S49" s="16" t="s">
        <v>147</v>
      </c>
      <c r="T49" s="16" t="s">
        <v>148</v>
      </c>
      <c r="U49" s="19" t="s">
        <v>149</v>
      </c>
      <c r="V49" s="20"/>
      <c r="W49" s="20"/>
      <c r="X49" s="20"/>
      <c r="Y49" s="20"/>
      <c r="Z49" s="20"/>
    </row>
    <row r="50" spans="1:26" ht="409.5">
      <c r="A50" s="77" t="s">
        <v>150</v>
      </c>
      <c r="B50" s="14">
        <v>44979</v>
      </c>
      <c r="C50" s="15" t="s">
        <v>151</v>
      </c>
      <c r="D50" s="15" t="s">
        <v>274</v>
      </c>
      <c r="E50" s="15" t="s">
        <v>275</v>
      </c>
      <c r="F50" s="15" t="s">
        <v>39</v>
      </c>
      <c r="G50" s="15" t="s">
        <v>98</v>
      </c>
      <c r="H50" s="15" t="s">
        <v>128</v>
      </c>
      <c r="I50" s="78" t="s">
        <v>152</v>
      </c>
      <c r="J50" s="27" t="s">
        <v>272</v>
      </c>
      <c r="K50" s="27" t="s">
        <v>273</v>
      </c>
      <c r="L50" s="79" t="s">
        <v>153</v>
      </c>
      <c r="M50" s="79" t="s">
        <v>154</v>
      </c>
      <c r="N50" s="79" t="s">
        <v>155</v>
      </c>
      <c r="O50" s="80" t="s">
        <v>133</v>
      </c>
      <c r="P50" s="77" t="s">
        <v>134</v>
      </c>
      <c r="Q50" s="15" t="s">
        <v>145</v>
      </c>
      <c r="R50" s="15" t="s">
        <v>146</v>
      </c>
      <c r="S50" s="15" t="s">
        <v>147</v>
      </c>
      <c r="T50" s="15" t="s">
        <v>148</v>
      </c>
      <c r="U50" s="81" t="s">
        <v>149</v>
      </c>
      <c r="V50" s="20"/>
      <c r="W50" s="20"/>
      <c r="X50" s="20"/>
      <c r="Y50" s="20"/>
      <c r="Z50" s="20"/>
    </row>
    <row r="51" spans="1:26" ht="409.5">
      <c r="A51" s="13" t="s">
        <v>276</v>
      </c>
      <c r="B51" s="70">
        <v>44988</v>
      </c>
      <c r="C51" s="16" t="s">
        <v>277</v>
      </c>
      <c r="D51" s="16" t="s">
        <v>278</v>
      </c>
      <c r="E51" s="16" t="s">
        <v>279</v>
      </c>
      <c r="F51" s="16" t="s">
        <v>127</v>
      </c>
      <c r="G51" s="16" t="s">
        <v>98</v>
      </c>
      <c r="H51" s="16" t="s">
        <v>41</v>
      </c>
      <c r="I51" s="71" t="s">
        <v>280</v>
      </c>
      <c r="J51" s="17" t="s">
        <v>43</v>
      </c>
      <c r="K51" s="17" t="s">
        <v>43</v>
      </c>
      <c r="L51" s="17" t="s">
        <v>281</v>
      </c>
      <c r="M51" s="17" t="s">
        <v>282</v>
      </c>
      <c r="N51" s="17" t="s">
        <v>283</v>
      </c>
      <c r="O51" s="18" t="s">
        <v>284</v>
      </c>
      <c r="P51" s="13" t="s">
        <v>48</v>
      </c>
      <c r="Q51" s="16" t="s">
        <v>285</v>
      </c>
      <c r="R51" s="16" t="s">
        <v>286</v>
      </c>
      <c r="S51" s="16" t="s">
        <v>287</v>
      </c>
      <c r="T51" s="16" t="s">
        <v>148</v>
      </c>
      <c r="U51" s="19" t="s">
        <v>288</v>
      </c>
      <c r="V51" s="20"/>
      <c r="W51" s="20"/>
      <c r="X51" s="20"/>
      <c r="Y51" s="20"/>
      <c r="Z51" s="20"/>
    </row>
    <row r="52" spans="1:26" ht="409.5">
      <c r="A52" s="13" t="s">
        <v>289</v>
      </c>
      <c r="B52" s="70">
        <v>44988</v>
      </c>
      <c r="C52" s="16" t="s">
        <v>277</v>
      </c>
      <c r="D52" s="16" t="s">
        <v>290</v>
      </c>
      <c r="E52" s="16" t="s">
        <v>275</v>
      </c>
      <c r="F52" s="16" t="s">
        <v>127</v>
      </c>
      <c r="G52" s="16" t="s">
        <v>98</v>
      </c>
      <c r="H52" s="16" t="s">
        <v>41</v>
      </c>
      <c r="I52" s="71" t="s">
        <v>280</v>
      </c>
      <c r="J52" s="17" t="s">
        <v>43</v>
      </c>
      <c r="K52" s="17" t="s">
        <v>43</v>
      </c>
      <c r="L52" s="17" t="s">
        <v>281</v>
      </c>
      <c r="M52" s="17" t="s">
        <v>282</v>
      </c>
      <c r="N52" s="17" t="s">
        <v>283</v>
      </c>
      <c r="O52" s="18" t="s">
        <v>284</v>
      </c>
      <c r="P52" s="13" t="s">
        <v>48</v>
      </c>
      <c r="Q52" s="16" t="s">
        <v>285</v>
      </c>
      <c r="R52" s="16" t="s">
        <v>286</v>
      </c>
      <c r="S52" s="16" t="s">
        <v>287</v>
      </c>
      <c r="T52" s="16" t="s">
        <v>148</v>
      </c>
      <c r="U52" s="19" t="s">
        <v>288</v>
      </c>
      <c r="V52" s="20"/>
      <c r="W52" s="20"/>
      <c r="X52" s="20"/>
      <c r="Y52" s="20"/>
      <c r="Z52" s="20"/>
    </row>
    <row r="53" spans="1:26" ht="409.5" thickBot="1">
      <c r="A53" s="82" t="s">
        <v>291</v>
      </c>
      <c r="B53" s="83">
        <v>44988</v>
      </c>
      <c r="C53" s="84" t="s">
        <v>292</v>
      </c>
      <c r="D53" s="84" t="s">
        <v>293</v>
      </c>
      <c r="E53" s="84" t="s">
        <v>294</v>
      </c>
      <c r="F53" s="84" t="s">
        <v>127</v>
      </c>
      <c r="G53" s="84" t="s">
        <v>98</v>
      </c>
      <c r="H53" s="84" t="s">
        <v>128</v>
      </c>
      <c r="I53" s="85" t="s">
        <v>295</v>
      </c>
      <c r="J53" s="85" t="s">
        <v>296</v>
      </c>
      <c r="K53" s="85" t="s">
        <v>297</v>
      </c>
      <c r="L53" s="85" t="s">
        <v>298</v>
      </c>
      <c r="M53" s="85" t="s">
        <v>299</v>
      </c>
      <c r="N53" s="85" t="s">
        <v>300</v>
      </c>
      <c r="O53" s="86" t="s">
        <v>133</v>
      </c>
      <c r="P53" s="82" t="s">
        <v>48</v>
      </c>
      <c r="Q53" s="84" t="s">
        <v>71</v>
      </c>
      <c r="R53" s="84" t="s">
        <v>301</v>
      </c>
      <c r="S53" s="84" t="s">
        <v>302</v>
      </c>
      <c r="T53" s="84" t="s">
        <v>148</v>
      </c>
      <c r="U53" s="87" t="s">
        <v>149</v>
      </c>
      <c r="V53" s="20"/>
      <c r="W53" s="20"/>
      <c r="X53" s="20"/>
      <c r="Y53" s="20"/>
      <c r="Z53" s="20"/>
    </row>
    <row r="54" spans="1:26" ht="13.5">
      <c r="A54" s="116" t="s">
        <v>156</v>
      </c>
      <c r="B54" s="117"/>
      <c r="C54" s="117"/>
      <c r="D54" s="117"/>
      <c r="E54" s="117"/>
      <c r="F54" s="117"/>
      <c r="G54" s="117"/>
      <c r="H54" s="117"/>
      <c r="I54" s="117"/>
      <c r="J54" s="117"/>
      <c r="K54" s="117"/>
      <c r="L54" s="117"/>
      <c r="M54" s="117"/>
      <c r="N54" s="117"/>
      <c r="O54" s="117"/>
      <c r="P54" s="117"/>
      <c r="Q54" s="117"/>
      <c r="R54" s="117"/>
      <c r="S54" s="117"/>
      <c r="T54" s="117"/>
      <c r="U54" s="117"/>
      <c r="V54" s="20"/>
      <c r="W54" s="20"/>
      <c r="X54" s="20"/>
      <c r="Y54" s="20"/>
      <c r="Z54" s="20"/>
    </row>
    <row r="55" spans="1:26" ht="18.75">
      <c r="A55" s="45"/>
      <c r="B55" s="45"/>
      <c r="C55" s="45"/>
      <c r="D55" s="45"/>
      <c r="E55" s="45"/>
      <c r="F55" s="45"/>
      <c r="G55" s="45"/>
      <c r="H55" s="45"/>
      <c r="I55" s="45"/>
      <c r="J55" s="45"/>
      <c r="K55" s="45"/>
      <c r="L55" s="45"/>
      <c r="M55" s="45"/>
      <c r="N55" s="45"/>
      <c r="O55" s="45"/>
      <c r="P55" s="45"/>
      <c r="Q55" s="45"/>
      <c r="R55" s="45"/>
      <c r="S55" s="45"/>
      <c r="T55" s="45"/>
      <c r="U55" s="45"/>
      <c r="V55" s="114"/>
      <c r="W55" s="115"/>
      <c r="X55" s="115"/>
      <c r="Y55" s="115"/>
      <c r="Z55" s="45"/>
    </row>
    <row r="56" spans="1:26" ht="19.5" thickBot="1">
      <c r="A56" s="46" t="s">
        <v>303</v>
      </c>
      <c r="B56" s="46"/>
      <c r="C56" s="46"/>
      <c r="D56" s="47"/>
      <c r="E56" s="46"/>
      <c r="F56" s="46"/>
      <c r="G56" s="46"/>
      <c r="H56" s="46"/>
      <c r="I56" s="46"/>
      <c r="J56" s="46"/>
      <c r="K56" s="46"/>
      <c r="L56" s="46"/>
      <c r="M56" s="46"/>
      <c r="N56" s="47"/>
      <c r="O56" s="46"/>
      <c r="P56" s="46"/>
      <c r="Q56" s="46"/>
      <c r="R56" s="46"/>
      <c r="S56" s="46"/>
      <c r="T56" s="46"/>
      <c r="U56" s="46"/>
      <c r="V56" s="46"/>
      <c r="W56" s="46"/>
      <c r="X56" s="46"/>
      <c r="Y56" s="46"/>
      <c r="Z56" s="46"/>
    </row>
    <row r="57" spans="1:26" ht="99" thickBot="1">
      <c r="A57" s="48" t="s">
        <v>20</v>
      </c>
      <c r="B57" s="49" t="s">
        <v>21</v>
      </c>
      <c r="C57" s="49" t="s">
        <v>22</v>
      </c>
      <c r="D57" s="49" t="s">
        <v>23</v>
      </c>
      <c r="E57" s="49" t="s">
        <v>24</v>
      </c>
      <c r="F57" s="49" t="s">
        <v>25</v>
      </c>
      <c r="G57" s="49" t="s">
        <v>26</v>
      </c>
      <c r="H57" s="49" t="s">
        <v>27</v>
      </c>
      <c r="I57" s="49" t="s">
        <v>264</v>
      </c>
      <c r="J57" s="49" t="s">
        <v>265</v>
      </c>
      <c r="K57" s="49" t="s">
        <v>266</v>
      </c>
      <c r="L57" s="49" t="s">
        <v>267</v>
      </c>
      <c r="M57" s="49" t="s">
        <v>268</v>
      </c>
      <c r="N57" s="49" t="s">
        <v>269</v>
      </c>
      <c r="O57" s="50" t="s">
        <v>28</v>
      </c>
      <c r="P57" s="51" t="s">
        <v>29</v>
      </c>
      <c r="Q57" s="52" t="s">
        <v>30</v>
      </c>
      <c r="R57" s="52" t="s">
        <v>31</v>
      </c>
      <c r="S57" s="52" t="s">
        <v>32</v>
      </c>
      <c r="T57" s="52" t="s">
        <v>33</v>
      </c>
      <c r="U57" s="53" t="s">
        <v>34</v>
      </c>
      <c r="V57" s="54"/>
      <c r="W57" s="54"/>
      <c r="X57" s="54"/>
      <c r="Y57" s="54"/>
      <c r="Z57" s="54"/>
    </row>
    <row r="58" spans="1:26" ht="409.5">
      <c r="A58" s="55" t="s">
        <v>304</v>
      </c>
      <c r="B58" s="56">
        <v>44988</v>
      </c>
      <c r="C58" s="57" t="s">
        <v>292</v>
      </c>
      <c r="D58" s="57" t="s">
        <v>305</v>
      </c>
      <c r="E58" s="57" t="s">
        <v>294</v>
      </c>
      <c r="F58" s="57" t="s">
        <v>127</v>
      </c>
      <c r="G58" s="57" t="s">
        <v>98</v>
      </c>
      <c r="H58" s="57" t="s">
        <v>128</v>
      </c>
      <c r="I58" s="88" t="s">
        <v>306</v>
      </c>
      <c r="J58" s="88" t="s">
        <v>307</v>
      </c>
      <c r="K58" s="88" t="s">
        <v>308</v>
      </c>
      <c r="L58" s="88" t="s">
        <v>309</v>
      </c>
      <c r="M58" s="88" t="s">
        <v>310</v>
      </c>
      <c r="N58" s="88" t="s">
        <v>300</v>
      </c>
      <c r="O58" s="61" t="s">
        <v>133</v>
      </c>
      <c r="P58" s="55" t="s">
        <v>48</v>
      </c>
      <c r="Q58" s="57" t="s">
        <v>71</v>
      </c>
      <c r="R58" s="57" t="s">
        <v>301</v>
      </c>
      <c r="S58" s="57" t="s">
        <v>302</v>
      </c>
      <c r="T58" s="57" t="s">
        <v>148</v>
      </c>
      <c r="U58" s="62" t="s">
        <v>149</v>
      </c>
      <c r="V58" s="20"/>
      <c r="W58" s="20"/>
      <c r="X58" s="20"/>
      <c r="Y58" s="20"/>
      <c r="Z58" s="20"/>
    </row>
    <row r="59" spans="1:26" ht="409.5">
      <c r="A59" s="72" t="s">
        <v>311</v>
      </c>
      <c r="B59" s="73">
        <v>44992</v>
      </c>
      <c r="C59" s="16" t="s">
        <v>312</v>
      </c>
      <c r="D59" s="16" t="s">
        <v>313</v>
      </c>
      <c r="E59" s="16" t="s">
        <v>294</v>
      </c>
      <c r="F59" s="16" t="s">
        <v>139</v>
      </c>
      <c r="G59" s="16" t="s">
        <v>98</v>
      </c>
      <c r="H59" s="16" t="s">
        <v>314</v>
      </c>
      <c r="I59" s="17">
        <v>144980</v>
      </c>
      <c r="J59" s="17" t="s">
        <v>315</v>
      </c>
      <c r="K59" s="17" t="s">
        <v>316</v>
      </c>
      <c r="L59" s="17" t="s">
        <v>317</v>
      </c>
      <c r="M59" s="17" t="s">
        <v>318</v>
      </c>
      <c r="N59" s="89" t="s">
        <v>319</v>
      </c>
      <c r="O59" s="18" t="s">
        <v>320</v>
      </c>
      <c r="P59" s="13" t="s">
        <v>321</v>
      </c>
      <c r="Q59" s="16" t="s">
        <v>322</v>
      </c>
      <c r="R59" s="16" t="s">
        <v>323</v>
      </c>
      <c r="S59" s="16" t="s">
        <v>302</v>
      </c>
      <c r="T59" s="16" t="s">
        <v>324</v>
      </c>
      <c r="U59" s="19" t="s">
        <v>325</v>
      </c>
      <c r="V59" s="20"/>
      <c r="W59" s="20"/>
      <c r="X59" s="20"/>
      <c r="Y59" s="20"/>
      <c r="Z59" s="20"/>
    </row>
    <row r="60" spans="1:26" ht="409.5">
      <c r="A60" s="72" t="s">
        <v>326</v>
      </c>
      <c r="B60" s="73">
        <v>44992</v>
      </c>
      <c r="C60" s="16" t="s">
        <v>327</v>
      </c>
      <c r="D60" s="16" t="s">
        <v>328</v>
      </c>
      <c r="E60" s="16" t="s">
        <v>294</v>
      </c>
      <c r="F60" s="16" t="s">
        <v>127</v>
      </c>
      <c r="G60" s="16" t="s">
        <v>98</v>
      </c>
      <c r="H60" s="16" t="s">
        <v>110</v>
      </c>
      <c r="I60" s="17" t="s">
        <v>329</v>
      </c>
      <c r="J60" s="17" t="s">
        <v>330</v>
      </c>
      <c r="K60" s="17" t="s">
        <v>331</v>
      </c>
      <c r="L60" s="17" t="s">
        <v>332</v>
      </c>
      <c r="M60" s="17" t="s">
        <v>333</v>
      </c>
      <c r="N60" s="90" t="s">
        <v>334</v>
      </c>
      <c r="O60" s="18" t="s">
        <v>284</v>
      </c>
      <c r="P60" s="13" t="s">
        <v>48</v>
      </c>
      <c r="Q60" s="16" t="s">
        <v>335</v>
      </c>
      <c r="R60" s="91" t="s">
        <v>336</v>
      </c>
      <c r="S60" s="16" t="s">
        <v>337</v>
      </c>
      <c r="T60" s="16" t="s">
        <v>338</v>
      </c>
      <c r="U60" s="92" t="s">
        <v>339</v>
      </c>
      <c r="V60" s="20"/>
      <c r="W60" s="20"/>
      <c r="X60" s="20"/>
      <c r="Y60" s="20"/>
      <c r="Z60" s="20"/>
    </row>
    <row r="61" spans="1:26" ht="409.5">
      <c r="A61" s="13" t="s">
        <v>340</v>
      </c>
      <c r="B61" s="70">
        <v>44992</v>
      </c>
      <c r="C61" s="29" t="s">
        <v>341</v>
      </c>
      <c r="D61" s="16" t="s">
        <v>342</v>
      </c>
      <c r="E61" s="16" t="s">
        <v>294</v>
      </c>
      <c r="F61" s="16" t="s">
        <v>127</v>
      </c>
      <c r="G61" s="16" t="s">
        <v>98</v>
      </c>
      <c r="H61" s="16" t="s">
        <v>343</v>
      </c>
      <c r="I61" s="17" t="s">
        <v>344</v>
      </c>
      <c r="J61" s="17" t="s">
        <v>87</v>
      </c>
      <c r="K61" s="17" t="s">
        <v>87</v>
      </c>
      <c r="L61" s="17" t="s">
        <v>345</v>
      </c>
      <c r="M61" s="17" t="s">
        <v>346</v>
      </c>
      <c r="N61" s="90" t="s">
        <v>347</v>
      </c>
      <c r="O61" s="18" t="s">
        <v>348</v>
      </c>
      <c r="P61" s="72" t="s">
        <v>48</v>
      </c>
      <c r="Q61" s="29" t="s">
        <v>285</v>
      </c>
      <c r="R61" s="29" t="s">
        <v>349</v>
      </c>
      <c r="S61" s="29" t="s">
        <v>350</v>
      </c>
      <c r="T61" s="29" t="s">
        <v>351</v>
      </c>
      <c r="U61" s="76" t="s">
        <v>352</v>
      </c>
      <c r="V61" s="20"/>
      <c r="W61" s="20"/>
      <c r="X61" s="20"/>
      <c r="Y61" s="20"/>
      <c r="Z61" s="20"/>
    </row>
    <row r="62" spans="1:26" ht="409.5" thickBot="1">
      <c r="A62" s="72" t="s">
        <v>353</v>
      </c>
      <c r="B62" s="73">
        <v>44992</v>
      </c>
      <c r="C62" s="84" t="s">
        <v>354</v>
      </c>
      <c r="D62" s="84" t="s">
        <v>355</v>
      </c>
      <c r="E62" s="84" t="s">
        <v>356</v>
      </c>
      <c r="F62" s="84" t="s">
        <v>357</v>
      </c>
      <c r="G62" s="84" t="s">
        <v>358</v>
      </c>
      <c r="H62" s="84" t="s">
        <v>359</v>
      </c>
      <c r="I62" s="85" t="s">
        <v>360</v>
      </c>
      <c r="J62" s="85" t="s">
        <v>361</v>
      </c>
      <c r="K62" s="85" t="s">
        <v>43</v>
      </c>
      <c r="L62" s="85" t="s">
        <v>362</v>
      </c>
      <c r="M62" s="85" t="s">
        <v>363</v>
      </c>
      <c r="N62" s="93" t="s">
        <v>364</v>
      </c>
      <c r="O62" s="86" t="s">
        <v>365</v>
      </c>
      <c r="P62" s="82" t="s">
        <v>48</v>
      </c>
      <c r="Q62" s="84" t="s">
        <v>366</v>
      </c>
      <c r="R62" s="84" t="s">
        <v>367</v>
      </c>
      <c r="S62" s="84" t="s">
        <v>368</v>
      </c>
      <c r="T62" s="84" t="s">
        <v>369</v>
      </c>
      <c r="U62" s="87" t="s">
        <v>370</v>
      </c>
      <c r="V62" s="20"/>
      <c r="W62" s="20"/>
      <c r="X62" s="20"/>
      <c r="Y62" s="20"/>
      <c r="Z62" s="20"/>
    </row>
    <row r="63" spans="1:26" ht="13.5">
      <c r="A63" s="116" t="s">
        <v>156</v>
      </c>
      <c r="B63" s="117"/>
      <c r="C63" s="117"/>
      <c r="D63" s="117"/>
      <c r="E63" s="117"/>
      <c r="F63" s="117"/>
      <c r="G63" s="117"/>
      <c r="H63" s="117"/>
      <c r="I63" s="117"/>
      <c r="J63" s="117"/>
      <c r="K63" s="117"/>
      <c r="L63" s="117"/>
      <c r="M63" s="117"/>
      <c r="N63" s="117"/>
      <c r="O63" s="117"/>
      <c r="P63" s="117"/>
      <c r="Q63" s="117"/>
      <c r="R63" s="117"/>
      <c r="S63" s="117"/>
      <c r="T63" s="117"/>
      <c r="U63" s="117"/>
      <c r="V63" s="20"/>
      <c r="W63" s="20"/>
      <c r="X63" s="20"/>
      <c r="Y63" s="20"/>
      <c r="Z63" s="20"/>
    </row>
    <row r="64" spans="1:26" ht="13.5">
      <c r="A64" s="94"/>
      <c r="B64" s="95"/>
      <c r="C64" s="95"/>
      <c r="D64" s="95"/>
      <c r="E64" s="95"/>
      <c r="F64" s="95"/>
      <c r="G64" s="95"/>
      <c r="H64" s="95"/>
      <c r="I64" s="95"/>
      <c r="J64" s="95"/>
      <c r="K64" s="95"/>
      <c r="L64" s="95"/>
      <c r="M64" s="95"/>
      <c r="N64" s="94"/>
      <c r="O64" s="95"/>
      <c r="P64" s="95"/>
      <c r="Q64" s="95"/>
      <c r="R64" s="95"/>
      <c r="S64" s="95"/>
      <c r="T64" s="95"/>
      <c r="U64" s="95"/>
      <c r="V64" s="20"/>
      <c r="W64" s="20"/>
      <c r="X64" s="20"/>
      <c r="Y64" s="20"/>
      <c r="Z64" s="20"/>
    </row>
    <row r="65" spans="1:26" ht="19.5" thickBot="1">
      <c r="A65" s="46" t="s">
        <v>157</v>
      </c>
      <c r="B65" s="46"/>
      <c r="C65" s="46"/>
      <c r="D65" s="47"/>
      <c r="E65" s="46"/>
      <c r="F65" s="46"/>
      <c r="G65" s="46"/>
      <c r="H65" s="46"/>
      <c r="I65" s="46"/>
      <c r="J65" s="46"/>
      <c r="K65" s="46"/>
      <c r="L65" s="46"/>
      <c r="M65" s="46"/>
      <c r="N65" s="47"/>
      <c r="O65" s="46"/>
      <c r="P65" s="46"/>
      <c r="Q65" s="46"/>
      <c r="R65" s="46"/>
      <c r="S65" s="46"/>
      <c r="T65" s="46"/>
      <c r="U65" s="46"/>
      <c r="V65" s="46"/>
      <c r="W65" s="46"/>
      <c r="X65" s="46"/>
      <c r="Y65" s="46"/>
      <c r="Z65" s="46"/>
    </row>
    <row r="66" spans="1:26" ht="99" thickBot="1">
      <c r="A66" s="48" t="s">
        <v>20</v>
      </c>
      <c r="B66" s="49" t="s">
        <v>21</v>
      </c>
      <c r="C66" s="49" t="s">
        <v>22</v>
      </c>
      <c r="D66" s="49" t="s">
        <v>23</v>
      </c>
      <c r="E66" s="49" t="s">
        <v>24</v>
      </c>
      <c r="F66" s="49" t="s">
        <v>25</v>
      </c>
      <c r="G66" s="49" t="s">
        <v>26</v>
      </c>
      <c r="H66" s="49" t="s">
        <v>27</v>
      </c>
      <c r="I66" s="49" t="s">
        <v>264</v>
      </c>
      <c r="J66" s="49" t="s">
        <v>265</v>
      </c>
      <c r="K66" s="49" t="s">
        <v>266</v>
      </c>
      <c r="L66" s="49" t="s">
        <v>267</v>
      </c>
      <c r="M66" s="49" t="s">
        <v>268</v>
      </c>
      <c r="N66" s="49" t="s">
        <v>269</v>
      </c>
      <c r="O66" s="50" t="s">
        <v>28</v>
      </c>
      <c r="P66" s="51" t="s">
        <v>158</v>
      </c>
      <c r="Q66" s="52" t="s">
        <v>159</v>
      </c>
      <c r="R66" s="96" t="s">
        <v>160</v>
      </c>
      <c r="S66" s="52" t="s">
        <v>33</v>
      </c>
      <c r="T66" s="53" t="s">
        <v>34</v>
      </c>
      <c r="U66" s="54"/>
      <c r="V66" s="54"/>
      <c r="W66" s="54"/>
      <c r="X66" s="54"/>
      <c r="Y66" s="54"/>
      <c r="Z66" s="54"/>
    </row>
    <row r="67" spans="1:26" ht="409.5">
      <c r="A67" s="72" t="s">
        <v>161</v>
      </c>
      <c r="B67" s="73">
        <v>44974</v>
      </c>
      <c r="C67" s="29" t="s">
        <v>60</v>
      </c>
      <c r="D67" s="29" t="s">
        <v>162</v>
      </c>
      <c r="E67" s="29" t="s">
        <v>62</v>
      </c>
      <c r="F67" s="29" t="s">
        <v>163</v>
      </c>
      <c r="G67" s="29" t="s">
        <v>98</v>
      </c>
      <c r="H67" s="29" t="s">
        <v>41</v>
      </c>
      <c r="I67" s="27" t="s">
        <v>121</v>
      </c>
      <c r="J67" s="27" t="s">
        <v>164</v>
      </c>
      <c r="K67" s="27" t="s">
        <v>165</v>
      </c>
      <c r="L67" s="27" t="s">
        <v>102</v>
      </c>
      <c r="M67" s="27" t="s">
        <v>166</v>
      </c>
      <c r="N67" s="27" t="s">
        <v>68</v>
      </c>
      <c r="O67" s="75" t="s">
        <v>104</v>
      </c>
      <c r="P67" s="72" t="s">
        <v>167</v>
      </c>
      <c r="Q67" s="97" t="s">
        <v>168</v>
      </c>
      <c r="R67" s="29" t="s">
        <v>169</v>
      </c>
      <c r="S67" s="29" t="s">
        <v>74</v>
      </c>
      <c r="T67" s="75" t="s">
        <v>170</v>
      </c>
      <c r="U67" s="98"/>
      <c r="V67" s="20"/>
      <c r="W67" s="20"/>
      <c r="X67" s="20"/>
      <c r="Y67" s="20"/>
      <c r="Z67" s="20"/>
    </row>
    <row r="68" spans="1:26" ht="409.5">
      <c r="A68" s="72" t="s">
        <v>371</v>
      </c>
      <c r="B68" s="73">
        <v>44988</v>
      </c>
      <c r="C68" s="29" t="s">
        <v>151</v>
      </c>
      <c r="D68" s="29" t="s">
        <v>372</v>
      </c>
      <c r="E68" s="29" t="s">
        <v>38</v>
      </c>
      <c r="F68" s="29" t="s">
        <v>163</v>
      </c>
      <c r="G68" s="29" t="s">
        <v>98</v>
      </c>
      <c r="H68" s="29" t="s">
        <v>373</v>
      </c>
      <c r="I68" s="27" t="s">
        <v>186</v>
      </c>
      <c r="J68" s="27" t="s">
        <v>43</v>
      </c>
      <c r="K68" s="27" t="s">
        <v>374</v>
      </c>
      <c r="L68" s="27" t="s">
        <v>375</v>
      </c>
      <c r="M68" s="27" t="s">
        <v>376</v>
      </c>
      <c r="N68" s="27" t="s">
        <v>155</v>
      </c>
      <c r="O68" s="75" t="s">
        <v>377</v>
      </c>
      <c r="P68" s="72" t="s">
        <v>378</v>
      </c>
      <c r="Q68" s="97" t="s">
        <v>193</v>
      </c>
      <c r="R68" s="29" t="s">
        <v>379</v>
      </c>
      <c r="S68" s="29" t="s">
        <v>52</v>
      </c>
      <c r="T68" s="75" t="s">
        <v>53</v>
      </c>
      <c r="U68" s="98"/>
      <c r="V68" s="20"/>
      <c r="W68" s="20"/>
      <c r="X68" s="20"/>
      <c r="Y68" s="20"/>
      <c r="Z68" s="20"/>
    </row>
    <row r="69" spans="1:26" ht="409.5">
      <c r="A69" s="13" t="s">
        <v>380</v>
      </c>
      <c r="B69" s="70">
        <v>44988</v>
      </c>
      <c r="C69" s="16" t="s">
        <v>151</v>
      </c>
      <c r="D69" s="16" t="s">
        <v>381</v>
      </c>
      <c r="E69" s="16" t="s">
        <v>275</v>
      </c>
      <c r="F69" s="16" t="s">
        <v>163</v>
      </c>
      <c r="G69" s="16" t="s">
        <v>98</v>
      </c>
      <c r="H69" s="16" t="s">
        <v>128</v>
      </c>
      <c r="I69" s="17" t="s">
        <v>42</v>
      </c>
      <c r="J69" s="17" t="s">
        <v>87</v>
      </c>
      <c r="K69" s="17" t="s">
        <v>141</v>
      </c>
      <c r="L69" s="17" t="s">
        <v>382</v>
      </c>
      <c r="M69" s="17" t="s">
        <v>383</v>
      </c>
      <c r="N69" s="17" t="s">
        <v>155</v>
      </c>
      <c r="O69" s="18" t="s">
        <v>133</v>
      </c>
      <c r="P69" s="13" t="s">
        <v>384</v>
      </c>
      <c r="Q69" s="99" t="s">
        <v>168</v>
      </c>
      <c r="R69" s="16" t="s">
        <v>385</v>
      </c>
      <c r="S69" s="16" t="s">
        <v>148</v>
      </c>
      <c r="T69" s="19" t="s">
        <v>149</v>
      </c>
      <c r="U69" s="98"/>
      <c r="V69" s="20"/>
      <c r="W69" s="20"/>
      <c r="X69" s="20"/>
      <c r="Y69" s="20"/>
      <c r="Z69" s="20"/>
    </row>
    <row r="70" spans="1:26" ht="409.5" thickBot="1">
      <c r="A70" s="72" t="s">
        <v>386</v>
      </c>
      <c r="B70" s="73">
        <v>44992</v>
      </c>
      <c r="C70" s="29" t="s">
        <v>387</v>
      </c>
      <c r="D70" s="29" t="s">
        <v>388</v>
      </c>
      <c r="E70" s="29" t="s">
        <v>389</v>
      </c>
      <c r="F70" s="29" t="s">
        <v>163</v>
      </c>
      <c r="G70" s="29" t="s">
        <v>98</v>
      </c>
      <c r="H70" s="29" t="s">
        <v>41</v>
      </c>
      <c r="I70" s="27" t="s">
        <v>390</v>
      </c>
      <c r="J70" s="27" t="s">
        <v>391</v>
      </c>
      <c r="K70" s="27" t="s">
        <v>392</v>
      </c>
      <c r="L70" s="85" t="s">
        <v>393</v>
      </c>
      <c r="M70" s="27" t="s">
        <v>394</v>
      </c>
      <c r="N70" s="27" t="s">
        <v>395</v>
      </c>
      <c r="O70" s="75" t="s">
        <v>396</v>
      </c>
      <c r="P70" s="72" t="s">
        <v>397</v>
      </c>
      <c r="Q70" s="97" t="s">
        <v>168</v>
      </c>
      <c r="R70" s="29" t="s">
        <v>398</v>
      </c>
      <c r="S70" s="29" t="s">
        <v>74</v>
      </c>
      <c r="T70" s="75" t="s">
        <v>72</v>
      </c>
      <c r="U70" s="98"/>
      <c r="V70" s="20"/>
      <c r="W70" s="20"/>
      <c r="X70" s="20"/>
      <c r="Y70" s="20"/>
      <c r="Z70" s="20"/>
    </row>
    <row r="71" spans="1:26" ht="13.5">
      <c r="A71" s="116" t="s">
        <v>156</v>
      </c>
      <c r="B71" s="116"/>
      <c r="C71" s="116"/>
      <c r="D71" s="116"/>
      <c r="E71" s="116"/>
      <c r="F71" s="116"/>
      <c r="G71" s="116"/>
      <c r="H71" s="116"/>
      <c r="I71" s="116"/>
      <c r="J71" s="116"/>
      <c r="K71" s="116"/>
      <c r="L71" s="116"/>
      <c r="M71" s="116"/>
      <c r="N71" s="116"/>
      <c r="O71" s="116"/>
      <c r="P71" s="116"/>
      <c r="Q71" s="116"/>
      <c r="R71" s="116"/>
      <c r="S71" s="116"/>
      <c r="T71" s="116"/>
      <c r="U71" s="20"/>
      <c r="V71" s="20"/>
      <c r="W71" s="20"/>
      <c r="X71" s="20"/>
      <c r="Y71" s="20"/>
      <c r="Z71" s="20"/>
    </row>
    <row r="72" spans="1:26" ht="13.5">
      <c r="A72" s="94"/>
      <c r="B72" s="95"/>
      <c r="C72" s="95"/>
      <c r="D72" s="95"/>
      <c r="E72" s="95"/>
      <c r="F72" s="95"/>
      <c r="G72" s="95"/>
      <c r="H72" s="95"/>
      <c r="I72" s="95"/>
      <c r="J72" s="95"/>
      <c r="K72" s="95"/>
      <c r="L72" s="95"/>
      <c r="M72" s="95"/>
      <c r="N72" s="94"/>
      <c r="O72" s="95"/>
      <c r="P72" s="95"/>
      <c r="Q72" s="95"/>
      <c r="R72" s="95"/>
      <c r="S72" s="95"/>
      <c r="T72" s="95"/>
      <c r="U72" s="95"/>
      <c r="V72" s="20"/>
      <c r="W72" s="20"/>
      <c r="X72" s="20"/>
      <c r="Y72" s="20"/>
      <c r="Z72" s="20"/>
    </row>
    <row r="73" spans="1:26" ht="19.5" thickBot="1">
      <c r="A73" s="46" t="s">
        <v>171</v>
      </c>
      <c r="B73" s="46"/>
      <c r="C73" s="46"/>
      <c r="D73" s="47"/>
      <c r="E73" s="46"/>
      <c r="F73" s="46"/>
      <c r="G73" s="46"/>
      <c r="H73" s="46"/>
      <c r="I73" s="46"/>
      <c r="J73" s="46"/>
      <c r="K73" s="46"/>
      <c r="L73" s="46"/>
      <c r="M73" s="46"/>
      <c r="N73" s="47"/>
      <c r="O73" s="46"/>
      <c r="P73" s="46"/>
      <c r="Q73" s="46"/>
      <c r="R73" s="46"/>
      <c r="S73" s="46"/>
      <c r="T73" s="46"/>
      <c r="U73" s="46"/>
      <c r="V73" s="46"/>
      <c r="W73" s="46"/>
      <c r="X73" s="46"/>
      <c r="Y73" s="46"/>
      <c r="Z73" s="46"/>
    </row>
    <row r="74" spans="1:26" ht="13.5">
      <c r="A74" s="118" t="s">
        <v>172</v>
      </c>
      <c r="B74" s="120" t="s">
        <v>173</v>
      </c>
      <c r="C74" s="120" t="s">
        <v>174</v>
      </c>
      <c r="D74" s="120" t="s">
        <v>175</v>
      </c>
      <c r="E74" s="120" t="s">
        <v>176</v>
      </c>
      <c r="F74" s="120" t="s">
        <v>177</v>
      </c>
      <c r="G74" s="120" t="s">
        <v>178</v>
      </c>
      <c r="H74" s="120" t="s">
        <v>179</v>
      </c>
      <c r="I74" s="120" t="s">
        <v>264</v>
      </c>
      <c r="J74" s="120" t="s">
        <v>265</v>
      </c>
      <c r="K74" s="120" t="s">
        <v>266</v>
      </c>
      <c r="L74" s="120" t="s">
        <v>267</v>
      </c>
      <c r="M74" s="120" t="s">
        <v>268</v>
      </c>
      <c r="N74" s="120" t="s">
        <v>269</v>
      </c>
      <c r="O74" s="122" t="s">
        <v>28</v>
      </c>
      <c r="P74" s="124" t="s">
        <v>180</v>
      </c>
      <c r="Q74" s="125"/>
      <c r="R74" s="125"/>
      <c r="S74" s="125"/>
      <c r="T74" s="125"/>
      <c r="U74" s="126"/>
      <c r="V74" s="127" t="s">
        <v>181</v>
      </c>
      <c r="W74" s="125"/>
      <c r="X74" s="125"/>
      <c r="Y74" s="125"/>
      <c r="Z74" s="126"/>
    </row>
    <row r="75" spans="1:26" ht="36.75" thickBot="1">
      <c r="A75" s="119"/>
      <c r="B75" s="121"/>
      <c r="C75" s="121"/>
      <c r="D75" s="121"/>
      <c r="E75" s="121"/>
      <c r="F75" s="121"/>
      <c r="G75" s="121"/>
      <c r="H75" s="121"/>
      <c r="I75" s="121"/>
      <c r="J75" s="121"/>
      <c r="K75" s="121"/>
      <c r="L75" s="121"/>
      <c r="M75" s="121"/>
      <c r="N75" s="121"/>
      <c r="O75" s="123"/>
      <c r="P75" s="100" t="s">
        <v>29</v>
      </c>
      <c r="Q75" s="101" t="s">
        <v>30</v>
      </c>
      <c r="R75" s="101" t="s">
        <v>31</v>
      </c>
      <c r="S75" s="101" t="s">
        <v>32</v>
      </c>
      <c r="T75" s="101" t="s">
        <v>33</v>
      </c>
      <c r="U75" s="102" t="s">
        <v>34</v>
      </c>
      <c r="V75" s="103" t="s">
        <v>158</v>
      </c>
      <c r="W75" s="101" t="s">
        <v>159</v>
      </c>
      <c r="X75" s="101" t="s">
        <v>160</v>
      </c>
      <c r="Y75" s="101" t="s">
        <v>33</v>
      </c>
      <c r="Z75" s="102" t="s">
        <v>34</v>
      </c>
    </row>
    <row r="76" spans="1:26" ht="409.5">
      <c r="A76" s="72" t="s">
        <v>182</v>
      </c>
      <c r="B76" s="73">
        <v>44953</v>
      </c>
      <c r="C76" s="29" t="s">
        <v>183</v>
      </c>
      <c r="D76" s="29" t="s">
        <v>184</v>
      </c>
      <c r="E76" s="29" t="s">
        <v>38</v>
      </c>
      <c r="F76" s="29" t="s">
        <v>185</v>
      </c>
      <c r="G76" s="29" t="s">
        <v>40</v>
      </c>
      <c r="H76" s="29" t="s">
        <v>41</v>
      </c>
      <c r="I76" s="27" t="s">
        <v>186</v>
      </c>
      <c r="J76" s="27" t="s">
        <v>43</v>
      </c>
      <c r="K76" s="27" t="s">
        <v>141</v>
      </c>
      <c r="L76" s="104" t="s">
        <v>187</v>
      </c>
      <c r="M76" s="29" t="s">
        <v>188</v>
      </c>
      <c r="N76" s="29" t="s">
        <v>144</v>
      </c>
      <c r="O76" s="75" t="s">
        <v>47</v>
      </c>
      <c r="P76" s="72" t="s">
        <v>48</v>
      </c>
      <c r="Q76" s="29" t="s">
        <v>189</v>
      </c>
      <c r="R76" s="29" t="s">
        <v>190</v>
      </c>
      <c r="S76" s="29" t="s">
        <v>191</v>
      </c>
      <c r="T76" s="29" t="s">
        <v>52</v>
      </c>
      <c r="U76" s="76" t="s">
        <v>53</v>
      </c>
      <c r="V76" s="105" t="s">
        <v>192</v>
      </c>
      <c r="W76" s="97" t="s">
        <v>193</v>
      </c>
      <c r="X76" s="29" t="s">
        <v>194</v>
      </c>
      <c r="Y76" s="29" t="s">
        <v>52</v>
      </c>
      <c r="Z76" s="76" t="s">
        <v>53</v>
      </c>
    </row>
    <row r="77" spans="1:26" ht="409.5">
      <c r="A77" s="13" t="s">
        <v>195</v>
      </c>
      <c r="B77" s="70">
        <v>44953</v>
      </c>
      <c r="C77" s="16" t="s">
        <v>60</v>
      </c>
      <c r="D77" s="16" t="s">
        <v>196</v>
      </c>
      <c r="E77" s="29" t="s">
        <v>62</v>
      </c>
      <c r="F77" s="16" t="s">
        <v>185</v>
      </c>
      <c r="G77" s="16" t="s">
        <v>40</v>
      </c>
      <c r="H77" s="16" t="s">
        <v>41</v>
      </c>
      <c r="I77" s="17" t="s">
        <v>197</v>
      </c>
      <c r="J77" s="17" t="s">
        <v>87</v>
      </c>
      <c r="K77" s="17" t="s">
        <v>198</v>
      </c>
      <c r="L77" s="16" t="s">
        <v>199</v>
      </c>
      <c r="M77" s="16" t="s">
        <v>200</v>
      </c>
      <c r="N77" s="16" t="s">
        <v>201</v>
      </c>
      <c r="O77" s="18" t="s">
        <v>69</v>
      </c>
      <c r="P77" s="13" t="s">
        <v>202</v>
      </c>
      <c r="Q77" s="16" t="s">
        <v>203</v>
      </c>
      <c r="R77" s="16" t="s">
        <v>204</v>
      </c>
      <c r="S77" s="16" t="s">
        <v>106</v>
      </c>
      <c r="T77" s="16" t="s">
        <v>205</v>
      </c>
      <c r="U77" s="19" t="s">
        <v>206</v>
      </c>
      <c r="V77" s="106" t="s">
        <v>207</v>
      </c>
      <c r="W77" s="99" t="s">
        <v>193</v>
      </c>
      <c r="X77" s="16" t="s">
        <v>106</v>
      </c>
      <c r="Y77" s="16" t="s">
        <v>205</v>
      </c>
      <c r="Z77" s="19" t="s">
        <v>206</v>
      </c>
    </row>
    <row r="78" spans="1:26" ht="409.5">
      <c r="A78" s="13" t="s">
        <v>208</v>
      </c>
      <c r="B78" s="70">
        <v>44953</v>
      </c>
      <c r="C78" s="16" t="s">
        <v>60</v>
      </c>
      <c r="D78" s="16" t="s">
        <v>209</v>
      </c>
      <c r="E78" s="29" t="s">
        <v>62</v>
      </c>
      <c r="F78" s="16" t="s">
        <v>185</v>
      </c>
      <c r="G78" s="16" t="s">
        <v>40</v>
      </c>
      <c r="H78" s="16" t="s">
        <v>41</v>
      </c>
      <c r="I78" s="17" t="s">
        <v>210</v>
      </c>
      <c r="J78" s="17" t="s">
        <v>211</v>
      </c>
      <c r="K78" s="17" t="s">
        <v>212</v>
      </c>
      <c r="L78" s="16" t="s">
        <v>66</v>
      </c>
      <c r="M78" s="16" t="s">
        <v>213</v>
      </c>
      <c r="N78" s="16" t="s">
        <v>201</v>
      </c>
      <c r="O78" s="18" t="s">
        <v>69</v>
      </c>
      <c r="P78" s="13" t="s">
        <v>202</v>
      </c>
      <c r="Q78" s="16" t="s">
        <v>203</v>
      </c>
      <c r="R78" s="16" t="s">
        <v>204</v>
      </c>
      <c r="S78" s="16" t="s">
        <v>214</v>
      </c>
      <c r="T78" s="16" t="s">
        <v>205</v>
      </c>
      <c r="U78" s="19" t="s">
        <v>206</v>
      </c>
      <c r="V78" s="106" t="s">
        <v>207</v>
      </c>
      <c r="W78" s="99" t="s">
        <v>193</v>
      </c>
      <c r="X78" s="16" t="s">
        <v>106</v>
      </c>
      <c r="Y78" s="16" t="s">
        <v>205</v>
      </c>
      <c r="Z78" s="19" t="s">
        <v>206</v>
      </c>
    </row>
    <row r="79" spans="1:26" ht="391.5">
      <c r="A79" s="13" t="s">
        <v>215</v>
      </c>
      <c r="B79" s="70">
        <v>44953</v>
      </c>
      <c r="C79" s="16" t="s">
        <v>60</v>
      </c>
      <c r="D79" s="16" t="s">
        <v>216</v>
      </c>
      <c r="E79" s="29" t="s">
        <v>62</v>
      </c>
      <c r="F79" s="16" t="s">
        <v>185</v>
      </c>
      <c r="G79" s="16" t="s">
        <v>40</v>
      </c>
      <c r="H79" s="16" t="s">
        <v>41</v>
      </c>
      <c r="I79" s="17" t="s">
        <v>217</v>
      </c>
      <c r="J79" s="17" t="s">
        <v>218</v>
      </c>
      <c r="K79" s="17" t="s">
        <v>219</v>
      </c>
      <c r="L79" s="16" t="s">
        <v>220</v>
      </c>
      <c r="M79" s="16" t="s">
        <v>221</v>
      </c>
      <c r="N79" s="16" t="s">
        <v>201</v>
      </c>
      <c r="O79" s="18" t="s">
        <v>69</v>
      </c>
      <c r="P79" s="13" t="s">
        <v>202</v>
      </c>
      <c r="Q79" s="16" t="s">
        <v>203</v>
      </c>
      <c r="R79" s="16" t="s">
        <v>204</v>
      </c>
      <c r="S79" s="16" t="s">
        <v>214</v>
      </c>
      <c r="T79" s="16" t="s">
        <v>205</v>
      </c>
      <c r="U79" s="19" t="s">
        <v>206</v>
      </c>
      <c r="V79" s="106" t="s">
        <v>207</v>
      </c>
      <c r="W79" s="99" t="s">
        <v>193</v>
      </c>
      <c r="X79" s="16" t="s">
        <v>106</v>
      </c>
      <c r="Y79" s="16" t="s">
        <v>205</v>
      </c>
      <c r="Z79" s="19" t="s">
        <v>206</v>
      </c>
    </row>
    <row r="80" spans="1:26" ht="409.5">
      <c r="A80" s="13" t="s">
        <v>222</v>
      </c>
      <c r="B80" s="70">
        <v>44953</v>
      </c>
      <c r="C80" s="16" t="s">
        <v>183</v>
      </c>
      <c r="D80" s="16" t="s">
        <v>223</v>
      </c>
      <c r="E80" s="16" t="s">
        <v>56</v>
      </c>
      <c r="F80" s="16" t="s">
        <v>185</v>
      </c>
      <c r="G80" s="16" t="s">
        <v>40</v>
      </c>
      <c r="H80" s="16" t="s">
        <v>41</v>
      </c>
      <c r="I80" s="17" t="s">
        <v>224</v>
      </c>
      <c r="J80" s="17" t="s">
        <v>43</v>
      </c>
      <c r="K80" s="17" t="s">
        <v>141</v>
      </c>
      <c r="L80" s="107" t="s">
        <v>225</v>
      </c>
      <c r="M80" s="16" t="s">
        <v>226</v>
      </c>
      <c r="N80" s="16" t="s">
        <v>155</v>
      </c>
      <c r="O80" s="18" t="s">
        <v>47</v>
      </c>
      <c r="P80" s="13" t="s">
        <v>48</v>
      </c>
      <c r="Q80" s="16" t="s">
        <v>189</v>
      </c>
      <c r="R80" s="16" t="s">
        <v>190</v>
      </c>
      <c r="S80" s="16" t="s">
        <v>191</v>
      </c>
      <c r="T80" s="16" t="s">
        <v>52</v>
      </c>
      <c r="U80" s="19" t="s">
        <v>53</v>
      </c>
      <c r="V80" s="106" t="s">
        <v>192</v>
      </c>
      <c r="W80" s="99" t="s">
        <v>193</v>
      </c>
      <c r="X80" s="16" t="s">
        <v>194</v>
      </c>
      <c r="Y80" s="16" t="s">
        <v>52</v>
      </c>
      <c r="Z80" s="19" t="s">
        <v>53</v>
      </c>
    </row>
    <row r="81" spans="1:26" ht="409.5" thickBot="1">
      <c r="A81" s="24" t="s">
        <v>227</v>
      </c>
      <c r="B81" s="26">
        <v>44979</v>
      </c>
      <c r="C81" s="21" t="s">
        <v>228</v>
      </c>
      <c r="D81" s="21" t="s">
        <v>229</v>
      </c>
      <c r="E81" s="21" t="s">
        <v>85</v>
      </c>
      <c r="F81" s="21" t="s">
        <v>185</v>
      </c>
      <c r="G81" s="21" t="s">
        <v>40</v>
      </c>
      <c r="H81" s="21" t="s">
        <v>41</v>
      </c>
      <c r="I81" s="22" t="s">
        <v>230</v>
      </c>
      <c r="J81" s="22" t="s">
        <v>231</v>
      </c>
      <c r="K81" s="27" t="s">
        <v>232</v>
      </c>
      <c r="L81" s="28" t="s">
        <v>233</v>
      </c>
      <c r="M81" s="29" t="s">
        <v>234</v>
      </c>
      <c r="N81" s="29" t="s">
        <v>235</v>
      </c>
      <c r="O81" s="23" t="s">
        <v>47</v>
      </c>
      <c r="P81" s="24" t="s">
        <v>48</v>
      </c>
      <c r="Q81" s="21" t="s">
        <v>236</v>
      </c>
      <c r="R81" s="21" t="s">
        <v>237</v>
      </c>
      <c r="S81" s="21" t="s">
        <v>238</v>
      </c>
      <c r="T81" s="21" t="s">
        <v>239</v>
      </c>
      <c r="U81" s="25" t="s">
        <v>240</v>
      </c>
      <c r="V81" s="30" t="s">
        <v>241</v>
      </c>
      <c r="W81" s="31" t="s">
        <v>168</v>
      </c>
      <c r="X81" s="21" t="s">
        <v>242</v>
      </c>
      <c r="Y81" s="21" t="s">
        <v>239</v>
      </c>
      <c r="Z81" s="25" t="s">
        <v>240</v>
      </c>
    </row>
    <row r="82" spans="1:26" ht="13.5">
      <c r="A82" s="116" t="s">
        <v>156</v>
      </c>
      <c r="B82" s="117"/>
      <c r="C82" s="117"/>
      <c r="D82" s="117"/>
      <c r="E82" s="117"/>
      <c r="F82" s="117"/>
      <c r="G82" s="117"/>
      <c r="H82" s="117"/>
      <c r="I82" s="117"/>
      <c r="J82" s="117"/>
      <c r="K82" s="117"/>
      <c r="L82" s="117"/>
      <c r="M82" s="117"/>
      <c r="N82" s="117"/>
      <c r="O82" s="117"/>
      <c r="P82" s="117"/>
      <c r="Q82" s="117"/>
      <c r="R82" s="117"/>
      <c r="S82" s="117"/>
      <c r="T82" s="117"/>
      <c r="U82" s="117"/>
      <c r="V82" s="20"/>
      <c r="W82" s="20"/>
      <c r="X82" s="20"/>
      <c r="Y82" s="20"/>
      <c r="Z82" s="20"/>
    </row>
  </sheetData>
  <sheetProtection password="CA54" sheet="1"/>
  <mergeCells count="26">
    <mergeCell ref="O74:O75"/>
    <mergeCell ref="P74:U74"/>
    <mergeCell ref="V74:Z74"/>
    <mergeCell ref="A82:U82"/>
    <mergeCell ref="I74:I75"/>
    <mergeCell ref="J74:J75"/>
    <mergeCell ref="K74:K75"/>
    <mergeCell ref="L74:L75"/>
    <mergeCell ref="M74:M75"/>
    <mergeCell ref="N74:N75"/>
    <mergeCell ref="A63:U63"/>
    <mergeCell ref="A71:T71"/>
    <mergeCell ref="A74:A75"/>
    <mergeCell ref="B74:B75"/>
    <mergeCell ref="C74:C75"/>
    <mergeCell ref="D74:D75"/>
    <mergeCell ref="E74:E75"/>
    <mergeCell ref="F74:F75"/>
    <mergeCell ref="G74:G75"/>
    <mergeCell ref="H74:H75"/>
    <mergeCell ref="B14:M18"/>
    <mergeCell ref="E26:J27"/>
    <mergeCell ref="A36:Z36"/>
    <mergeCell ref="V37:Y37"/>
    <mergeCell ref="A54:U54"/>
    <mergeCell ref="V55:Y5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C5:I36"/>
  <sheetViews>
    <sheetView zoomScalePageLayoutView="0" workbookViewId="0" topLeftCell="A34">
      <selection activeCell="C35" sqref="C35"/>
    </sheetView>
  </sheetViews>
  <sheetFormatPr defaultColWidth="9.140625" defaultRowHeight="15"/>
  <cols>
    <col min="3" max="3" width="9.00390625" style="2" customWidth="1"/>
    <col min="9" max="9" width="29.00390625" style="0" customWidth="1"/>
  </cols>
  <sheetData>
    <row r="5" ht="14.25" thickBot="1">
      <c r="C5" s="2" t="s">
        <v>11</v>
      </c>
    </row>
    <row r="6" spans="3:9" ht="13.5">
      <c r="C6" s="57" t="s">
        <v>37</v>
      </c>
      <c r="I6" s="57" t="s">
        <v>37</v>
      </c>
    </row>
    <row r="7" spans="3:9" ht="13.5">
      <c r="C7" s="65" t="s">
        <v>55</v>
      </c>
      <c r="I7" s="65" t="s">
        <v>55</v>
      </c>
    </row>
    <row r="8" spans="3:9" ht="40.5">
      <c r="C8" s="16" t="s">
        <v>399</v>
      </c>
      <c r="I8" s="16" t="s">
        <v>399</v>
      </c>
    </row>
    <row r="9" spans="3:9" ht="40.5">
      <c r="C9" s="16" t="s">
        <v>400</v>
      </c>
      <c r="I9" s="16" t="s">
        <v>400</v>
      </c>
    </row>
    <row r="10" spans="3:9" ht="54">
      <c r="C10" s="16" t="s">
        <v>401</v>
      </c>
      <c r="I10" s="16" t="s">
        <v>401</v>
      </c>
    </row>
    <row r="11" spans="3:9" ht="40.5">
      <c r="C11" s="29" t="s">
        <v>402</v>
      </c>
      <c r="I11" s="29" t="s">
        <v>402</v>
      </c>
    </row>
    <row r="12" spans="3:9" ht="27">
      <c r="C12" s="16" t="s">
        <v>109</v>
      </c>
      <c r="I12" s="16" t="s">
        <v>109</v>
      </c>
    </row>
    <row r="13" spans="3:9" ht="94.5">
      <c r="C13" s="16" t="s">
        <v>403</v>
      </c>
      <c r="I13" s="16" t="s">
        <v>403</v>
      </c>
    </row>
    <row r="14" spans="3:9" ht="67.5">
      <c r="C14" s="16" t="s">
        <v>404</v>
      </c>
      <c r="I14" s="16" t="s">
        <v>404</v>
      </c>
    </row>
    <row r="15" spans="3:9" ht="67.5">
      <c r="C15" s="16" t="s">
        <v>405</v>
      </c>
      <c r="I15" s="16" t="s">
        <v>405</v>
      </c>
    </row>
    <row r="16" spans="3:9" ht="67.5">
      <c r="C16" s="15" t="s">
        <v>406</v>
      </c>
      <c r="I16" s="15" t="s">
        <v>406</v>
      </c>
    </row>
    <row r="17" spans="3:9" ht="67.5">
      <c r="C17" s="16" t="s">
        <v>407</v>
      </c>
      <c r="I17" s="16" t="s">
        <v>407</v>
      </c>
    </row>
    <row r="18" spans="3:9" ht="40.5">
      <c r="C18" s="16" t="s">
        <v>408</v>
      </c>
      <c r="I18" s="16" t="s">
        <v>408</v>
      </c>
    </row>
    <row r="19" spans="3:9" ht="14.25" thickBot="1">
      <c r="C19" s="84" t="s">
        <v>37</v>
      </c>
      <c r="I19" s="84" t="s">
        <v>37</v>
      </c>
    </row>
    <row r="20" spans="3:9" ht="40.5">
      <c r="C20" s="57" t="s">
        <v>409</v>
      </c>
      <c r="I20" s="57" t="s">
        <v>409</v>
      </c>
    </row>
    <row r="21" spans="3:9" ht="67.5">
      <c r="C21" s="65" t="s">
        <v>410</v>
      </c>
      <c r="I21" s="65" t="s">
        <v>410</v>
      </c>
    </row>
    <row r="22" spans="3:9" ht="81">
      <c r="C22" s="16" t="s">
        <v>411</v>
      </c>
      <c r="I22" s="16" t="s">
        <v>411</v>
      </c>
    </row>
    <row r="23" spans="3:9" ht="67.5">
      <c r="C23" s="16" t="s">
        <v>412</v>
      </c>
      <c r="I23" s="16" t="s">
        <v>412</v>
      </c>
    </row>
    <row r="24" spans="3:9" ht="67.5">
      <c r="C24" s="16" t="s">
        <v>413</v>
      </c>
      <c r="I24" s="16" t="s">
        <v>413</v>
      </c>
    </row>
    <row r="25" spans="3:9" ht="54">
      <c r="C25" s="16" t="s">
        <v>355</v>
      </c>
      <c r="I25" s="16" t="s">
        <v>355</v>
      </c>
    </row>
    <row r="26" spans="3:9" ht="40.5">
      <c r="C26" s="29" t="s">
        <v>414</v>
      </c>
      <c r="I26" s="29" t="s">
        <v>414</v>
      </c>
    </row>
    <row r="27" spans="3:9" ht="94.5">
      <c r="C27" s="16" t="s">
        <v>415</v>
      </c>
      <c r="I27" s="16" t="s">
        <v>415</v>
      </c>
    </row>
    <row r="28" spans="3:9" ht="94.5">
      <c r="C28" s="16" t="s">
        <v>416</v>
      </c>
      <c r="I28" s="16" t="s">
        <v>416</v>
      </c>
    </row>
    <row r="29" spans="3:9" ht="94.5">
      <c r="C29" s="16" t="s">
        <v>417</v>
      </c>
      <c r="I29" s="16" t="s">
        <v>417</v>
      </c>
    </row>
    <row r="30" spans="3:9" ht="67.5">
      <c r="C30" s="16" t="s">
        <v>418</v>
      </c>
      <c r="I30" s="16" t="s">
        <v>418</v>
      </c>
    </row>
    <row r="31" spans="3:9" ht="40.5">
      <c r="C31" s="15" t="s">
        <v>419</v>
      </c>
      <c r="I31" s="15" t="s">
        <v>419</v>
      </c>
    </row>
    <row r="32" spans="3:9" ht="40.5">
      <c r="C32" s="16" t="s">
        <v>420</v>
      </c>
      <c r="I32" s="16" t="s">
        <v>420</v>
      </c>
    </row>
    <row r="33" spans="3:9" ht="40.5">
      <c r="C33" s="16" t="s">
        <v>421</v>
      </c>
      <c r="I33" s="16" t="s">
        <v>421</v>
      </c>
    </row>
    <row r="34" spans="3:9" ht="68.25" thickBot="1">
      <c r="C34" s="84" t="s">
        <v>422</v>
      </c>
      <c r="I34" s="84" t="s">
        <v>422</v>
      </c>
    </row>
    <row r="35" spans="3:9" ht="13.5">
      <c r="C35" t="s">
        <v>13</v>
      </c>
      <c r="I35" s="57" t="s">
        <v>14</v>
      </c>
    </row>
    <row r="36" spans="3:9" ht="13.5">
      <c r="C36" s="2" t="s">
        <v>14</v>
      </c>
      <c r="I36" t="s">
        <v>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02007053</cp:lastModifiedBy>
  <cp:lastPrinted>2023-03-07T03:13:58Z</cp:lastPrinted>
  <dcterms:created xsi:type="dcterms:W3CDTF">2014-02-04T04:33:28Z</dcterms:created>
  <dcterms:modified xsi:type="dcterms:W3CDTF">2023-04-14T02:52:37Z</dcterms:modified>
  <cp:category/>
  <cp:version/>
  <cp:contentType/>
  <cp:contentStatus/>
</cp:coreProperties>
</file>