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2_第２編　社会福祉統計/02_高齢者福祉/"/>
    </mc:Choice>
  </mc:AlternateContent>
  <xr:revisionPtr revIDLastSave="0" documentId="13_ncr:1_{22BBBF36-C0EB-C64D-95FB-C11CF090E008}" xr6:coauthVersionLast="36" xr6:coauthVersionMax="36" xr10:uidLastSave="{00000000-0000-0000-0000-000000000000}"/>
  <bookViews>
    <workbookView xWindow="14920" yWindow="10880" windowWidth="18220" windowHeight="12220" xr2:uid="{00000000-000D-0000-FFFF-FFFF00000000}"/>
  </bookViews>
  <sheets>
    <sheet name="§２表１" sheetId="3" r:id="rId1"/>
    <sheet name="§２表２" sheetId="4" r:id="rId2"/>
    <sheet name="§２表３" sheetId="5" r:id="rId3"/>
    <sheet name="§２表４" sheetId="6" r:id="rId4"/>
    <sheet name="§２表５" sheetId="7" r:id="rId5"/>
    <sheet name="§２表６" sheetId="8" r:id="rId6"/>
    <sheet name="§２表６後半" sheetId="9" r:id="rId7"/>
  </sheets>
  <definedNames>
    <definedName name="_xlnm._FilterDatabase" localSheetId="1" hidden="1">§２表２!$A$1:$F$17</definedName>
    <definedName name="_xlnm.Print_Area" localSheetId="0">§２表１!$A$1:$D$8</definedName>
    <definedName name="_xlnm.Print_Area" localSheetId="1">§２表２!$A$1:$F$17</definedName>
    <definedName name="_xlnm.Print_Area" localSheetId="3">§２表４!$A$1:$E$15</definedName>
    <definedName name="_xlnm.Print_Area" localSheetId="4">§２表５!$A$1:$E$15</definedName>
    <definedName name="_xlnm.Print_Area" localSheetId="5">§２表６!$A$1:$S$20</definedName>
    <definedName name="_xlnm.Print_Area" localSheetId="6">§２表６後半!$A$1:$J$12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7" l="1"/>
  <c r="C5" i="6"/>
  <c r="B7" i="4"/>
  <c r="B8" i="4"/>
  <c r="B9" i="4"/>
  <c r="B10" i="4"/>
  <c r="B11" i="4"/>
  <c r="B12" i="4"/>
  <c r="B13" i="4"/>
  <c r="B14" i="4"/>
  <c r="B15" i="4"/>
  <c r="B16" i="4"/>
  <c r="C7" i="3"/>
  <c r="B7" i="3"/>
</calcChain>
</file>

<file path=xl/sharedStrings.xml><?xml version="1.0" encoding="utf-8"?>
<sst xmlns="http://schemas.openxmlformats.org/spreadsheetml/2006/main" count="124" uniqueCount="75">
  <si>
    <t>施設数</t>
    <rPh sb="0" eb="2">
      <t>シセツ</t>
    </rPh>
    <rPh sb="2" eb="3">
      <t>スウ</t>
    </rPh>
    <phoneticPr fontId="1"/>
  </si>
  <si>
    <t>利用延人員</t>
    <rPh sb="0" eb="2">
      <t>リヨウ</t>
    </rPh>
    <rPh sb="2" eb="5">
      <t>ノベジンイン</t>
    </rPh>
    <phoneticPr fontId="1"/>
  </si>
  <si>
    <t>利用延日数</t>
    <rPh sb="0" eb="2">
      <t>リヨウ</t>
    </rPh>
    <rPh sb="2" eb="3">
      <t>エン</t>
    </rPh>
    <rPh sb="3" eb="5">
      <t>ニッスウ</t>
    </rPh>
    <phoneticPr fontId="1"/>
  </si>
  <si>
    <t>資料：高齢者事業推進課</t>
    <rPh sb="3" eb="6">
      <t>コウレイシャ</t>
    </rPh>
    <rPh sb="6" eb="8">
      <t>ジギョウ</t>
    </rPh>
    <rPh sb="8" eb="10">
      <t>スイシン</t>
    </rPh>
    <rPh sb="10" eb="11">
      <t>カ</t>
    </rPh>
    <phoneticPr fontId="1"/>
  </si>
  <si>
    <t>　在宅の援助を必要とする高齢者（介護保険制度において要支援・要介護の方を除く）が、特別養護老人ホームを１週間程度利用する。</t>
    <rPh sb="1" eb="3">
      <t>ザイタク</t>
    </rPh>
    <rPh sb="4" eb="6">
      <t>エンジョ</t>
    </rPh>
    <rPh sb="7" eb="9">
      <t>ヒツヨウ</t>
    </rPh>
    <rPh sb="12" eb="15">
      <t>コウレイシャ</t>
    </rPh>
    <rPh sb="16" eb="18">
      <t>カイゴ</t>
    </rPh>
    <rPh sb="18" eb="20">
      <t>ホケン</t>
    </rPh>
    <rPh sb="20" eb="22">
      <t>セイド</t>
    </rPh>
    <rPh sb="26" eb="27">
      <t>ヨウ</t>
    </rPh>
    <rPh sb="27" eb="29">
      <t>シエン</t>
    </rPh>
    <rPh sb="30" eb="31">
      <t>ヨウ</t>
    </rPh>
    <rPh sb="31" eb="33">
      <t>カイゴ</t>
    </rPh>
    <rPh sb="34" eb="35">
      <t>カタ</t>
    </rPh>
    <rPh sb="36" eb="37">
      <t>ノゾ</t>
    </rPh>
    <rPh sb="41" eb="43">
      <t>トクベツ</t>
    </rPh>
    <rPh sb="43" eb="45">
      <t>ヨウゴ</t>
    </rPh>
    <rPh sb="45" eb="47">
      <t>ロウジン</t>
    </rPh>
    <phoneticPr fontId="1"/>
  </si>
  <si>
    <t>§２ 　高齢者在宅生活支援サービス</t>
    <rPh sb="4" eb="7">
      <t>コウレイシャ</t>
    </rPh>
    <rPh sb="7" eb="9">
      <t>ザイタク</t>
    </rPh>
    <rPh sb="9" eb="11">
      <t>セイカツ</t>
    </rPh>
    <rPh sb="11" eb="13">
      <t>シエン</t>
    </rPh>
    <phoneticPr fontId="1"/>
  </si>
  <si>
    <t>表 １  養護老人緊急一時入所事業</t>
    <phoneticPr fontId="1"/>
  </si>
  <si>
    <t>令和４年度</t>
    <rPh sb="0" eb="2">
      <t>レイワ</t>
    </rPh>
    <rPh sb="3" eb="5">
      <t>ネンド</t>
    </rPh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</si>
  <si>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</si>
  <si>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</si>
  <si>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</si>
  <si>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</si>
  <si>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</si>
  <si>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</si>
  <si>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</si>
  <si>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田島</t>
    <rPh sb="0" eb="2">
      <t>タジマ</t>
    </rPh>
    <phoneticPr fontId="1"/>
  </si>
  <si>
    <t>大師</t>
    <rPh sb="0" eb="2">
      <t>ダイシ</t>
    </rPh>
    <phoneticPr fontId="1"/>
  </si>
  <si>
    <t>川崎</t>
    <rPh sb="0" eb="2">
      <t>カワサキ</t>
    </rPh>
    <phoneticPr fontId="1"/>
  </si>
  <si>
    <t>総数</t>
    <rPh sb="0" eb="2">
      <t>ソウスウ</t>
    </rPh>
    <phoneticPr fontId="1"/>
  </si>
  <si>
    <t>（自宅設置型）</t>
    <rPh sb="1" eb="6">
      <t>ジタクセッチガタ</t>
    </rPh>
    <phoneticPr fontId="1"/>
  </si>
  <si>
    <t>（携帯型）</t>
    <rPh sb="1" eb="4">
      <t>ケイタイガタ</t>
    </rPh>
    <phoneticPr fontId="1"/>
  </si>
  <si>
    <t>(合計)</t>
    <rPh sb="1" eb="3">
      <t>ゴウケイ</t>
    </rPh>
    <phoneticPr fontId="1"/>
  </si>
  <si>
    <t>緊急通報システム事業（人）</t>
    <phoneticPr fontId="1"/>
  </si>
  <si>
    <t>令和5年3月末時点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"/>
  </si>
  <si>
    <t>　緊急通報システム事業は平成２８年１０月から携帯型のサービスが開始された。</t>
    <rPh sb="1" eb="3">
      <t>キンキュウ</t>
    </rPh>
    <rPh sb="3" eb="5">
      <t>ツウホウ</t>
    </rPh>
    <rPh sb="9" eb="11">
      <t>ジギョウ</t>
    </rPh>
    <rPh sb="12" eb="14">
      <t>ヘイセイ</t>
    </rPh>
    <rPh sb="16" eb="17">
      <t>ネン</t>
    </rPh>
    <rPh sb="19" eb="20">
      <t>ガツ</t>
    </rPh>
    <rPh sb="22" eb="25">
      <t>ケイタイガタ</t>
    </rPh>
    <rPh sb="31" eb="33">
      <t>カイシ</t>
    </rPh>
    <phoneticPr fontId="1"/>
  </si>
  <si>
    <t>　ひとり暮らし等の高齢者に対し、在宅生活を継続し、自立を有効に支援できるように、福祉サービスを適切に提供する。</t>
    <rPh sb="4" eb="5">
      <t>グ</t>
    </rPh>
    <rPh sb="7" eb="8">
      <t>ナド</t>
    </rPh>
    <rPh sb="9" eb="12">
      <t>コウレイシャ</t>
    </rPh>
    <rPh sb="13" eb="14">
      <t>タイ</t>
    </rPh>
    <rPh sb="16" eb="18">
      <t>ザイタク</t>
    </rPh>
    <rPh sb="18" eb="20">
      <t>セイカツ</t>
    </rPh>
    <rPh sb="21" eb="23">
      <t>ケイゾク</t>
    </rPh>
    <rPh sb="25" eb="27">
      <t>ジリツ</t>
    </rPh>
    <rPh sb="28" eb="30">
      <t>ユウコウ</t>
    </rPh>
    <phoneticPr fontId="1"/>
  </si>
  <si>
    <t>表 ２  ひとり暮らし支援サービスⅠ</t>
    <phoneticPr fontId="1"/>
  </si>
  <si>
    <t>電磁調理器</t>
    <rPh sb="0" eb="2">
      <t>デンジ</t>
    </rPh>
    <rPh sb="2" eb="5">
      <t>チョウリキ</t>
    </rPh>
    <phoneticPr fontId="1"/>
  </si>
  <si>
    <t>自動消火器</t>
    <rPh sb="0" eb="2">
      <t>ジドウ</t>
    </rPh>
    <rPh sb="2" eb="5">
      <t>ショウカキ</t>
    </rPh>
    <phoneticPr fontId="1"/>
  </si>
  <si>
    <t>日常生活用具給付事業(人）</t>
    <rPh sb="0" eb="2">
      <t>ニチジョウ</t>
    </rPh>
    <rPh sb="2" eb="4">
      <t>セイカツ</t>
    </rPh>
    <rPh sb="4" eb="6">
      <t>ヨウグ</t>
    </rPh>
    <rPh sb="6" eb="8">
      <t>キュウフ</t>
    </rPh>
    <rPh sb="8" eb="10">
      <t>ジギョウ</t>
    </rPh>
    <rPh sb="11" eb="12">
      <t>ニン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</si>
  <si>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</si>
  <si>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表 ３  ひとり暮らし支援サービスⅡ</t>
    <phoneticPr fontId="1"/>
  </si>
  <si>
    <t>-</t>
    <phoneticPr fontId="1"/>
  </si>
  <si>
    <t>高津</t>
    <rPh sb="0" eb="2">
      <t>タカヅ</t>
    </rPh>
    <phoneticPr fontId="1"/>
  </si>
  <si>
    <t>中原</t>
    <rPh sb="0" eb="2">
      <t>チュウゲン</t>
    </rPh>
    <phoneticPr fontId="1"/>
  </si>
  <si>
    <t>住宅改造費
助成事業（人）</t>
    <rPh sb="0" eb="2">
      <t>ジュウタク</t>
    </rPh>
    <rPh sb="2" eb="4">
      <t>カイゾウ</t>
    </rPh>
    <rPh sb="4" eb="5">
      <t>ヒ</t>
    </rPh>
    <rPh sb="6" eb="8">
      <t>ジョセイ</t>
    </rPh>
    <rPh sb="8" eb="10">
      <t>ジギョウ</t>
    </rPh>
    <rPh sb="11" eb="12">
      <t>ヒト</t>
    </rPh>
    <phoneticPr fontId="1"/>
  </si>
  <si>
    <t>寝具乾燥
（人）</t>
    <rPh sb="0" eb="2">
      <t>シング</t>
    </rPh>
    <rPh sb="2" eb="4">
      <t>カンソウ</t>
    </rPh>
    <rPh sb="6" eb="7">
      <t>ヒト</t>
    </rPh>
    <phoneticPr fontId="1"/>
  </si>
  <si>
    <t>紙おむつの
給付事業（回）</t>
    <rPh sb="0" eb="1">
      <t>カミ</t>
    </rPh>
    <rPh sb="6" eb="8">
      <t>キュウフ</t>
    </rPh>
    <rPh sb="8" eb="10">
      <t>ジギョウ</t>
    </rPh>
    <rPh sb="11" eb="12">
      <t>カイ</t>
    </rPh>
    <phoneticPr fontId="1"/>
  </si>
  <si>
    <t>令和4年度</t>
    <rPh sb="0" eb="2">
      <t>レイワ</t>
    </rPh>
    <rPh sb="3" eb="5">
      <t>ネンド</t>
    </rPh>
    <rPh sb="4" eb="5">
      <t>ガンネン</t>
    </rPh>
    <phoneticPr fontId="1"/>
  </si>
  <si>
    <t>　要介護又はひとり暮らし、高齢者のみ世帯等で支援を必要とする高齢者に対し、在宅生活を支援するサービスの提供を行う。</t>
    <rPh sb="1" eb="2">
      <t>ヨウ</t>
    </rPh>
    <rPh sb="2" eb="4">
      <t>カイゴ</t>
    </rPh>
    <rPh sb="4" eb="5">
      <t>マタ</t>
    </rPh>
    <rPh sb="9" eb="10">
      <t>グ</t>
    </rPh>
    <rPh sb="13" eb="16">
      <t>コウレイシャ</t>
    </rPh>
    <rPh sb="18" eb="20">
      <t>セタイ</t>
    </rPh>
    <rPh sb="20" eb="21">
      <t>トウ</t>
    </rPh>
    <rPh sb="22" eb="24">
      <t>シエン</t>
    </rPh>
    <rPh sb="25" eb="27">
      <t>ヒツヨウ</t>
    </rPh>
    <rPh sb="30" eb="33">
      <t>コウレイシャ</t>
    </rPh>
    <rPh sb="34" eb="35">
      <t>タイ</t>
    </rPh>
    <rPh sb="37" eb="39">
      <t>ザイタク</t>
    </rPh>
    <rPh sb="39" eb="41">
      <t>セイカツ</t>
    </rPh>
    <rPh sb="42" eb="44">
      <t>シエン</t>
    </rPh>
    <rPh sb="51" eb="53">
      <t>テイキョウ</t>
    </rPh>
    <rPh sb="54" eb="55">
      <t>オコナ</t>
    </rPh>
    <phoneticPr fontId="1"/>
  </si>
  <si>
    <t>表 ４  介護支援サービス</t>
    <phoneticPr fontId="1"/>
  </si>
  <si>
    <t>訪問理美容
サービス事業（件）</t>
    <rPh sb="0" eb="2">
      <t>ホウモン</t>
    </rPh>
    <rPh sb="2" eb="3">
      <t>リ</t>
    </rPh>
    <rPh sb="3" eb="5">
      <t>ビヨウ</t>
    </rPh>
    <rPh sb="10" eb="12">
      <t>ジギョウ</t>
    </rPh>
    <rPh sb="13" eb="14">
      <t>ケン</t>
    </rPh>
    <phoneticPr fontId="1"/>
  </si>
  <si>
    <t>　介護保険のサービスだけでは在宅生活の維持が困難な高齢者に対して、保険給付に上乗せして市独自にサービスを提供する。</t>
    <rPh sb="1" eb="3">
      <t>カイゴ</t>
    </rPh>
    <rPh sb="3" eb="5">
      <t>ホケン</t>
    </rPh>
    <rPh sb="14" eb="16">
      <t>ザイタク</t>
    </rPh>
    <rPh sb="16" eb="18">
      <t>セイカツ</t>
    </rPh>
    <rPh sb="19" eb="21">
      <t>イジ</t>
    </rPh>
    <rPh sb="22" eb="24">
      <t>コンナン</t>
    </rPh>
    <rPh sb="25" eb="28">
      <t>コウレイシャ</t>
    </rPh>
    <rPh sb="29" eb="30">
      <t>タイ</t>
    </rPh>
    <rPh sb="33" eb="35">
      <t>ホケン</t>
    </rPh>
    <rPh sb="35" eb="37">
      <t>キュウフ</t>
    </rPh>
    <rPh sb="38" eb="40">
      <t>ウワノ</t>
    </rPh>
    <rPh sb="43" eb="44">
      <t>シ</t>
    </rPh>
    <rPh sb="44" eb="46">
      <t>ドクジ</t>
    </rPh>
    <phoneticPr fontId="1"/>
  </si>
  <si>
    <t>表５  生活支援サービス</t>
    <phoneticPr fontId="1"/>
  </si>
  <si>
    <t>注）　(   )内は初回参加者数</t>
    <rPh sb="0" eb="1">
      <t>チュウ</t>
    </rPh>
    <rPh sb="8" eb="9">
      <t>ナイ</t>
    </rPh>
    <rPh sb="10" eb="12">
      <t>ショカイ</t>
    </rPh>
    <rPh sb="12" eb="15">
      <t>サンカシャ</t>
    </rPh>
    <rPh sb="15" eb="16">
      <t>スウ</t>
    </rPh>
    <phoneticPr fontId="1"/>
  </si>
  <si>
    <t>資料：地域包括ケア推進室</t>
  </si>
  <si>
    <t>年度</t>
    <rPh sb="0" eb="2">
      <t>ネンド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</si>
  <si>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</si>
  <si>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</si>
  <si>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その他</t>
    <rPh sb="2" eb="3">
      <t>タ</t>
    </rPh>
    <phoneticPr fontId="1"/>
  </si>
  <si>
    <t>ボランティア</t>
    <phoneticPr fontId="1"/>
  </si>
  <si>
    <t>福祉職</t>
    <rPh sb="0" eb="2">
      <t>フクシ</t>
    </rPh>
    <rPh sb="2" eb="3">
      <t>ショク</t>
    </rPh>
    <phoneticPr fontId="1"/>
  </si>
  <si>
    <t>看護職</t>
    <rPh sb="0" eb="2">
      <t>カンゴ</t>
    </rPh>
    <rPh sb="2" eb="3">
      <t>ショク</t>
    </rPh>
    <phoneticPr fontId="1"/>
  </si>
  <si>
    <t>指導者</t>
    <rPh sb="0" eb="3">
      <t>シドウシャ</t>
    </rPh>
    <phoneticPr fontId="1"/>
  </si>
  <si>
    <t>医師</t>
    <rPh sb="0" eb="2">
      <t>イシ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</si>
  <si>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</si>
  <si>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</si>
  <si>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所外</t>
    <rPh sb="0" eb="1">
      <t>ショ</t>
    </rPh>
    <rPh sb="1" eb="2">
      <t>ガイ</t>
    </rPh>
    <phoneticPr fontId="1"/>
  </si>
  <si>
    <t>所内</t>
    <rPh sb="0" eb="2">
      <t>ショナイ</t>
    </rPh>
    <phoneticPr fontId="1"/>
  </si>
  <si>
    <t>従事者延数</t>
    <rPh sb="0" eb="2">
      <t>ジュウジ</t>
    </rPh>
    <rPh sb="2" eb="3">
      <t>シャ</t>
    </rPh>
    <rPh sb="3" eb="4">
      <t>ノ</t>
    </rPh>
    <rPh sb="4" eb="5">
      <t>スウ</t>
    </rPh>
    <phoneticPr fontId="1"/>
  </si>
  <si>
    <t>参　加　者　延　数</t>
    <rPh sb="0" eb="1">
      <t>サン</t>
    </rPh>
    <rPh sb="2" eb="3">
      <t>クワ</t>
    </rPh>
    <rPh sb="4" eb="5">
      <t>シャ</t>
    </rPh>
    <rPh sb="6" eb="7">
      <t>ノ</t>
    </rPh>
    <rPh sb="8" eb="9">
      <t>スウ</t>
    </rPh>
    <phoneticPr fontId="1"/>
  </si>
  <si>
    <t>実施回数</t>
    <rPh sb="0" eb="2">
      <t>ジッシ</t>
    </rPh>
    <rPh sb="2" eb="4">
      <t>カイスウ</t>
    </rPh>
    <phoneticPr fontId="1"/>
  </si>
  <si>
    <t>事業実施状況</t>
    <rPh sb="0" eb="2">
      <t>ジギョウ</t>
    </rPh>
    <rPh sb="2" eb="4">
      <t>ジッシ</t>
    </rPh>
    <rPh sb="4" eb="6">
      <t>ジョウキョウ</t>
    </rPh>
    <phoneticPr fontId="1"/>
  </si>
  <si>
    <t>　認知症高齢者介護教室事業は、認知症高齢者の介護者である家族及び本人を対象に、対応や介護方法について集団での学びや個別相談を実施している。また、介護者同士の情報交流やボランティアとの相互学習により、地域社会全体で支える体制づくりを考えあっていく。</t>
    <rPh sb="0" eb="2">
      <t>ジギョウ</t>
    </rPh>
    <rPh sb="1" eb="3">
      <t>ニンチ</t>
    </rPh>
    <rPh sb="3" eb="4">
      <t>ショウ</t>
    </rPh>
    <rPh sb="4" eb="7">
      <t>コウレイシャ</t>
    </rPh>
    <rPh sb="7" eb="9">
      <t>カイゴ</t>
    </rPh>
    <rPh sb="9" eb="11">
      <t>キョウシツ</t>
    </rPh>
    <rPh sb="31" eb="33">
      <t>ニンチ</t>
    </rPh>
    <rPh sb="33" eb="34">
      <t>ショウ</t>
    </rPh>
    <rPh sb="34" eb="37">
      <t>コウレイシャ</t>
    </rPh>
    <rPh sb="38" eb="40">
      <t>カイゴ</t>
    </rPh>
    <rPh sb="40" eb="41">
      <t>シャ</t>
    </rPh>
    <rPh sb="44" eb="46">
      <t>カゾク</t>
    </rPh>
    <rPh sb="46" eb="47">
      <t>オヨ</t>
    </rPh>
    <rPh sb="48" eb="50">
      <t>ホンニン</t>
    </rPh>
    <rPh sb="51" eb="53">
      <t>タイショウ</t>
    </rPh>
    <rPh sb="55" eb="57">
      <t>タイオウ</t>
    </rPh>
    <rPh sb="58" eb="60">
      <t>カイゴ</t>
    </rPh>
    <rPh sb="60" eb="62">
      <t>ホウホウ</t>
    </rPh>
    <rPh sb="66" eb="68">
      <t>シュウダン</t>
    </rPh>
    <rPh sb="70" eb="71">
      <t>マナ</t>
    </rPh>
    <rPh sb="73" eb="75">
      <t>コベツ</t>
    </rPh>
    <rPh sb="75" eb="77">
      <t>ソウダン</t>
    </rPh>
    <rPh sb="78" eb="80">
      <t>ジッシ</t>
    </rPh>
    <rPh sb="88" eb="91">
      <t>カイゴシャ</t>
    </rPh>
    <rPh sb="91" eb="93">
      <t>ドウシ</t>
    </rPh>
    <rPh sb="94" eb="96">
      <t>ジョウホウ</t>
    </rPh>
    <rPh sb="96" eb="98">
      <t>コウリュウ</t>
    </rPh>
    <rPh sb="107" eb="109">
      <t>ソウゴ</t>
    </rPh>
    <rPh sb="109" eb="111">
      <t>ガクシュウ</t>
    </rPh>
    <rPh sb="115" eb="117">
      <t>チイキ</t>
    </rPh>
    <rPh sb="117" eb="119">
      <t>シャカイ</t>
    </rPh>
    <rPh sb="119" eb="121">
      <t>ゼンタイ</t>
    </rPh>
    <rPh sb="122" eb="123">
      <t>ササタイセイカンガ</t>
    </rPh>
    <phoneticPr fontId="1"/>
  </si>
  <si>
    <t>表 ６  認知症高齢者介護教室事業</t>
    <rPh sb="0" eb="2">
      <t>ジギョウ</t>
    </rPh>
    <phoneticPr fontId="1"/>
  </si>
  <si>
    <t>資料：地域包括ケア推進室</t>
    <rPh sb="3" eb="5">
      <t>チイキ</t>
    </rPh>
    <rPh sb="5" eb="7">
      <t>ホウカツ</t>
    </rPh>
    <rPh sb="9" eb="12">
      <t>スイシンシツ</t>
    </rPh>
    <phoneticPr fontId="1"/>
  </si>
  <si>
    <t>６５歳以上</t>
    <rPh sb="3" eb="5">
      <t>イジョウ</t>
    </rPh>
    <phoneticPr fontId="1"/>
  </si>
  <si>
    <t>４０～６４歳</t>
    <rPh sb="5" eb="6">
      <t>サイ</t>
    </rPh>
    <phoneticPr fontId="1"/>
  </si>
  <si>
    <t>３９歳以下</t>
    <rPh sb="2" eb="5">
      <t>サイイカ</t>
    </rPh>
    <phoneticPr fontId="1"/>
  </si>
  <si>
    <t>車両
送迎数</t>
    <rPh sb="0" eb="1">
      <t>シャ</t>
    </rPh>
    <rPh sb="1" eb="2">
      <t>リョウ</t>
    </rPh>
    <rPh sb="3" eb="5">
      <t>ソウゲイ</t>
    </rPh>
    <rPh sb="5" eb="6">
      <t>カズ</t>
    </rPh>
    <phoneticPr fontId="1"/>
  </si>
  <si>
    <t>認知症高齢者参加者延数</t>
    <rPh sb="0" eb="2">
      <t>ニンチ</t>
    </rPh>
    <rPh sb="2" eb="3">
      <t>ショウ</t>
    </rPh>
    <rPh sb="3" eb="6">
      <t>コウレイシャ</t>
    </rPh>
    <rPh sb="6" eb="8">
      <t>サンカ</t>
    </rPh>
    <rPh sb="8" eb="9">
      <t>シャ</t>
    </rPh>
    <rPh sb="9" eb="10">
      <t>ノ</t>
    </rPh>
    <rPh sb="10" eb="11">
      <t>スウ</t>
    </rPh>
    <phoneticPr fontId="1"/>
  </si>
  <si>
    <t>参加者
延数
(家族）</t>
    <rPh sb="0" eb="2">
      <t>サンカ</t>
    </rPh>
    <rPh sb="2" eb="3">
      <t>シャ</t>
    </rPh>
    <rPh sb="4" eb="5">
      <t>エン</t>
    </rPh>
    <rPh sb="5" eb="6">
      <t>カズ</t>
    </rPh>
    <rPh sb="8" eb="10">
      <t>カゾク</t>
    </rPh>
    <phoneticPr fontId="1"/>
  </si>
  <si>
    <t>年　　　　　齢　　　　　別</t>
    <rPh sb="0" eb="1">
      <t>トシ</t>
    </rPh>
    <rPh sb="6" eb="7">
      <t>ヨワイ</t>
    </rPh>
    <rPh sb="12" eb="13">
      <t>ベツ</t>
    </rPh>
    <phoneticPr fontId="1"/>
  </si>
  <si>
    <t>初参加者数</t>
    <rPh sb="0" eb="5">
      <t>サンカシャジッスウ</t>
    </rPh>
    <phoneticPr fontId="1"/>
  </si>
  <si>
    <t>参加者の年齢別状況</t>
    <rPh sb="0" eb="2">
      <t>サンカ</t>
    </rPh>
    <rPh sb="2" eb="3">
      <t>シャ</t>
    </rPh>
    <rPh sb="4" eb="6">
      <t>ネンレイ</t>
    </rPh>
    <rPh sb="6" eb="7">
      <t>ベツ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</si>
</sst>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(#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top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11" fillId="0" borderId="12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12" fillId="0" borderId="0" xfId="0" applyFont="1"/>
    <xf numFmtId="0" fontId="12" fillId="0" borderId="0" xfId="0" applyFont="1" applyBorder="1"/>
    <xf numFmtId="41" fontId="7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/>
    <xf numFmtId="0" fontId="13" fillId="0" borderId="0" xfId="0" applyFont="1" applyBorder="1" applyAlignment="1">
      <alignment vertical="top"/>
    </xf>
    <xf numFmtId="0" fontId="4" fillId="0" borderId="0" xfId="0" applyFont="1" applyFill="1"/>
    <xf numFmtId="0" fontId="4" fillId="0" borderId="0" xfId="0" applyFont="1" applyFill="1" applyBorder="1"/>
    <xf numFmtId="0" fontId="10" fillId="0" borderId="0" xfId="0" applyFont="1" applyFill="1"/>
    <xf numFmtId="41" fontId="10" fillId="0" borderId="0" xfId="0" applyNumberFormat="1" applyFont="1" applyFill="1" applyBorder="1"/>
    <xf numFmtId="41" fontId="10" fillId="0" borderId="0" xfId="0" applyNumberFormat="1" applyFont="1" applyFill="1"/>
    <xf numFmtId="0" fontId="7" fillId="0" borderId="0" xfId="0" applyFont="1" applyFill="1" applyBorder="1"/>
    <xf numFmtId="41" fontId="7" fillId="0" borderId="29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/>
    <xf numFmtId="41" fontId="7" fillId="0" borderId="30" xfId="0" applyNumberFormat="1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/>
    <xf numFmtId="41" fontId="7" fillId="0" borderId="32" xfId="0" applyNumberFormat="1" applyFont="1" applyFill="1" applyBorder="1" applyAlignment="1"/>
    <xf numFmtId="0" fontId="7" fillId="0" borderId="11" xfId="0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31" xfId="0" applyNumberFormat="1" applyFont="1" applyFill="1" applyBorder="1" applyAlignment="1">
      <alignment horizontal="right"/>
    </xf>
    <xf numFmtId="41" fontId="11" fillId="0" borderId="33" xfId="0" applyNumberFormat="1" applyFont="1" applyFill="1" applyBorder="1" applyAlignment="1">
      <alignment horizontal="center" vertical="center"/>
    </xf>
    <xf numFmtId="41" fontId="11" fillId="0" borderId="33" xfId="0" applyNumberFormat="1" applyFont="1" applyFill="1" applyBorder="1" applyAlignment="1">
      <alignment vertical="center"/>
    </xf>
    <xf numFmtId="41" fontId="11" fillId="0" borderId="34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/>
    <xf numFmtId="0" fontId="7" fillId="0" borderId="36" xfId="0" applyFont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/>
    </xf>
    <xf numFmtId="0" fontId="7" fillId="0" borderId="36" xfId="0" applyFont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/>
    <xf numFmtId="0" fontId="6" fillId="0" borderId="0" xfId="0" applyNumberFormat="1" applyFont="1" applyAlignment="1"/>
    <xf numFmtId="0" fontId="6" fillId="0" borderId="0" xfId="0" applyNumberFormat="1" applyFont="1" applyAlignment="1">
      <alignment vertical="center"/>
    </xf>
    <xf numFmtId="0" fontId="10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Border="1" applyAlignment="1">
      <alignment vertical="center"/>
    </xf>
    <xf numFmtId="0" fontId="15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left" vertical="center"/>
    </xf>
    <xf numFmtId="41" fontId="15" fillId="0" borderId="38" xfId="1" applyNumberFormat="1" applyFont="1" applyBorder="1" applyAlignment="1">
      <alignment horizontal="right"/>
    </xf>
    <xf numFmtId="41" fontId="15" fillId="0" borderId="39" xfId="1" applyNumberFormat="1" applyFont="1" applyBorder="1" applyAlignment="1">
      <alignment horizontal="right"/>
    </xf>
    <xf numFmtId="176" fontId="15" fillId="0" borderId="19" xfId="1" applyNumberFormat="1" applyFont="1" applyBorder="1" applyAlignment="1">
      <alignment horizontal="right"/>
    </xf>
    <xf numFmtId="41" fontId="15" fillId="0" borderId="19" xfId="1" applyNumberFormat="1" applyFont="1" applyBorder="1" applyAlignment="1">
      <alignment horizontal="right"/>
    </xf>
    <xf numFmtId="0" fontId="15" fillId="0" borderId="27" xfId="0" applyNumberFormat="1" applyFont="1" applyBorder="1" applyAlignment="1">
      <alignment horizontal="distributed" vertical="center"/>
    </xf>
    <xf numFmtId="0" fontId="15" fillId="0" borderId="19" xfId="0" applyNumberFormat="1" applyFont="1" applyBorder="1" applyAlignment="1">
      <alignment horizontal="distributed" vertical="center"/>
    </xf>
    <xf numFmtId="41" fontId="15" fillId="0" borderId="0" xfId="1" applyNumberFormat="1" applyFont="1" applyBorder="1" applyAlignment="1">
      <alignment horizontal="right"/>
    </xf>
    <xf numFmtId="41" fontId="15" fillId="0" borderId="40" xfId="1" applyNumberFormat="1" applyFont="1" applyBorder="1" applyAlignment="1">
      <alignment horizontal="right"/>
    </xf>
    <xf numFmtId="176" fontId="15" fillId="0" borderId="41" xfId="1" applyNumberFormat="1" applyFont="1" applyBorder="1" applyAlignment="1">
      <alignment horizontal="right"/>
    </xf>
    <xf numFmtId="41" fontId="15" fillId="0" borderId="42" xfId="1" applyNumberFormat="1" applyFont="1" applyBorder="1" applyAlignment="1">
      <alignment horizontal="right"/>
    </xf>
    <xf numFmtId="0" fontId="15" fillId="0" borderId="41" xfId="0" applyNumberFormat="1" applyFont="1" applyBorder="1" applyAlignment="1">
      <alignment horizontal="distributed" vertical="center"/>
    </xf>
    <xf numFmtId="0" fontId="15" fillId="0" borderId="0" xfId="0" applyNumberFormat="1" applyFont="1" applyBorder="1" applyAlignment="1">
      <alignment horizontal="distributed" vertical="center"/>
    </xf>
    <xf numFmtId="41" fontId="15" fillId="0" borderId="42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41" fontId="15" fillId="0" borderId="43" xfId="1" applyNumberFormat="1" applyFont="1" applyBorder="1" applyAlignment="1">
      <alignment horizontal="right"/>
    </xf>
    <xf numFmtId="41" fontId="15" fillId="0" borderId="44" xfId="1" applyNumberFormat="1" applyFont="1" applyBorder="1" applyAlignment="1">
      <alignment horizontal="right"/>
    </xf>
    <xf numFmtId="176" fontId="15" fillId="0" borderId="45" xfId="1" applyNumberFormat="1" applyFont="1" applyBorder="1" applyAlignment="1">
      <alignment horizontal="right"/>
    </xf>
    <xf numFmtId="41" fontId="15" fillId="0" borderId="43" xfId="1" applyNumberFormat="1" applyFont="1" applyFill="1" applyBorder="1" applyAlignment="1">
      <alignment horizontal="right"/>
    </xf>
    <xf numFmtId="176" fontId="15" fillId="0" borderId="45" xfId="1" applyNumberFormat="1" applyFont="1" applyFill="1" applyBorder="1" applyAlignment="1">
      <alignment horizontal="right"/>
    </xf>
    <xf numFmtId="176" fontId="15" fillId="0" borderId="15" xfId="1" applyNumberFormat="1" applyFont="1" applyFill="1" applyBorder="1" applyAlignment="1">
      <alignment horizontal="right"/>
    </xf>
    <xf numFmtId="41" fontId="15" fillId="0" borderId="15" xfId="1" applyNumberFormat="1" applyFont="1" applyBorder="1" applyAlignment="1">
      <alignment horizontal="right"/>
    </xf>
    <xf numFmtId="0" fontId="15" fillId="0" borderId="45" xfId="0" applyNumberFormat="1" applyFont="1" applyBorder="1" applyAlignment="1">
      <alignment horizontal="distributed" vertical="center"/>
    </xf>
    <xf numFmtId="0" fontId="15" fillId="0" borderId="15" xfId="0" applyNumberFormat="1" applyFont="1" applyBorder="1" applyAlignment="1">
      <alignment horizontal="distributed" vertical="center"/>
    </xf>
    <xf numFmtId="0" fontId="11" fillId="0" borderId="0" xfId="0" applyNumberFormat="1" applyFont="1"/>
    <xf numFmtId="0" fontId="11" fillId="0" borderId="0" xfId="0" applyNumberFormat="1" applyFont="1" applyBorder="1"/>
    <xf numFmtId="0" fontId="16" fillId="0" borderId="42" xfId="0" applyNumberFormat="1" applyFont="1" applyBorder="1" applyAlignment="1">
      <alignment horizontal="right"/>
    </xf>
    <xf numFmtId="0" fontId="16" fillId="0" borderId="40" xfId="0" applyNumberFormat="1" applyFont="1" applyBorder="1" applyAlignment="1">
      <alignment horizontal="right"/>
    </xf>
    <xf numFmtId="176" fontId="16" fillId="0" borderId="41" xfId="0" applyNumberFormat="1" applyFont="1" applyBorder="1" applyAlignment="1">
      <alignment horizontal="right"/>
    </xf>
    <xf numFmtId="0" fontId="16" fillId="0" borderId="42" xfId="0" applyNumberFormat="1" applyFont="1" applyFill="1" applyBorder="1" applyAlignment="1">
      <alignment horizontal="right" shrinkToFit="1"/>
    </xf>
    <xf numFmtId="176" fontId="16" fillId="0" borderId="0" xfId="0" applyNumberFormat="1" applyFont="1" applyFill="1" applyBorder="1" applyAlignment="1">
      <alignment horizontal="right"/>
    </xf>
    <xf numFmtId="0" fontId="16" fillId="0" borderId="42" xfId="0" applyNumberFormat="1" applyFont="1" applyFill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41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7" fillId="0" borderId="42" xfId="0" applyNumberFormat="1" applyFont="1" applyBorder="1" applyAlignment="1">
      <alignment horizontal="right"/>
    </xf>
    <xf numFmtId="0" fontId="17" fillId="0" borderId="40" xfId="0" applyNumberFormat="1" applyFont="1" applyBorder="1" applyAlignment="1">
      <alignment horizontal="right"/>
    </xf>
    <xf numFmtId="176" fontId="17" fillId="0" borderId="41" xfId="0" applyNumberFormat="1" applyFont="1" applyBorder="1" applyAlignment="1">
      <alignment horizontal="right"/>
    </xf>
    <xf numFmtId="0" fontId="17" fillId="0" borderId="42" xfId="0" applyNumberFormat="1" applyFont="1" applyFill="1" applyBorder="1" applyAlignment="1">
      <alignment horizontal="right" shrinkToFit="1"/>
    </xf>
    <xf numFmtId="176" fontId="17" fillId="0" borderId="0" xfId="0" applyNumberFormat="1" applyFont="1" applyFill="1" applyBorder="1" applyAlignment="1">
      <alignment horizontal="right"/>
    </xf>
    <xf numFmtId="0" fontId="17" fillId="0" borderId="42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0" fontId="17" fillId="0" borderId="41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5" fillId="0" borderId="42" xfId="0" applyNumberFormat="1" applyFont="1" applyBorder="1" applyAlignment="1">
      <alignment horizontal="right"/>
    </xf>
    <xf numFmtId="0" fontId="15" fillId="0" borderId="40" xfId="0" applyNumberFormat="1" applyFont="1" applyBorder="1" applyAlignment="1">
      <alignment horizontal="right"/>
    </xf>
    <xf numFmtId="176" fontId="15" fillId="0" borderId="41" xfId="0" applyNumberFormat="1" applyFont="1" applyBorder="1" applyAlignment="1">
      <alignment horizontal="right"/>
    </xf>
    <xf numFmtId="0" fontId="15" fillId="0" borderId="42" xfId="0" applyNumberFormat="1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15" fillId="0" borderId="41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right"/>
    </xf>
    <xf numFmtId="0" fontId="15" fillId="0" borderId="29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5" fillId="0" borderId="46" xfId="0" applyNumberFormat="1" applyFont="1" applyBorder="1" applyAlignment="1">
      <alignment horizontal="center" vertical="center" wrapText="1"/>
    </xf>
    <xf numFmtId="0" fontId="15" fillId="0" borderId="27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0" borderId="23" xfId="0" applyNumberFormat="1" applyFont="1" applyBorder="1" applyAlignment="1">
      <alignment horizontal="center" vertical="center"/>
    </xf>
    <xf numFmtId="0" fontId="15" fillId="0" borderId="24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center" vertical="center" wrapText="1"/>
    </xf>
    <xf numFmtId="0" fontId="15" fillId="0" borderId="23" xfId="0" applyNumberFormat="1" applyFont="1" applyBorder="1" applyAlignment="1">
      <alignment horizontal="center" vertical="center" wrapText="1"/>
    </xf>
    <xf numFmtId="0" fontId="15" fillId="0" borderId="24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/>
    </xf>
    <xf numFmtId="0" fontId="15" fillId="0" borderId="48" xfId="0" applyNumberFormat="1" applyFont="1" applyBorder="1" applyAlignment="1">
      <alignment horizontal="center"/>
    </xf>
    <xf numFmtId="0" fontId="17" fillId="0" borderId="0" xfId="0" applyNumberFormat="1" applyFont="1"/>
    <xf numFmtId="0" fontId="18" fillId="0" borderId="19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top" wrapText="1"/>
    </xf>
    <xf numFmtId="0" fontId="17" fillId="0" borderId="0" xfId="0" applyFont="1"/>
    <xf numFmtId="0" fontId="15" fillId="0" borderId="0" xfId="0" applyFont="1" applyBorder="1"/>
    <xf numFmtId="0" fontId="15" fillId="0" borderId="0" xfId="0" applyFont="1"/>
    <xf numFmtId="0" fontId="15" fillId="0" borderId="48" xfId="0" applyFont="1" applyBorder="1"/>
    <xf numFmtId="0" fontId="7" fillId="0" borderId="48" xfId="0" applyNumberFormat="1" applyFont="1" applyBorder="1" applyAlignment="1">
      <alignment vertical="center"/>
    </xf>
    <xf numFmtId="41" fontId="15" fillId="0" borderId="38" xfId="1" applyNumberFormat="1" applyFont="1" applyBorder="1" applyAlignment="1">
      <alignment horizontal="right" vertical="center"/>
    </xf>
    <xf numFmtId="41" fontId="15" fillId="0" borderId="42" xfId="1" applyNumberFormat="1" applyFont="1" applyBorder="1" applyAlignment="1">
      <alignment horizontal="right" vertical="center"/>
    </xf>
    <xf numFmtId="41" fontId="15" fillId="0" borderId="19" xfId="1" applyNumberFormat="1" applyFont="1" applyBorder="1" applyAlignment="1">
      <alignment horizontal="right" vertical="center"/>
    </xf>
    <xf numFmtId="41" fontId="15" fillId="0" borderId="39" xfId="1" applyNumberFormat="1" applyFont="1" applyBorder="1" applyAlignment="1">
      <alignment horizontal="right" vertical="center"/>
    </xf>
    <xf numFmtId="41" fontId="15" fillId="0" borderId="39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distributed" vertical="center"/>
    </xf>
    <xf numFmtId="49" fontId="15" fillId="0" borderId="19" xfId="0" applyNumberFormat="1" applyFont="1" applyBorder="1" applyAlignment="1">
      <alignment horizontal="distributed" vertical="center"/>
    </xf>
    <xf numFmtId="41" fontId="15" fillId="0" borderId="4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9" fontId="15" fillId="0" borderId="41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distributed" vertical="center"/>
    </xf>
    <xf numFmtId="0" fontId="19" fillId="0" borderId="0" xfId="0" applyFont="1"/>
    <xf numFmtId="41" fontId="19" fillId="0" borderId="42" xfId="1" applyNumberFormat="1" applyFont="1" applyBorder="1" applyAlignment="1">
      <alignment horizontal="right" vertical="center"/>
    </xf>
    <xf numFmtId="41" fontId="19" fillId="0" borderId="0" xfId="1" applyNumberFormat="1" applyFont="1" applyBorder="1" applyAlignment="1">
      <alignment horizontal="right" vertical="center"/>
    </xf>
    <xf numFmtId="41" fontId="19" fillId="0" borderId="40" xfId="1" applyNumberFormat="1" applyFont="1" applyBorder="1" applyAlignment="1">
      <alignment horizontal="right" vertical="center"/>
    </xf>
    <xf numFmtId="41" fontId="19" fillId="0" borderId="42" xfId="0" applyNumberFormat="1" applyFont="1" applyBorder="1" applyAlignment="1">
      <alignment horizontal="center" vertical="center" wrapText="1"/>
    </xf>
    <xf numFmtId="49" fontId="19" fillId="0" borderId="41" xfId="0" applyNumberFormat="1" applyFont="1" applyBorder="1" applyAlignment="1">
      <alignment horizontal="distributed" vertical="center"/>
    </xf>
    <xf numFmtId="49" fontId="19" fillId="0" borderId="0" xfId="0" applyNumberFormat="1" applyFont="1" applyBorder="1" applyAlignment="1">
      <alignment horizontal="distributed" vertical="center"/>
    </xf>
    <xf numFmtId="41" fontId="15" fillId="0" borderId="42" xfId="0" applyNumberFormat="1" applyFont="1" applyBorder="1" applyAlignment="1">
      <alignment horizontal="center" vertical="center" wrapText="1"/>
    </xf>
    <xf numFmtId="49" fontId="15" fillId="0" borderId="45" xfId="0" applyNumberFormat="1" applyFont="1" applyBorder="1" applyAlignment="1">
      <alignment horizontal="distributed" vertical="center"/>
    </xf>
    <xf numFmtId="49" fontId="15" fillId="0" borderId="15" xfId="0" applyNumberFormat="1" applyFont="1" applyBorder="1" applyAlignment="1">
      <alignment horizontal="distributed" vertical="center"/>
    </xf>
    <xf numFmtId="41" fontId="16" fillId="0" borderId="24" xfId="0" applyNumberFormat="1" applyFont="1" applyBorder="1" applyAlignment="1">
      <alignment horizontal="center" vertical="center" wrapText="1"/>
    </xf>
    <xf numFmtId="49" fontId="16" fillId="0" borderId="47" xfId="0" applyNumberFormat="1" applyFont="1" applyBorder="1" applyAlignment="1">
      <alignment horizontal="distributed" vertical="center"/>
    </xf>
    <xf numFmtId="49" fontId="16" fillId="0" borderId="23" xfId="0" applyNumberFormat="1" applyFont="1" applyBorder="1" applyAlignment="1">
      <alignment horizontal="distributed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7" fillId="0" borderId="19" xfId="0" applyFont="1" applyBorder="1" applyAlignment="1">
      <alignment horizontal="right"/>
    </xf>
  </cellXfs>
  <cellStyles count="2">
    <cellStyle name="桁区切り 2" xfId="1" xr:uid="{5B6A7EE4-0BDD-0F48-94AC-0F0404FBB81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showGridLines="0" tabSelected="1" zoomScaleSheetLayoutView="100" workbookViewId="0"/>
  </sheetViews>
  <sheetFormatPr baseColWidth="10" defaultColWidth="8.83203125" defaultRowHeight="14"/>
  <cols>
    <col min="1" max="1" width="17.6640625" style="4" customWidth="1"/>
    <col min="2" max="2" width="17.6640625" style="5" customWidth="1"/>
    <col min="3" max="3" width="17.6640625" style="4" customWidth="1"/>
    <col min="4" max="4" width="34.6640625" style="5" customWidth="1"/>
    <col min="5" max="5" width="6.6640625" style="5" customWidth="1"/>
    <col min="6" max="6" width="6.6640625" style="4" customWidth="1"/>
    <col min="7" max="8" width="6.6640625" style="5" customWidth="1"/>
    <col min="9" max="9" width="6.6640625" style="4" customWidth="1"/>
    <col min="10" max="16384" width="8.83203125" style="5"/>
  </cols>
  <sheetData>
    <row r="1" spans="1:13" s="2" customFormat="1" ht="19">
      <c r="A1" s="1" t="s">
        <v>5</v>
      </c>
      <c r="G1" s="3"/>
      <c r="J1" s="3"/>
      <c r="M1" s="3"/>
    </row>
    <row r="2" spans="1:13" ht="6" customHeight="1"/>
    <row r="3" spans="1:13" ht="18" customHeight="1">
      <c r="A3" s="6" t="s">
        <v>6</v>
      </c>
      <c r="F3" s="21"/>
      <c r="G3" s="21"/>
      <c r="H3" s="21"/>
      <c r="I3" s="21"/>
    </row>
    <row r="4" spans="1:13" s="7" customFormat="1" ht="36" customHeight="1">
      <c r="A4" s="22" t="s">
        <v>4</v>
      </c>
      <c r="B4" s="22"/>
      <c r="C4" s="22"/>
      <c r="D4" s="22"/>
      <c r="F4" s="8"/>
      <c r="G4" s="8"/>
      <c r="H4" s="8"/>
      <c r="I4" s="8"/>
    </row>
    <row r="5" spans="1:13" s="10" customFormat="1" thickBot="1">
      <c r="A5" s="12"/>
      <c r="B5" s="13"/>
      <c r="C5" s="14" t="s">
        <v>7</v>
      </c>
      <c r="F5" s="11"/>
      <c r="G5" s="11"/>
      <c r="H5" s="11"/>
      <c r="I5" s="11"/>
    </row>
    <row r="6" spans="1:13" s="10" customFormat="1" ht="14" customHeight="1" thickBot="1">
      <c r="A6" s="15" t="s">
        <v>0</v>
      </c>
      <c r="B6" s="16" t="s">
        <v>1</v>
      </c>
      <c r="C6" s="17" t="s">
        <v>2</v>
      </c>
      <c r="F6" s="9"/>
      <c r="I6" s="9"/>
    </row>
    <row r="7" spans="1:13" s="10" customFormat="1" ht="14" customHeight="1" thickBot="1">
      <c r="A7" s="18">
        <v>15</v>
      </c>
      <c r="B7" s="19">
        <f>1+1+1+1+1+1+1+1+1</f>
        <v>9</v>
      </c>
      <c r="C7" s="20">
        <f>1+12+15+22+6+3+1+2+1</f>
        <v>63</v>
      </c>
      <c r="F7" s="9"/>
      <c r="I7" s="9"/>
    </row>
    <row r="8" spans="1:13" s="10" customFormat="1" ht="13">
      <c r="A8" s="9" t="s">
        <v>3</v>
      </c>
      <c r="C8" s="9"/>
      <c r="F8" s="9"/>
      <c r="I8" s="9"/>
    </row>
  </sheetData>
  <mergeCells count="3">
    <mergeCell ref="H3:I3"/>
    <mergeCell ref="F3:G3"/>
    <mergeCell ref="A4:D4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B3A9-D92E-B94D-8691-D3D945CB6DCB}">
  <dimension ref="A1:J17"/>
  <sheetViews>
    <sheetView showGridLines="0" zoomScaleNormal="100" workbookViewId="0"/>
  </sheetViews>
  <sheetFormatPr baseColWidth="10" defaultColWidth="8.83203125" defaultRowHeight="14"/>
  <cols>
    <col min="1" max="1" width="8.5" style="4" customWidth="1"/>
    <col min="2" max="4" width="19.6640625" style="4" customWidth="1"/>
    <col min="5" max="5" width="6.6640625" style="5" customWidth="1"/>
    <col min="6" max="6" width="11.83203125" style="5" customWidth="1"/>
    <col min="7" max="7" width="6.6640625" style="4" customWidth="1"/>
    <col min="8" max="9" width="6.6640625" style="5" customWidth="1"/>
    <col min="10" max="10" width="6.6640625" style="4" customWidth="1"/>
    <col min="11" max="16384" width="8.83203125" style="5"/>
  </cols>
  <sheetData>
    <row r="1" spans="1:10" ht="18" customHeight="1">
      <c r="A1" s="6" t="s">
        <v>26</v>
      </c>
      <c r="B1" s="6"/>
      <c r="C1" s="56"/>
      <c r="D1" s="56"/>
      <c r="G1" s="21"/>
      <c r="H1" s="21"/>
      <c r="I1" s="21"/>
      <c r="J1" s="21"/>
    </row>
    <row r="2" spans="1:10" s="25" customFormat="1" ht="18" customHeight="1">
      <c r="A2" s="55" t="s">
        <v>25</v>
      </c>
      <c r="B2" s="55"/>
      <c r="C2" s="55"/>
      <c r="D2" s="55"/>
      <c r="E2" s="55"/>
      <c r="F2" s="55"/>
      <c r="G2" s="53"/>
      <c r="H2" s="53"/>
      <c r="I2" s="53"/>
      <c r="J2" s="53"/>
    </row>
    <row r="3" spans="1:10" s="25" customFormat="1" ht="18" customHeight="1">
      <c r="A3" s="55" t="s">
        <v>24</v>
      </c>
      <c r="B3" s="55"/>
      <c r="C3" s="55"/>
      <c r="D3" s="55"/>
      <c r="E3" s="55"/>
      <c r="F3" s="55"/>
      <c r="G3" s="53"/>
      <c r="H3" s="53"/>
      <c r="I3" s="53"/>
      <c r="J3" s="53"/>
    </row>
    <row r="4" spans="1:10" s="23" customFormat="1" thickBot="1">
      <c r="A4" s="9"/>
      <c r="B4" s="9"/>
      <c r="C4" s="9"/>
      <c r="D4" s="54" t="s">
        <v>23</v>
      </c>
      <c r="G4" s="53"/>
      <c r="H4" s="53"/>
      <c r="I4" s="53"/>
      <c r="J4" s="53"/>
    </row>
    <row r="5" spans="1:10" s="25" customFormat="1" ht="13" customHeight="1">
      <c r="A5" s="52"/>
      <c r="B5" s="51" t="s">
        <v>22</v>
      </c>
      <c r="C5" s="50"/>
      <c r="D5" s="49"/>
      <c r="G5" s="26"/>
      <c r="J5" s="26"/>
    </row>
    <row r="6" spans="1:10" s="25" customFormat="1" ht="17" customHeight="1" thickBot="1">
      <c r="A6" s="48"/>
      <c r="B6" s="47" t="s">
        <v>21</v>
      </c>
      <c r="C6" s="46" t="s">
        <v>20</v>
      </c>
      <c r="D6" s="45" t="s">
        <v>19</v>
      </c>
      <c r="G6" s="26"/>
      <c r="J6" s="26"/>
    </row>
    <row r="7" spans="1:10" s="25" customFormat="1" ht="13" customHeight="1">
      <c r="A7" s="44" t="s">
        <v>18</v>
      </c>
      <c r="B7" s="43">
        <f>SUM(C7:D7)</f>
        <v>1727</v>
      </c>
      <c r="C7" s="42">
        <v>1218</v>
      </c>
      <c r="D7" s="41">
        <v>509</v>
      </c>
      <c r="G7" s="26"/>
      <c r="J7" s="26"/>
    </row>
    <row r="8" spans="1:10" s="25" customFormat="1" ht="13" customHeight="1">
      <c r="A8" s="34" t="s">
        <v>17</v>
      </c>
      <c r="B8" s="33">
        <f>SUM(C8:D8)</f>
        <v>146</v>
      </c>
      <c r="C8" s="40">
        <v>118</v>
      </c>
      <c r="D8" s="39">
        <v>28</v>
      </c>
      <c r="G8" s="26"/>
      <c r="J8" s="26"/>
    </row>
    <row r="9" spans="1:10" s="25" customFormat="1" ht="13" customHeight="1">
      <c r="A9" s="34" t="s">
        <v>16</v>
      </c>
      <c r="B9" s="33">
        <f>SUM(C9:D9)</f>
        <v>78</v>
      </c>
      <c r="C9" s="38">
        <v>59</v>
      </c>
      <c r="D9" s="37">
        <v>19</v>
      </c>
      <c r="G9" s="26"/>
      <c r="J9" s="26"/>
    </row>
    <row r="10" spans="1:10" s="25" customFormat="1" ht="13" customHeight="1">
      <c r="A10" s="34" t="s">
        <v>15</v>
      </c>
      <c r="B10" s="33">
        <f>SUM(C10:D10)</f>
        <v>67</v>
      </c>
      <c r="C10" s="36">
        <v>46</v>
      </c>
      <c r="D10" s="35">
        <v>21</v>
      </c>
      <c r="G10" s="26"/>
      <c r="J10" s="26"/>
    </row>
    <row r="11" spans="1:10" s="25" customFormat="1" ht="13" customHeight="1">
      <c r="A11" s="34" t="s">
        <v>14</v>
      </c>
      <c r="B11" s="33">
        <f>SUM(C11:D11)</f>
        <v>232</v>
      </c>
      <c r="C11" s="32">
        <v>151</v>
      </c>
      <c r="D11" s="31">
        <v>81</v>
      </c>
      <c r="G11" s="26"/>
      <c r="J11" s="26"/>
    </row>
    <row r="12" spans="1:10" s="25" customFormat="1" ht="13" customHeight="1">
      <c r="A12" s="34" t="s">
        <v>13</v>
      </c>
      <c r="B12" s="33">
        <f>SUM(C12:D12)</f>
        <v>172</v>
      </c>
      <c r="C12" s="32">
        <v>106</v>
      </c>
      <c r="D12" s="31">
        <v>66</v>
      </c>
      <c r="G12" s="26"/>
      <c r="J12" s="26"/>
    </row>
    <row r="13" spans="1:10" s="25" customFormat="1" ht="13" customHeight="1">
      <c r="A13" s="34" t="s">
        <v>12</v>
      </c>
      <c r="B13" s="33">
        <f>SUM(C13:D13)</f>
        <v>254</v>
      </c>
      <c r="C13" s="32">
        <v>169</v>
      </c>
      <c r="D13" s="31">
        <v>85</v>
      </c>
      <c r="G13" s="26"/>
      <c r="J13" s="26"/>
    </row>
    <row r="14" spans="1:10" s="25" customFormat="1" ht="13" customHeight="1">
      <c r="A14" s="34" t="s">
        <v>11</v>
      </c>
      <c r="B14" s="33">
        <f>SUM(C14:D14)</f>
        <v>352</v>
      </c>
      <c r="C14" s="32">
        <v>281</v>
      </c>
      <c r="D14" s="31">
        <v>71</v>
      </c>
      <c r="G14" s="26"/>
      <c r="J14" s="26"/>
    </row>
    <row r="15" spans="1:10" s="25" customFormat="1" ht="13" customHeight="1">
      <c r="A15" s="34" t="s">
        <v>10</v>
      </c>
      <c r="B15" s="33">
        <f>SUM(C15:D15)</f>
        <v>233</v>
      </c>
      <c r="C15" s="32">
        <v>167</v>
      </c>
      <c r="D15" s="31">
        <v>66</v>
      </c>
      <c r="G15" s="26"/>
      <c r="J15" s="26"/>
    </row>
    <row r="16" spans="1:10" s="25" customFormat="1" ht="13" customHeight="1" thickBot="1">
      <c r="A16" s="30" t="s">
        <v>9</v>
      </c>
      <c r="B16" s="29">
        <f>SUM(C16:D16)</f>
        <v>193</v>
      </c>
      <c r="C16" s="28">
        <v>121</v>
      </c>
      <c r="D16" s="27">
        <v>72</v>
      </c>
      <c r="G16" s="26"/>
      <c r="J16" s="26"/>
    </row>
    <row r="17" spans="1:10" s="23" customFormat="1" ht="13">
      <c r="A17" s="9" t="s">
        <v>8</v>
      </c>
      <c r="B17" s="9"/>
      <c r="C17" s="9"/>
      <c r="D17" s="9"/>
      <c r="G17" s="24"/>
      <c r="J17" s="24"/>
    </row>
  </sheetData>
  <mergeCells count="5">
    <mergeCell ref="A3:F3"/>
    <mergeCell ref="G1:H1"/>
    <mergeCell ref="I1:J1"/>
    <mergeCell ref="A2:F2"/>
    <mergeCell ref="B5:D5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9C8B-18C8-8543-B17D-737FE12A9840}">
  <dimension ref="A1:I6"/>
  <sheetViews>
    <sheetView showGridLines="0" zoomScaleSheetLayoutView="115" workbookViewId="0"/>
  </sheetViews>
  <sheetFormatPr baseColWidth="10" defaultColWidth="8.83203125" defaultRowHeight="14"/>
  <cols>
    <col min="1" max="1" width="9" style="58" customWidth="1"/>
    <col min="2" max="3" width="17.6640625" style="58" customWidth="1"/>
    <col min="4" max="5" width="6.6640625" style="57" customWidth="1"/>
    <col min="6" max="6" width="6.6640625" style="58" customWidth="1"/>
    <col min="7" max="8" width="6.6640625" style="57" customWidth="1"/>
    <col min="9" max="9" width="6.6640625" style="58" customWidth="1"/>
    <col min="10" max="16384" width="8.83203125" style="57"/>
  </cols>
  <sheetData>
    <row r="1" spans="1:9" ht="18" customHeight="1">
      <c r="A1" s="71" t="s">
        <v>31</v>
      </c>
      <c r="B1" s="70"/>
      <c r="C1" s="70"/>
      <c r="F1" s="69"/>
      <c r="G1" s="69"/>
      <c r="H1" s="69"/>
      <c r="I1" s="69"/>
    </row>
    <row r="2" spans="1:9" s="59" customFormat="1" ht="15" customHeight="1" thickBot="1">
      <c r="A2" s="12"/>
      <c r="B2" s="9"/>
      <c r="C2" s="54" t="s">
        <v>30</v>
      </c>
      <c r="F2" s="68"/>
      <c r="G2" s="68"/>
      <c r="H2" s="68"/>
      <c r="I2" s="68"/>
    </row>
    <row r="3" spans="1:9" s="59" customFormat="1" ht="15" customHeight="1">
      <c r="A3" s="67"/>
      <c r="B3" s="51" t="s">
        <v>29</v>
      </c>
      <c r="C3" s="50"/>
      <c r="F3" s="60"/>
      <c r="I3" s="60"/>
    </row>
    <row r="4" spans="1:9" s="59" customFormat="1" ht="15" customHeight="1" thickBot="1">
      <c r="A4" s="66"/>
      <c r="B4" s="65" t="s">
        <v>28</v>
      </c>
      <c r="C4" s="64" t="s">
        <v>27</v>
      </c>
      <c r="F4" s="60"/>
      <c r="I4" s="60"/>
    </row>
    <row r="5" spans="1:9" s="59" customFormat="1" ht="15" customHeight="1" thickBot="1">
      <c r="A5" s="63" t="s">
        <v>18</v>
      </c>
      <c r="B5" s="62">
        <v>3</v>
      </c>
      <c r="C5" s="61">
        <v>16</v>
      </c>
      <c r="F5" s="60"/>
      <c r="I5" s="60"/>
    </row>
    <row r="6" spans="1:9" s="59" customFormat="1" ht="13">
      <c r="A6" s="12" t="s">
        <v>8</v>
      </c>
      <c r="B6" s="12"/>
      <c r="C6" s="12"/>
      <c r="F6" s="60"/>
      <c r="I6" s="60"/>
    </row>
  </sheetData>
  <mergeCells count="4">
    <mergeCell ref="A3:A4"/>
    <mergeCell ref="B3:C3"/>
    <mergeCell ref="H1:I1"/>
    <mergeCell ref="F1:G1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DC74-F71A-6445-B019-E5B6724FFB25}">
  <dimension ref="A1:E15"/>
  <sheetViews>
    <sheetView showGridLines="0" zoomScaleSheetLayoutView="100" workbookViewId="0"/>
  </sheetViews>
  <sheetFormatPr baseColWidth="10" defaultColWidth="8.83203125" defaultRowHeight="14"/>
  <cols>
    <col min="1" max="1" width="8.5" style="73" customWidth="1"/>
    <col min="2" max="4" width="16.6640625" style="72" customWidth="1"/>
    <col min="5" max="5" width="29.33203125" style="73" customWidth="1"/>
    <col min="6" max="16384" width="8.83203125" style="72"/>
  </cols>
  <sheetData>
    <row r="1" spans="1:5" ht="18" customHeight="1">
      <c r="A1" s="99" t="s">
        <v>40</v>
      </c>
    </row>
    <row r="2" spans="1:5" s="74" customFormat="1" ht="20" customHeight="1">
      <c r="A2" s="98" t="s">
        <v>39</v>
      </c>
      <c r="B2" s="98"/>
      <c r="C2" s="98"/>
      <c r="D2" s="98"/>
      <c r="E2" s="98"/>
    </row>
    <row r="3" spans="1:5" s="74" customFormat="1" thickBot="1">
      <c r="A3" s="77"/>
      <c r="B3" s="97"/>
      <c r="C3" s="97"/>
      <c r="D3" s="96" t="s">
        <v>38</v>
      </c>
      <c r="E3" s="96"/>
    </row>
    <row r="4" spans="1:5" s="74" customFormat="1" ht="36.75" customHeight="1" thickBot="1">
      <c r="A4" s="95"/>
      <c r="B4" s="94" t="s">
        <v>37</v>
      </c>
      <c r="C4" s="93" t="s">
        <v>36</v>
      </c>
      <c r="D4" s="93" t="s">
        <v>35</v>
      </c>
    </row>
    <row r="5" spans="1:5" s="74" customFormat="1" ht="15" customHeight="1">
      <c r="A5" s="92" t="s">
        <v>18</v>
      </c>
      <c r="B5" s="91">
        <v>49088</v>
      </c>
      <c r="C5" s="90">
        <f>SUM(C6:C14)</f>
        <v>328</v>
      </c>
      <c r="D5" s="89">
        <v>17</v>
      </c>
    </row>
    <row r="6" spans="1:5" s="74" customFormat="1" ht="15" customHeight="1">
      <c r="A6" s="85" t="s">
        <v>17</v>
      </c>
      <c r="B6" s="84"/>
      <c r="C6" s="83">
        <v>19</v>
      </c>
      <c r="D6" s="82">
        <v>1</v>
      </c>
    </row>
    <row r="7" spans="1:5" s="74" customFormat="1" ht="15" customHeight="1">
      <c r="A7" s="85" t="s">
        <v>16</v>
      </c>
      <c r="B7" s="84"/>
      <c r="C7" s="83">
        <v>22</v>
      </c>
      <c r="D7" s="82">
        <v>4</v>
      </c>
    </row>
    <row r="8" spans="1:5" s="74" customFormat="1" ht="15" customHeight="1">
      <c r="A8" s="85" t="s">
        <v>15</v>
      </c>
      <c r="B8" s="84"/>
      <c r="C8" s="88">
        <v>16</v>
      </c>
      <c r="D8" s="82">
        <v>1</v>
      </c>
    </row>
    <row r="9" spans="1:5" s="74" customFormat="1" ht="15" customHeight="1">
      <c r="A9" s="87" t="s">
        <v>14</v>
      </c>
      <c r="B9" s="84"/>
      <c r="C9" s="83">
        <v>50</v>
      </c>
      <c r="D9" s="82">
        <v>4</v>
      </c>
    </row>
    <row r="10" spans="1:5" s="74" customFormat="1" ht="15" customHeight="1">
      <c r="A10" s="85" t="s">
        <v>34</v>
      </c>
      <c r="B10" s="84"/>
      <c r="C10" s="83">
        <v>30</v>
      </c>
      <c r="D10" s="82">
        <v>2</v>
      </c>
    </row>
    <row r="11" spans="1:5" s="74" customFormat="1" ht="15" customHeight="1">
      <c r="A11" s="85" t="s">
        <v>33</v>
      </c>
      <c r="B11" s="84"/>
      <c r="C11" s="83">
        <v>56</v>
      </c>
      <c r="D11" s="86" t="s">
        <v>32</v>
      </c>
    </row>
    <row r="12" spans="1:5" s="74" customFormat="1" ht="15" customHeight="1">
      <c r="A12" s="85" t="s">
        <v>11</v>
      </c>
      <c r="B12" s="84"/>
      <c r="C12" s="83">
        <v>41</v>
      </c>
      <c r="D12" s="86" t="s">
        <v>32</v>
      </c>
    </row>
    <row r="13" spans="1:5" s="74" customFormat="1" ht="15" customHeight="1">
      <c r="A13" s="85" t="s">
        <v>10</v>
      </c>
      <c r="B13" s="84"/>
      <c r="C13" s="83">
        <v>62</v>
      </c>
      <c r="D13" s="82">
        <v>3</v>
      </c>
    </row>
    <row r="14" spans="1:5" s="74" customFormat="1" ht="15" customHeight="1" thickBot="1">
      <c r="A14" s="81" t="s">
        <v>9</v>
      </c>
      <c r="B14" s="80"/>
      <c r="C14" s="79">
        <v>32</v>
      </c>
      <c r="D14" s="78">
        <v>2</v>
      </c>
    </row>
    <row r="15" spans="1:5" s="74" customFormat="1" ht="13">
      <c r="A15" s="77" t="s">
        <v>8</v>
      </c>
      <c r="B15" s="76"/>
      <c r="C15" s="76"/>
      <c r="E15" s="75"/>
    </row>
  </sheetData>
  <mergeCells count="2">
    <mergeCell ref="B6:B14"/>
    <mergeCell ref="A2:E2"/>
  </mergeCells>
  <phoneticPr fontId="1"/>
  <printOptions horizontalCentered="1"/>
  <pageMargins left="0.47000000000000003" right="0.47000000000000003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6FA2-02A0-8448-8B9F-4FF45ED42F57}">
  <dimension ref="A1:K17"/>
  <sheetViews>
    <sheetView showGridLines="0" zoomScaleSheetLayoutView="100" workbookViewId="0"/>
  </sheetViews>
  <sheetFormatPr baseColWidth="10" defaultColWidth="8.83203125" defaultRowHeight="14"/>
  <cols>
    <col min="1" max="1" width="8.5" style="101" customWidth="1"/>
    <col min="2" max="2" width="20.6640625" style="100" customWidth="1"/>
    <col min="3" max="3" width="20.6640625" style="101" customWidth="1"/>
    <col min="4" max="4" width="20.6640625" style="100" customWidth="1"/>
    <col min="5" max="5" width="17.1640625" style="100" customWidth="1"/>
    <col min="6" max="6" width="6.6640625" style="101" customWidth="1"/>
    <col min="7" max="8" width="6.6640625" style="100" customWidth="1"/>
    <col min="9" max="9" width="6.6640625" style="101" customWidth="1"/>
    <col min="10" max="16384" width="8.83203125" style="100"/>
  </cols>
  <sheetData>
    <row r="1" spans="1:11" ht="18" customHeight="1">
      <c r="A1" s="6" t="s">
        <v>43</v>
      </c>
      <c r="F1" s="21"/>
      <c r="G1" s="21"/>
      <c r="H1" s="21"/>
      <c r="I1" s="21"/>
    </row>
    <row r="2" spans="1:11" s="104" customFormat="1" ht="18" customHeight="1">
      <c r="A2" s="55" t="s">
        <v>42</v>
      </c>
      <c r="B2" s="55"/>
      <c r="C2" s="55"/>
      <c r="D2" s="55"/>
      <c r="E2" s="55"/>
      <c r="F2" s="11"/>
      <c r="G2" s="11"/>
      <c r="H2" s="11"/>
      <c r="I2" s="11"/>
    </row>
    <row r="3" spans="1:11" s="104" customFormat="1" thickBot="1">
      <c r="A3" s="105"/>
      <c r="B3" s="11" t="s">
        <v>30</v>
      </c>
      <c r="C3" s="11"/>
      <c r="D3" s="11"/>
      <c r="F3" s="11"/>
      <c r="G3" s="11"/>
      <c r="H3" s="11"/>
      <c r="I3" s="11"/>
    </row>
    <row r="4" spans="1:11" s="104" customFormat="1" ht="30.75" customHeight="1" thickBot="1">
      <c r="A4" s="117"/>
      <c r="B4" s="93" t="s">
        <v>41</v>
      </c>
      <c r="C4" s="116"/>
      <c r="D4" s="116"/>
      <c r="H4" s="105"/>
      <c r="K4" s="105"/>
    </row>
    <row r="5" spans="1:11" s="104" customFormat="1" ht="15" customHeight="1">
      <c r="A5" s="115" t="s">
        <v>18</v>
      </c>
      <c r="B5" s="90">
        <f>SUM(B6:B14)</f>
        <v>2933</v>
      </c>
      <c r="C5" s="114"/>
      <c r="D5" s="114"/>
      <c r="H5" s="105"/>
      <c r="K5" s="105"/>
    </row>
    <row r="6" spans="1:11" s="104" customFormat="1" ht="15" customHeight="1">
      <c r="A6" s="109" t="s">
        <v>17</v>
      </c>
      <c r="B6" s="83">
        <v>187</v>
      </c>
      <c r="C6" s="107"/>
      <c r="D6" s="113"/>
      <c r="H6" s="105"/>
      <c r="K6" s="105"/>
    </row>
    <row r="7" spans="1:11" s="104" customFormat="1" ht="15" customHeight="1">
      <c r="A7" s="109" t="s">
        <v>16</v>
      </c>
      <c r="B7" s="83">
        <v>187</v>
      </c>
      <c r="C7" s="107"/>
      <c r="D7" s="113"/>
      <c r="H7" s="105"/>
      <c r="K7" s="105"/>
    </row>
    <row r="8" spans="1:11" s="104" customFormat="1" ht="15" customHeight="1">
      <c r="A8" s="109" t="s">
        <v>15</v>
      </c>
      <c r="B8" s="83">
        <v>94</v>
      </c>
      <c r="C8" s="107"/>
      <c r="D8" s="113"/>
      <c r="H8" s="105"/>
      <c r="K8" s="105"/>
    </row>
    <row r="9" spans="1:11" s="104" customFormat="1" ht="15" customHeight="1">
      <c r="A9" s="112" t="s">
        <v>14</v>
      </c>
      <c r="B9" s="83">
        <v>377</v>
      </c>
      <c r="C9" s="111"/>
      <c r="D9" s="110"/>
      <c r="H9" s="105"/>
      <c r="K9" s="105"/>
    </row>
    <row r="10" spans="1:11" s="104" customFormat="1" ht="15" customHeight="1">
      <c r="A10" s="109" t="s">
        <v>34</v>
      </c>
      <c r="B10" s="83">
        <v>442</v>
      </c>
      <c r="C10" s="108"/>
      <c r="D10" s="110"/>
      <c r="H10" s="105"/>
      <c r="K10" s="105"/>
    </row>
    <row r="11" spans="1:11" s="104" customFormat="1" ht="15" customHeight="1">
      <c r="A11" s="109" t="s">
        <v>33</v>
      </c>
      <c r="B11" s="83">
        <v>435</v>
      </c>
      <c r="C11" s="108"/>
      <c r="D11" s="107"/>
      <c r="H11" s="105"/>
      <c r="K11" s="105"/>
    </row>
    <row r="12" spans="1:11" s="104" customFormat="1" ht="15" customHeight="1">
      <c r="A12" s="109" t="s">
        <v>11</v>
      </c>
      <c r="B12" s="83">
        <v>537</v>
      </c>
      <c r="C12" s="108"/>
      <c r="D12" s="107"/>
      <c r="H12" s="105"/>
      <c r="K12" s="105"/>
    </row>
    <row r="13" spans="1:11" s="104" customFormat="1" ht="15" customHeight="1">
      <c r="A13" s="109" t="s">
        <v>10</v>
      </c>
      <c r="B13" s="83">
        <v>379</v>
      </c>
      <c r="C13" s="108"/>
      <c r="D13" s="107"/>
      <c r="H13" s="105"/>
      <c r="K13" s="105"/>
    </row>
    <row r="14" spans="1:11" s="104" customFormat="1" ht="15" customHeight="1" thickBot="1">
      <c r="A14" s="65" t="s">
        <v>9</v>
      </c>
      <c r="B14" s="79">
        <v>295</v>
      </c>
      <c r="C14" s="108"/>
      <c r="D14" s="107"/>
      <c r="H14" s="105"/>
      <c r="K14" s="105"/>
    </row>
    <row r="15" spans="1:11" s="104" customFormat="1" ht="13">
      <c r="A15" s="105" t="s">
        <v>8</v>
      </c>
      <c r="C15" s="106"/>
      <c r="F15" s="105"/>
      <c r="I15" s="105"/>
    </row>
    <row r="17" spans="2:3">
      <c r="B17" s="103"/>
      <c r="C17" s="102"/>
    </row>
  </sheetData>
  <mergeCells count="4">
    <mergeCell ref="H1:I1"/>
    <mergeCell ref="F1:G1"/>
    <mergeCell ref="D6:D8"/>
    <mergeCell ref="A2:E2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4A14-323D-F94D-B85B-C874F3B8ABB5}">
  <dimension ref="A1:T23"/>
  <sheetViews>
    <sheetView showGridLines="0" showZeros="0" zoomScaleNormal="100" zoomScalePageLayoutView="115" workbookViewId="0">
      <selection sqref="A1:J1"/>
    </sheetView>
  </sheetViews>
  <sheetFormatPr baseColWidth="10" defaultColWidth="8.6640625" defaultRowHeight="14"/>
  <cols>
    <col min="1" max="1" width="4.1640625" style="118" customWidth="1"/>
    <col min="2" max="2" width="2.6640625" style="118" customWidth="1"/>
    <col min="3" max="3" width="4.1640625" style="118" customWidth="1"/>
    <col min="4" max="8" width="4.6640625" style="118" customWidth="1"/>
    <col min="9" max="12" width="4" style="118" customWidth="1"/>
    <col min="13" max="13" width="4.6640625" style="118" customWidth="1"/>
    <col min="14" max="17" width="5" style="118" customWidth="1"/>
    <col min="18" max="18" width="8" style="118" customWidth="1"/>
    <col min="19" max="19" width="4.6640625" style="118" customWidth="1"/>
    <col min="20" max="36" width="1.6640625" style="118" customWidth="1"/>
    <col min="37" max="81" width="5.6640625" style="118" customWidth="1"/>
    <col min="82" max="16384" width="8.6640625" style="118"/>
  </cols>
  <sheetData>
    <row r="1" spans="1:20" ht="18" customHeight="1">
      <c r="A1" s="204" t="s">
        <v>64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20" s="126" customFormat="1" ht="18" customHeight="1">
      <c r="A2" s="203" t="s">
        <v>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20" s="126" customFormat="1" ht="18" customHeight="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0" s="126" customFormat="1" ht="15" customHeight="1" thickBot="1">
      <c r="A4" s="202" t="s">
        <v>62</v>
      </c>
      <c r="B4" s="202"/>
      <c r="C4" s="202"/>
      <c r="D4" s="202"/>
      <c r="E4" s="202"/>
      <c r="F4" s="202"/>
      <c r="G4" s="202"/>
      <c r="H4" s="202"/>
      <c r="I4" s="202"/>
      <c r="J4" s="202"/>
      <c r="K4" s="201"/>
      <c r="L4" s="201"/>
      <c r="M4" s="201"/>
      <c r="N4" s="201"/>
      <c r="O4" s="201"/>
      <c r="P4" s="201"/>
      <c r="Q4" s="201"/>
      <c r="R4" s="201"/>
      <c r="S4" s="201"/>
    </row>
    <row r="5" spans="1:20" s="126" customFormat="1" ht="15.5" customHeight="1">
      <c r="A5" s="200"/>
      <c r="B5" s="200"/>
      <c r="C5" s="199"/>
      <c r="D5" s="198" t="s">
        <v>61</v>
      </c>
      <c r="E5" s="197"/>
      <c r="F5" s="196"/>
      <c r="G5" s="194" t="s">
        <v>60</v>
      </c>
      <c r="H5" s="193"/>
      <c r="I5" s="193"/>
      <c r="J5" s="193"/>
      <c r="K5" s="193"/>
      <c r="L5" s="195"/>
      <c r="M5" s="194" t="s">
        <v>59</v>
      </c>
      <c r="N5" s="193"/>
      <c r="O5" s="193"/>
      <c r="P5" s="193"/>
      <c r="Q5" s="193"/>
      <c r="R5" s="193"/>
      <c r="S5" s="193"/>
    </row>
    <row r="6" spans="1:20" s="126" customFormat="1" ht="15.5" customHeight="1" thickBot="1">
      <c r="A6" s="192"/>
      <c r="B6" s="192"/>
      <c r="C6" s="191"/>
      <c r="D6" s="190" t="s">
        <v>18</v>
      </c>
      <c r="E6" s="190" t="s">
        <v>58</v>
      </c>
      <c r="F6" s="187" t="s">
        <v>57</v>
      </c>
      <c r="G6" s="189" t="s">
        <v>56</v>
      </c>
      <c r="H6" s="188"/>
      <c r="I6" s="189" t="s">
        <v>55</v>
      </c>
      <c r="J6" s="188"/>
      <c r="K6" s="189" t="s">
        <v>49</v>
      </c>
      <c r="L6" s="188"/>
      <c r="M6" s="187" t="s">
        <v>18</v>
      </c>
      <c r="N6" s="187" t="s">
        <v>54</v>
      </c>
      <c r="O6" s="187" t="s">
        <v>53</v>
      </c>
      <c r="P6" s="187" t="s">
        <v>52</v>
      </c>
      <c r="Q6" s="187" t="s">
        <v>51</v>
      </c>
      <c r="R6" s="187" t="s">
        <v>50</v>
      </c>
      <c r="S6" s="186" t="s">
        <v>49</v>
      </c>
    </row>
    <row r="7" spans="1:20" s="126" customFormat="1" ht="15.5" customHeight="1">
      <c r="A7" s="184" t="s">
        <v>47</v>
      </c>
      <c r="B7" s="184" t="s">
        <v>48</v>
      </c>
      <c r="C7" s="183" t="s">
        <v>46</v>
      </c>
      <c r="D7" s="177">
        <v>41</v>
      </c>
      <c r="E7" s="178">
        <v>16</v>
      </c>
      <c r="F7" s="182">
        <v>25</v>
      </c>
      <c r="G7" s="177">
        <v>331</v>
      </c>
      <c r="H7" s="181">
        <v>144</v>
      </c>
      <c r="I7" s="180">
        <v>5</v>
      </c>
      <c r="J7" s="181">
        <v>5</v>
      </c>
      <c r="K7" s="180">
        <v>14</v>
      </c>
      <c r="L7" s="185">
        <v>8</v>
      </c>
      <c r="M7" s="178">
        <v>169</v>
      </c>
      <c r="N7" s="178">
        <v>7</v>
      </c>
      <c r="O7" s="178">
        <v>17</v>
      </c>
      <c r="P7" s="178">
        <v>74</v>
      </c>
      <c r="Q7" s="178">
        <v>7</v>
      </c>
      <c r="R7" s="178">
        <v>43</v>
      </c>
      <c r="S7" s="177">
        <v>21</v>
      </c>
      <c r="T7" s="167"/>
    </row>
    <row r="8" spans="1:20" s="126" customFormat="1" ht="15.5" customHeight="1">
      <c r="A8" s="184" t="s">
        <v>47</v>
      </c>
      <c r="B8" s="184">
        <v>2</v>
      </c>
      <c r="C8" s="183" t="s">
        <v>46</v>
      </c>
      <c r="D8" s="177">
        <v>20</v>
      </c>
      <c r="E8" s="178">
        <v>9</v>
      </c>
      <c r="F8" s="182">
        <v>11</v>
      </c>
      <c r="G8" s="177">
        <v>89</v>
      </c>
      <c r="H8" s="181">
        <v>25</v>
      </c>
      <c r="I8" s="180">
        <v>1</v>
      </c>
      <c r="J8" s="181">
        <v>0</v>
      </c>
      <c r="K8" s="180">
        <v>4</v>
      </c>
      <c r="L8" s="179">
        <v>4</v>
      </c>
      <c r="M8" s="178">
        <v>79</v>
      </c>
      <c r="N8" s="178">
        <v>3</v>
      </c>
      <c r="O8" s="178">
        <v>1</v>
      </c>
      <c r="P8" s="178">
        <v>37</v>
      </c>
      <c r="Q8" s="178">
        <v>5</v>
      </c>
      <c r="R8" s="178">
        <v>30</v>
      </c>
      <c r="S8" s="177">
        <v>3</v>
      </c>
      <c r="T8" s="167"/>
    </row>
    <row r="9" spans="1:20" s="126" customFormat="1" ht="15.5" customHeight="1">
      <c r="A9" s="176" t="s">
        <v>47</v>
      </c>
      <c r="B9" s="176">
        <v>3</v>
      </c>
      <c r="C9" s="175" t="s">
        <v>46</v>
      </c>
      <c r="D9" s="168">
        <v>32</v>
      </c>
      <c r="E9" s="169">
        <v>15</v>
      </c>
      <c r="F9" s="174">
        <v>17</v>
      </c>
      <c r="G9" s="168">
        <v>212</v>
      </c>
      <c r="H9" s="172">
        <v>47</v>
      </c>
      <c r="I9" s="173">
        <v>4</v>
      </c>
      <c r="J9" s="172">
        <v>1</v>
      </c>
      <c r="K9" s="171">
        <v>3</v>
      </c>
      <c r="L9" s="170">
        <v>2</v>
      </c>
      <c r="M9" s="169">
        <v>183</v>
      </c>
      <c r="N9" s="169">
        <v>2</v>
      </c>
      <c r="O9" s="169">
        <v>8</v>
      </c>
      <c r="P9" s="169">
        <v>67</v>
      </c>
      <c r="Q9" s="169">
        <v>19</v>
      </c>
      <c r="R9" s="169">
        <v>74</v>
      </c>
      <c r="S9" s="168">
        <v>13</v>
      </c>
      <c r="T9" s="167"/>
    </row>
    <row r="10" spans="1:20" s="156" customFormat="1" ht="15.5" customHeight="1">
      <c r="A10" s="166" t="s">
        <v>47</v>
      </c>
      <c r="B10" s="166">
        <v>4</v>
      </c>
      <c r="C10" s="165" t="s">
        <v>46</v>
      </c>
      <c r="D10" s="158">
        <v>46</v>
      </c>
      <c r="E10" s="159">
        <v>18</v>
      </c>
      <c r="F10" s="164">
        <v>28</v>
      </c>
      <c r="G10" s="158">
        <v>370</v>
      </c>
      <c r="H10" s="162">
        <v>163</v>
      </c>
      <c r="I10" s="163">
        <v>2</v>
      </c>
      <c r="J10" s="162">
        <v>2</v>
      </c>
      <c r="K10" s="161">
        <v>47</v>
      </c>
      <c r="L10" s="160">
        <v>35</v>
      </c>
      <c r="M10" s="159">
        <v>236</v>
      </c>
      <c r="N10" s="159">
        <v>7</v>
      </c>
      <c r="O10" s="159">
        <v>6</v>
      </c>
      <c r="P10" s="159">
        <v>105</v>
      </c>
      <c r="Q10" s="159">
        <v>30</v>
      </c>
      <c r="R10" s="159">
        <v>75</v>
      </c>
      <c r="S10" s="158">
        <v>13</v>
      </c>
      <c r="T10" s="157"/>
    </row>
    <row r="11" spans="1:20" s="126" customFormat="1" ht="15.5" customHeight="1">
      <c r="A11" s="155" t="s">
        <v>17</v>
      </c>
      <c r="B11" s="155"/>
      <c r="C11" s="154"/>
      <c r="D11" s="147">
        <v>10</v>
      </c>
      <c r="E11" s="148">
        <v>1</v>
      </c>
      <c r="F11" s="153">
        <v>9</v>
      </c>
      <c r="G11" s="147">
        <v>153</v>
      </c>
      <c r="H11" s="152">
        <v>65</v>
      </c>
      <c r="I11" s="150">
        <v>0</v>
      </c>
      <c r="J11" s="151">
        <v>0</v>
      </c>
      <c r="K11" s="150">
        <v>0</v>
      </c>
      <c r="L11" s="149">
        <v>0</v>
      </c>
      <c r="M11" s="148">
        <v>236</v>
      </c>
      <c r="N11" s="148">
        <v>1</v>
      </c>
      <c r="O11" s="148">
        <v>1</v>
      </c>
      <c r="P11" s="148">
        <v>12</v>
      </c>
      <c r="Q11" s="148">
        <v>1</v>
      </c>
      <c r="R11" s="148">
        <v>0</v>
      </c>
      <c r="S11" s="147">
        <v>0</v>
      </c>
    </row>
    <row r="12" spans="1:20" s="126" customFormat="1" ht="15.5" customHeight="1">
      <c r="A12" s="144" t="s">
        <v>14</v>
      </c>
      <c r="B12" s="144"/>
      <c r="C12" s="143"/>
      <c r="D12" s="142">
        <v>14</v>
      </c>
      <c r="E12" s="140">
        <v>3</v>
      </c>
      <c r="F12" s="139">
        <v>11</v>
      </c>
      <c r="G12" s="142">
        <v>52</v>
      </c>
      <c r="H12" s="146">
        <v>26</v>
      </c>
      <c r="I12" s="145">
        <v>0</v>
      </c>
      <c r="J12" s="146">
        <v>0</v>
      </c>
      <c r="K12" s="145">
        <v>0</v>
      </c>
      <c r="L12" s="141">
        <v>0</v>
      </c>
      <c r="M12" s="140">
        <v>15</v>
      </c>
      <c r="N12" s="140">
        <v>1</v>
      </c>
      <c r="O12" s="140">
        <v>1</v>
      </c>
      <c r="P12" s="140">
        <v>31</v>
      </c>
      <c r="Q12" s="140">
        <v>4</v>
      </c>
      <c r="R12" s="140">
        <v>61</v>
      </c>
      <c r="S12" s="142">
        <v>1</v>
      </c>
    </row>
    <row r="13" spans="1:20" s="126" customFormat="1" ht="15.5" customHeight="1">
      <c r="A13" s="144" t="s">
        <v>13</v>
      </c>
      <c r="B13" s="144"/>
      <c r="C13" s="143"/>
      <c r="D13" s="142">
        <v>5</v>
      </c>
      <c r="E13" s="140">
        <v>5</v>
      </c>
      <c r="F13" s="139">
        <v>0</v>
      </c>
      <c r="G13" s="142">
        <v>16</v>
      </c>
      <c r="H13" s="146">
        <v>10</v>
      </c>
      <c r="I13" s="145">
        <v>1</v>
      </c>
      <c r="J13" s="146">
        <v>1</v>
      </c>
      <c r="K13" s="145">
        <v>28</v>
      </c>
      <c r="L13" s="141">
        <v>28</v>
      </c>
      <c r="M13" s="140">
        <v>99</v>
      </c>
      <c r="N13" s="139">
        <v>0</v>
      </c>
      <c r="O13" s="140">
        <v>2</v>
      </c>
      <c r="P13" s="140">
        <v>15</v>
      </c>
      <c r="Q13" s="139">
        <v>5</v>
      </c>
      <c r="R13" s="140">
        <v>0</v>
      </c>
      <c r="S13" s="142">
        <v>1</v>
      </c>
    </row>
    <row r="14" spans="1:20" s="126" customFormat="1" ht="15.5" customHeight="1">
      <c r="A14" s="144" t="s">
        <v>12</v>
      </c>
      <c r="B14" s="144"/>
      <c r="C14" s="143"/>
      <c r="D14" s="140">
        <v>6</v>
      </c>
      <c r="E14" s="140">
        <v>0</v>
      </c>
      <c r="F14" s="139">
        <v>6</v>
      </c>
      <c r="G14" s="142">
        <v>35</v>
      </c>
      <c r="H14" s="130">
        <v>5</v>
      </c>
      <c r="I14" s="142">
        <v>0</v>
      </c>
      <c r="J14" s="130">
        <v>0</v>
      </c>
      <c r="K14" s="142">
        <v>0</v>
      </c>
      <c r="L14" s="141">
        <v>0</v>
      </c>
      <c r="M14" s="140">
        <v>23</v>
      </c>
      <c r="N14" s="139">
        <v>0</v>
      </c>
      <c r="O14" s="140">
        <v>2</v>
      </c>
      <c r="P14" s="140">
        <v>8</v>
      </c>
      <c r="Q14" s="140">
        <v>2</v>
      </c>
      <c r="R14" s="140">
        <v>0</v>
      </c>
      <c r="S14" s="142">
        <v>5</v>
      </c>
    </row>
    <row r="15" spans="1:20" s="126" customFormat="1" ht="15.5" customHeight="1">
      <c r="A15" s="144" t="s">
        <v>11</v>
      </c>
      <c r="B15" s="144"/>
      <c r="C15" s="143"/>
      <c r="D15" s="142">
        <v>1</v>
      </c>
      <c r="E15" s="140">
        <v>1</v>
      </c>
      <c r="F15" s="139">
        <v>0</v>
      </c>
      <c r="G15" s="142">
        <v>22</v>
      </c>
      <c r="H15" s="130">
        <v>22</v>
      </c>
      <c r="I15" s="142">
        <v>1</v>
      </c>
      <c r="J15" s="130">
        <v>1</v>
      </c>
      <c r="K15" s="142">
        <v>0</v>
      </c>
      <c r="L15" s="141">
        <v>0</v>
      </c>
      <c r="M15" s="140">
        <v>17</v>
      </c>
      <c r="N15" s="140">
        <v>1</v>
      </c>
      <c r="O15" s="140">
        <v>0</v>
      </c>
      <c r="P15" s="140">
        <v>3</v>
      </c>
      <c r="Q15" s="140">
        <v>11</v>
      </c>
      <c r="R15" s="140">
        <v>1</v>
      </c>
      <c r="S15" s="142">
        <v>0</v>
      </c>
    </row>
    <row r="16" spans="1:20" s="126" customFormat="1" ht="15.5" customHeight="1">
      <c r="A16" s="144" t="s">
        <v>10</v>
      </c>
      <c r="B16" s="144"/>
      <c r="C16" s="143"/>
      <c r="D16" s="140">
        <v>2</v>
      </c>
      <c r="E16" s="140">
        <v>2</v>
      </c>
      <c r="F16" s="140">
        <v>0</v>
      </c>
      <c r="G16" s="142">
        <v>25</v>
      </c>
      <c r="H16" s="130">
        <v>14</v>
      </c>
      <c r="I16" s="142">
        <v>0</v>
      </c>
      <c r="J16" s="141">
        <v>0</v>
      </c>
      <c r="K16" s="142">
        <v>16</v>
      </c>
      <c r="L16" s="141">
        <v>4</v>
      </c>
      <c r="M16" s="140">
        <v>16</v>
      </c>
      <c r="N16" s="140">
        <v>1</v>
      </c>
      <c r="O16" s="140">
        <v>0</v>
      </c>
      <c r="P16" s="140">
        <v>10</v>
      </c>
      <c r="Q16" s="140">
        <v>1</v>
      </c>
      <c r="R16" s="140">
        <v>0</v>
      </c>
      <c r="S16" s="139">
        <v>0</v>
      </c>
    </row>
    <row r="17" spans="1:19" s="126" customFormat="1" ht="15.5" customHeight="1" thickBot="1">
      <c r="A17" s="138" t="s">
        <v>9</v>
      </c>
      <c r="B17" s="138"/>
      <c r="C17" s="137"/>
      <c r="D17" s="133">
        <v>8</v>
      </c>
      <c r="E17" s="134">
        <v>6</v>
      </c>
      <c r="F17" s="136">
        <v>2</v>
      </c>
      <c r="G17" s="133">
        <v>67</v>
      </c>
      <c r="H17" s="135">
        <v>21</v>
      </c>
      <c r="I17" s="133">
        <v>0</v>
      </c>
      <c r="J17" s="135">
        <v>0</v>
      </c>
      <c r="K17" s="133">
        <v>3</v>
      </c>
      <c r="L17" s="135">
        <v>3</v>
      </c>
      <c r="M17" s="134">
        <v>12</v>
      </c>
      <c r="N17" s="134">
        <v>3</v>
      </c>
      <c r="O17" s="134">
        <v>0</v>
      </c>
      <c r="P17" s="134">
        <v>26</v>
      </c>
      <c r="Q17" s="134">
        <v>6</v>
      </c>
      <c r="R17" s="134">
        <v>13</v>
      </c>
      <c r="S17" s="133">
        <v>6</v>
      </c>
    </row>
    <row r="18" spans="1:19" s="126" customFormat="1" ht="15.5" customHeight="1">
      <c r="A18" s="132" t="s">
        <v>45</v>
      </c>
      <c r="B18" s="131"/>
      <c r="C18" s="131"/>
      <c r="D18" s="129"/>
      <c r="E18" s="129"/>
      <c r="F18" s="129"/>
      <c r="G18" s="129"/>
      <c r="H18" s="130"/>
      <c r="I18" s="129"/>
      <c r="J18" s="130"/>
      <c r="K18" s="129"/>
      <c r="L18" s="130"/>
      <c r="M18" s="129"/>
      <c r="N18" s="129"/>
      <c r="O18" s="129"/>
      <c r="P18" s="129"/>
      <c r="Q18" s="129"/>
      <c r="R18" s="129"/>
      <c r="S18" s="129"/>
    </row>
    <row r="19" spans="1:19" s="126" customFormat="1" ht="15.5" customHeight="1">
      <c r="A19" s="128" t="s">
        <v>44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7"/>
      <c r="L19" s="127"/>
      <c r="M19" s="127"/>
      <c r="N19" s="127"/>
      <c r="O19" s="127"/>
      <c r="P19" s="127"/>
      <c r="Q19" s="127"/>
      <c r="R19" s="127"/>
      <c r="S19" s="127"/>
    </row>
    <row r="20" spans="1:19">
      <c r="A20" s="125"/>
      <c r="B20" s="125"/>
      <c r="C20" s="125"/>
      <c r="D20" s="124"/>
      <c r="E20" s="123"/>
      <c r="F20" s="123"/>
      <c r="G20" s="123"/>
      <c r="H20" s="122"/>
      <c r="I20" s="122"/>
      <c r="J20" s="122"/>
    </row>
    <row r="22" spans="1:19">
      <c r="F22" s="119"/>
      <c r="G22" s="121"/>
      <c r="H22" s="120"/>
      <c r="I22" s="121"/>
      <c r="J22" s="120"/>
      <c r="K22" s="119"/>
      <c r="L22" s="119"/>
    </row>
    <row r="23" spans="1:19">
      <c r="F23" s="119"/>
      <c r="G23" s="121"/>
      <c r="H23" s="120"/>
      <c r="I23" s="121"/>
      <c r="J23" s="120"/>
      <c r="K23" s="119"/>
      <c r="L23" s="119"/>
    </row>
  </sheetData>
  <mergeCells count="19">
    <mergeCell ref="A4:J4"/>
    <mergeCell ref="K6:L6"/>
    <mergeCell ref="D5:F5"/>
    <mergeCell ref="A2:S3"/>
    <mergeCell ref="A1:J1"/>
    <mergeCell ref="A14:C14"/>
    <mergeCell ref="A17:C17"/>
    <mergeCell ref="A11:C11"/>
    <mergeCell ref="A15:C15"/>
    <mergeCell ref="A16:C16"/>
    <mergeCell ref="A5:C6"/>
    <mergeCell ref="G5:L5"/>
    <mergeCell ref="M5:S5"/>
    <mergeCell ref="H20:J20"/>
    <mergeCell ref="A19:J19"/>
    <mergeCell ref="A13:C13"/>
    <mergeCell ref="G6:H6"/>
    <mergeCell ref="A12:C12"/>
    <mergeCell ref="I6:J6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42F2-8644-654D-A664-A0B2343E752E}">
  <dimension ref="A1:S12"/>
  <sheetViews>
    <sheetView showGridLines="0" showZeros="0" zoomScaleNormal="100" workbookViewId="0">
      <selection sqref="A1:G1"/>
    </sheetView>
  </sheetViews>
  <sheetFormatPr baseColWidth="10" defaultColWidth="8.6640625" defaultRowHeight="14"/>
  <cols>
    <col min="1" max="1" width="3.6640625" style="4" customWidth="1"/>
    <col min="2" max="3" width="3.6640625" style="5" customWidth="1"/>
    <col min="4" max="4" width="7.6640625" style="5" customWidth="1"/>
    <col min="5" max="7" width="7.33203125" style="5" customWidth="1"/>
    <col min="8" max="8" width="7.6640625" style="5" customWidth="1"/>
    <col min="9" max="9" width="11.6640625" style="5" customWidth="1"/>
    <col min="10" max="10" width="7.6640625" style="4" customWidth="1"/>
    <col min="11" max="17" width="1.6640625" style="5" customWidth="1"/>
    <col min="18" max="18" width="7.1640625" style="5" customWidth="1"/>
    <col min="19" max="27" width="1.6640625" style="5" customWidth="1"/>
    <col min="28" max="72" width="5.6640625" style="5" customWidth="1"/>
    <col min="73" max="16384" width="8.6640625" style="5"/>
  </cols>
  <sheetData>
    <row r="1" spans="1:19" ht="17" customHeight="1" thickBot="1">
      <c r="A1" s="202" t="s">
        <v>74</v>
      </c>
      <c r="B1" s="202"/>
      <c r="C1" s="202"/>
      <c r="D1" s="202"/>
      <c r="E1" s="202"/>
      <c r="F1" s="202"/>
      <c r="G1" s="202"/>
      <c r="I1" s="246" t="s">
        <v>7</v>
      </c>
      <c r="J1" s="246"/>
    </row>
    <row r="2" spans="1:19" s="205" customFormat="1" ht="19" customHeight="1">
      <c r="A2" s="245"/>
      <c r="B2" s="245"/>
      <c r="C2" s="244"/>
      <c r="D2" s="240" t="s">
        <v>73</v>
      </c>
      <c r="E2" s="243" t="s">
        <v>72</v>
      </c>
      <c r="F2" s="242"/>
      <c r="G2" s="241"/>
      <c r="H2" s="240" t="s">
        <v>71</v>
      </c>
      <c r="I2" s="240" t="s">
        <v>70</v>
      </c>
      <c r="J2" s="239" t="s">
        <v>69</v>
      </c>
    </row>
    <row r="3" spans="1:19" s="205" customFormat="1" ht="19" customHeight="1" thickBot="1">
      <c r="A3" s="238"/>
      <c r="B3" s="238"/>
      <c r="C3" s="237"/>
      <c r="D3" s="235"/>
      <c r="E3" s="236" t="s">
        <v>68</v>
      </c>
      <c r="F3" s="236" t="s">
        <v>67</v>
      </c>
      <c r="G3" s="236" t="s">
        <v>66</v>
      </c>
      <c r="H3" s="235"/>
      <c r="I3" s="235"/>
      <c r="J3" s="234"/>
    </row>
    <row r="4" spans="1:19" s="205" customFormat="1" ht="14" customHeight="1">
      <c r="A4" s="233" t="s">
        <v>18</v>
      </c>
      <c r="B4" s="233"/>
      <c r="C4" s="232"/>
      <c r="D4" s="231">
        <v>163</v>
      </c>
      <c r="E4" s="231">
        <v>1</v>
      </c>
      <c r="F4" s="231">
        <v>34</v>
      </c>
      <c r="G4" s="231">
        <v>128</v>
      </c>
      <c r="H4" s="231">
        <v>370</v>
      </c>
      <c r="I4" s="231">
        <v>2</v>
      </c>
      <c r="J4" s="231">
        <v>0</v>
      </c>
    </row>
    <row r="5" spans="1:19" s="205" customFormat="1" ht="14" customHeight="1">
      <c r="A5" s="230" t="s">
        <v>17</v>
      </c>
      <c r="B5" s="230"/>
      <c r="C5" s="229"/>
      <c r="D5" s="228">
        <v>65</v>
      </c>
      <c r="E5" s="217">
        <v>0</v>
      </c>
      <c r="F5" s="217">
        <v>0</v>
      </c>
      <c r="G5" s="211">
        <v>65</v>
      </c>
      <c r="H5" s="211">
        <v>153</v>
      </c>
      <c r="I5" s="211">
        <v>0</v>
      </c>
      <c r="J5" s="211">
        <v>0</v>
      </c>
    </row>
    <row r="6" spans="1:19" s="205" customFormat="1" ht="14" customHeight="1">
      <c r="A6" s="220" t="s">
        <v>14</v>
      </c>
      <c r="B6" s="220"/>
      <c r="C6" s="219"/>
      <c r="D6" s="228">
        <v>26</v>
      </c>
      <c r="E6" s="217">
        <v>1</v>
      </c>
      <c r="F6" s="217">
        <v>10</v>
      </c>
      <c r="G6" s="211">
        <v>15</v>
      </c>
      <c r="H6" s="211">
        <v>52</v>
      </c>
      <c r="I6" s="211">
        <v>0</v>
      </c>
      <c r="J6" s="211">
        <v>0</v>
      </c>
    </row>
    <row r="7" spans="1:19" s="205" customFormat="1" ht="14" customHeight="1">
      <c r="A7" s="220" t="s">
        <v>13</v>
      </c>
      <c r="B7" s="220"/>
      <c r="C7" s="219"/>
      <c r="D7" s="228">
        <v>10</v>
      </c>
      <c r="E7" s="217">
        <v>0</v>
      </c>
      <c r="F7" s="218">
        <v>4</v>
      </c>
      <c r="G7" s="211">
        <v>6</v>
      </c>
      <c r="H7" s="211">
        <v>16</v>
      </c>
      <c r="I7" s="211">
        <v>1</v>
      </c>
      <c r="J7" s="211">
        <v>0</v>
      </c>
    </row>
    <row r="8" spans="1:19" s="205" customFormat="1" ht="14" customHeight="1">
      <c r="A8" s="220" t="s">
        <v>12</v>
      </c>
      <c r="B8" s="220"/>
      <c r="C8" s="219"/>
      <c r="D8" s="228">
        <v>5</v>
      </c>
      <c r="E8" s="217">
        <v>0</v>
      </c>
      <c r="F8" s="217">
        <v>0</v>
      </c>
      <c r="G8" s="211">
        <v>5</v>
      </c>
      <c r="H8" s="211">
        <v>35</v>
      </c>
      <c r="I8" s="211">
        <v>0</v>
      </c>
      <c r="J8" s="211">
        <v>0</v>
      </c>
    </row>
    <row r="9" spans="1:19" s="205" customFormat="1" ht="14" customHeight="1">
      <c r="A9" s="227" t="s">
        <v>11</v>
      </c>
      <c r="B9" s="227"/>
      <c r="C9" s="226"/>
      <c r="D9" s="225">
        <v>22</v>
      </c>
      <c r="E9" s="224">
        <v>0</v>
      </c>
      <c r="F9" s="223">
        <v>7</v>
      </c>
      <c r="G9" s="222">
        <v>15</v>
      </c>
      <c r="H9" s="222">
        <v>22</v>
      </c>
      <c r="I9" s="211">
        <v>1</v>
      </c>
      <c r="J9" s="222">
        <v>0</v>
      </c>
      <c r="K9" s="221"/>
      <c r="L9" s="221"/>
      <c r="M9" s="221"/>
      <c r="N9" s="221"/>
      <c r="O9" s="221"/>
      <c r="P9" s="221"/>
      <c r="Q9" s="221"/>
      <c r="R9" s="221"/>
      <c r="S9" s="221"/>
    </row>
    <row r="10" spans="1:19" s="205" customFormat="1" ht="14" customHeight="1">
      <c r="A10" s="220" t="s">
        <v>10</v>
      </c>
      <c r="B10" s="220"/>
      <c r="C10" s="219"/>
      <c r="D10" s="217">
        <v>14</v>
      </c>
      <c r="E10" s="217">
        <v>0</v>
      </c>
      <c r="F10" s="218">
        <v>6</v>
      </c>
      <c r="G10" s="211">
        <v>8</v>
      </c>
      <c r="H10" s="217">
        <v>25</v>
      </c>
      <c r="I10" s="211">
        <v>0</v>
      </c>
      <c r="J10" s="211">
        <v>0</v>
      </c>
    </row>
    <row r="11" spans="1:19" s="205" customFormat="1" ht="14" customHeight="1" thickBot="1">
      <c r="A11" s="216" t="s">
        <v>9</v>
      </c>
      <c r="B11" s="216"/>
      <c r="C11" s="215"/>
      <c r="D11" s="214">
        <v>21</v>
      </c>
      <c r="E11" s="213">
        <v>0</v>
      </c>
      <c r="F11" s="212">
        <v>7</v>
      </c>
      <c r="G11" s="210">
        <v>14</v>
      </c>
      <c r="H11" s="211">
        <v>67</v>
      </c>
      <c r="I11" s="210">
        <v>0</v>
      </c>
      <c r="J11" s="210">
        <v>0</v>
      </c>
    </row>
    <row r="12" spans="1:19" s="205" customFormat="1" ht="15" customHeight="1">
      <c r="A12" s="209" t="s">
        <v>65</v>
      </c>
      <c r="B12" s="209"/>
      <c r="C12" s="209"/>
      <c r="D12" s="209"/>
      <c r="E12" s="209"/>
      <c r="F12" s="207"/>
      <c r="G12" s="207"/>
      <c r="H12" s="208"/>
      <c r="I12" s="207"/>
      <c r="J12" s="206"/>
    </row>
  </sheetData>
  <mergeCells count="17">
    <mergeCell ref="A12:E12"/>
    <mergeCell ref="A10:C10"/>
    <mergeCell ref="A11:C11"/>
    <mergeCell ref="A4:C4"/>
    <mergeCell ref="A5:C5"/>
    <mergeCell ref="A6:C6"/>
    <mergeCell ref="A7:C7"/>
    <mergeCell ref="A8:C8"/>
    <mergeCell ref="A9:C9"/>
    <mergeCell ref="A1:G1"/>
    <mergeCell ref="I1:J1"/>
    <mergeCell ref="A2:C3"/>
    <mergeCell ref="D2:D3"/>
    <mergeCell ref="E2:G2"/>
    <mergeCell ref="H2:H3"/>
    <mergeCell ref="I2:I3"/>
    <mergeCell ref="J2:J3"/>
  </mergeCells>
  <phoneticPr fontI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§２表１</vt:lpstr>
      <vt:lpstr>§２表２</vt:lpstr>
      <vt:lpstr>§２表３</vt:lpstr>
      <vt:lpstr>§２表４</vt:lpstr>
      <vt:lpstr>§２表５</vt:lpstr>
      <vt:lpstr>§２表６</vt:lpstr>
      <vt:lpstr>§２表６後半</vt:lpstr>
      <vt:lpstr>§２表１!Print_Area</vt:lpstr>
      <vt:lpstr>§２表２!Print_Area</vt:lpstr>
      <vt:lpstr>§２表４!Print_Area</vt:lpstr>
      <vt:lpstr>§２表５!Print_Area</vt:lpstr>
      <vt:lpstr>§２表６!Print_Area</vt:lpstr>
      <vt:lpstr>§２表６後半!Print_Area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2023-11-23T09:29:54Z</cp:lastPrinted>
  <dcterms:created xsi:type="dcterms:W3CDTF">2002-07-25T04:22:31Z</dcterms:created>
  <dcterms:modified xsi:type="dcterms:W3CDTF">2024-04-03T01:34:28Z</dcterms:modified>
</cp:coreProperties>
</file>