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2_第２編　社会福祉統計/05_その他の福祉/"/>
    </mc:Choice>
  </mc:AlternateContent>
  <xr:revisionPtr revIDLastSave="0" documentId="13_ncr:1_{922312A7-4BD7-DC41-A67B-3C9FF25196B6}" xr6:coauthVersionLast="36" xr6:coauthVersionMax="36" xr10:uidLastSave="{00000000-0000-0000-0000-000000000000}"/>
  <bookViews>
    <workbookView xWindow="11600" yWindow="8060" windowWidth="19760" windowHeight="15900" xr2:uid="{00000000-000D-0000-FFFF-FFFF00000000}"/>
  </bookViews>
  <sheets>
    <sheet name="§２表１" sheetId="3" r:id="rId1"/>
    <sheet name="§２表２" sheetId="4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4" l="1"/>
  <c r="D4" i="4"/>
  <c r="E4" i="4"/>
  <c r="F4" i="4"/>
  <c r="G4" i="4"/>
  <c r="H4" i="4"/>
  <c r="I4" i="4"/>
  <c r="J4" i="4"/>
  <c r="K4" i="4"/>
  <c r="B6" i="4"/>
  <c r="B4" i="4" s="1"/>
  <c r="B7" i="4"/>
  <c r="B9" i="4"/>
  <c r="B10" i="4"/>
  <c r="B12" i="4"/>
  <c r="B13" i="4"/>
  <c r="I14" i="3" l="1"/>
  <c r="H14" i="3"/>
  <c r="G14" i="3"/>
  <c r="F14" i="3"/>
  <c r="E14" i="3"/>
  <c r="D12" i="3"/>
  <c r="C10" i="3" s="1"/>
  <c r="D11" i="3"/>
  <c r="D10" i="3"/>
  <c r="D14" i="3" s="1"/>
  <c r="C8" i="3"/>
  <c r="C14" i="3" l="1"/>
</calcChain>
</file>

<file path=xl/sharedStrings.xml><?xml version="1.0" encoding="utf-8"?>
<sst xmlns="http://schemas.openxmlformats.org/spreadsheetml/2006/main" count="46" uniqueCount="42">
  <si>
    <t>総数</t>
    <rPh sb="0" eb="2">
      <t>ソウスウ</t>
    </rPh>
    <phoneticPr fontId="1"/>
  </si>
  <si>
    <t>世帯数</t>
    <rPh sb="0" eb="3">
      <t>セタイスウ</t>
    </rPh>
    <phoneticPr fontId="1"/>
  </si>
  <si>
    <t>家族世帯</t>
    <rPh sb="0" eb="2">
      <t>カゾク</t>
    </rPh>
    <rPh sb="2" eb="4">
      <t>セタイ</t>
    </rPh>
    <phoneticPr fontId="1"/>
  </si>
  <si>
    <t>単身世帯</t>
    <rPh sb="0" eb="2">
      <t>タンシン</t>
    </rPh>
    <rPh sb="2" eb="4">
      <t>セタイ</t>
    </rPh>
    <phoneticPr fontId="1"/>
  </si>
  <si>
    <t>内　　　　訳</t>
    <rPh sb="0" eb="1">
      <t>ウチ</t>
    </rPh>
    <rPh sb="5" eb="6">
      <t>ヤク</t>
    </rPh>
    <phoneticPr fontId="1"/>
  </si>
  <si>
    <t>住　居　の　被　害</t>
    <rPh sb="0" eb="1">
      <t>ジュウ</t>
    </rPh>
    <rPh sb="2" eb="3">
      <t>キョ</t>
    </rPh>
    <rPh sb="6" eb="7">
      <t>ヒ</t>
    </rPh>
    <rPh sb="8" eb="9">
      <t>ガイ</t>
    </rPh>
    <phoneticPr fontId="1"/>
  </si>
  <si>
    <t>死亡者</t>
    <rPh sb="0" eb="3">
      <t>シボウシャ</t>
    </rPh>
    <phoneticPr fontId="1"/>
  </si>
  <si>
    <t>重傷者</t>
    <rPh sb="0" eb="3">
      <t>ジュウショウシャ</t>
    </rPh>
    <phoneticPr fontId="1"/>
  </si>
  <si>
    <t>人　の　被　害</t>
    <rPh sb="0" eb="1">
      <t>ヒト</t>
    </rPh>
    <rPh sb="4" eb="5">
      <t>ヒ</t>
    </rPh>
    <rPh sb="6" eb="7">
      <t>ガイ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</si>
  <si>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</si>
  <si>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</si>
  <si>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全壊流失</t>
    <rPh sb="0" eb="2">
      <t>ゼンカイ</t>
    </rPh>
    <rPh sb="2" eb="4">
      <t>リュウシツ</t>
    </rPh>
    <phoneticPr fontId="1"/>
  </si>
  <si>
    <t>半壊</t>
    <rPh sb="0" eb="2">
      <t>ハンカイ</t>
    </rPh>
    <phoneticPr fontId="1"/>
  </si>
  <si>
    <t>床上浸水</t>
    <rPh sb="0" eb="2">
      <t>ユカウエ</t>
    </rPh>
    <rPh sb="2" eb="4">
      <t>シンスイ</t>
    </rPh>
    <phoneticPr fontId="1"/>
  </si>
  <si>
    <t>交通事故（労働災害）</t>
    <rPh sb="0" eb="2">
      <t>コウツウ</t>
    </rPh>
    <rPh sb="2" eb="4">
      <t>ジコ</t>
    </rPh>
    <rPh sb="5" eb="7">
      <t>ロウドウ</t>
    </rPh>
    <rPh sb="7" eb="9">
      <t>サイガイ</t>
    </rPh>
    <phoneticPr fontId="1"/>
  </si>
  <si>
    <t>火災</t>
    <rPh sb="0" eb="2">
      <t>カサイ</t>
    </rPh>
    <phoneticPr fontId="1"/>
  </si>
  <si>
    <t>風水害</t>
    <rPh sb="0" eb="2">
      <t>フウスイ</t>
    </rPh>
    <rPh sb="2" eb="3">
      <t>ガイ</t>
    </rPh>
    <phoneticPr fontId="1"/>
  </si>
  <si>
    <t>件数</t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</si>
  <si>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</si>
  <si>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資料：地域包括ケア推進室</t>
    <rPh sb="3" eb="5">
      <t>チイキ</t>
    </rPh>
    <rPh sb="5" eb="7">
      <t>ホウカツ</t>
    </rPh>
    <rPh sb="9" eb="11">
      <t>スイシン</t>
    </rPh>
    <rPh sb="11" eb="12">
      <t>シツ</t>
    </rPh>
    <phoneticPr fontId="1"/>
  </si>
  <si>
    <t>表 １  災害見舞金等支給状況</t>
    <phoneticPr fontId="1"/>
  </si>
  <si>
    <t>§２ 　その他の事業</t>
    <rPh sb="6" eb="7">
      <t>タ</t>
    </rPh>
    <rPh sb="8" eb="10">
      <t>ジギョウ</t>
    </rPh>
    <phoneticPr fontId="1"/>
  </si>
  <si>
    <t>令和４年度</t>
    <rPh sb="0" eb="1">
      <t>レイ</t>
    </rPh>
    <rPh sb="1" eb="2">
      <t>ワ</t>
    </rPh>
    <rPh sb="3" eb="4">
      <t>ネン</t>
    </rPh>
    <rPh sb="4" eb="5">
      <t>ド</t>
    </rPh>
    <phoneticPr fontId="1"/>
  </si>
  <si>
    <t>資料：障害者社会参加・就労支援課</t>
    <rPh sb="3" eb="10">
      <t>ショウガイシャシャカイサンカ</t>
    </rPh>
    <rPh sb="11" eb="16">
      <t>シュウロウシエンカ</t>
    </rPh>
    <phoneticPr fontId="1"/>
  </si>
  <si>
    <t>介助付用</t>
    <rPh sb="0" eb="2">
      <t>カイジョ</t>
    </rPh>
    <rPh sb="2" eb="3">
      <t>ツキ</t>
    </rPh>
    <rPh sb="3" eb="4">
      <t>ヨウ</t>
    </rPh>
    <phoneticPr fontId="1"/>
  </si>
  <si>
    <t>本人用</t>
    <rPh sb="0" eb="2">
      <t>ホンニン</t>
    </rPh>
    <rPh sb="2" eb="3">
      <t>ヨウ</t>
    </rPh>
    <phoneticPr fontId="1"/>
  </si>
  <si>
    <t>精神障害者</t>
    <rPh sb="0" eb="2">
      <t>セイシン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</si>
  <si>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</si>
  <si>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身体障害者</t>
    <rPh sb="0" eb="2">
      <t>シンタイ</t>
    </rPh>
    <rPh sb="2" eb="5">
      <t>ショウガイシャ</t>
    </rPh>
    <phoneticPr fontId="1"/>
  </si>
  <si>
    <t>総数</t>
    <rPh sb="0" eb="1">
      <t>フサ</t>
    </rPh>
    <rPh sb="1" eb="2">
      <t>カズ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</si>
  <si>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</si>
  <si>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</si>
  <si>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</si>
  <si>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</si>
  <si>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</si>
  <si>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</si>
  <si>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田島</t>
    <rPh sb="0" eb="2">
      <t>タジマ</t>
    </rPh>
    <phoneticPr fontId="1"/>
  </si>
  <si>
    <t>大師</t>
    <rPh sb="0" eb="2">
      <t>ダイシ</t>
    </rPh>
    <phoneticPr fontId="1"/>
  </si>
  <si>
    <t>川崎</t>
    <rPh sb="0" eb="2">
      <t>カワサキ</t>
    </rPh>
    <phoneticPr fontId="1"/>
  </si>
  <si>
    <t>全市</t>
    <rPh sb="0" eb="1">
      <t>ゼン</t>
    </rPh>
    <rPh sb="1" eb="2">
      <t>シ</t>
    </rPh>
    <phoneticPr fontId="1"/>
  </si>
  <si>
    <t>令和４年度</t>
    <rPh sb="0" eb="1">
      <t>レイ</t>
    </rPh>
    <rPh sb="1" eb="2">
      <t>ワ</t>
    </rPh>
    <rPh sb="3" eb="5">
      <t>ネンド</t>
    </rPh>
    <rPh sb="4" eb="5">
      <t>ド</t>
    </rPh>
    <phoneticPr fontId="1"/>
  </si>
  <si>
    <t>表 ２  障害者外出支援乗車証（ふれあいフリーパス）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</si>
</sst>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distributed"/>
    </xf>
    <xf numFmtId="41" fontId="7" fillId="0" borderId="4" xfId="0" applyNumberFormat="1" applyFont="1" applyFill="1" applyBorder="1"/>
    <xf numFmtId="49" fontId="7" fillId="0" borderId="1" xfId="0" applyNumberFormat="1" applyFont="1" applyBorder="1" applyAlignment="1">
      <alignment horizontal="distributed" vertical="distributed"/>
    </xf>
    <xf numFmtId="41" fontId="7" fillId="0" borderId="5" xfId="0" applyNumberFormat="1" applyFont="1" applyFill="1" applyBorder="1"/>
    <xf numFmtId="41" fontId="7" fillId="0" borderId="1" xfId="0" applyNumberFormat="1" applyFont="1" applyFill="1" applyBorder="1"/>
    <xf numFmtId="41" fontId="7" fillId="0" borderId="7" xfId="0" applyNumberFormat="1" applyFont="1" applyFill="1" applyBorder="1"/>
    <xf numFmtId="41" fontId="8" fillId="0" borderId="8" xfId="0" applyNumberFormat="1" applyFont="1" applyBorder="1"/>
    <xf numFmtId="41" fontId="8" fillId="0" borderId="3" xfId="0" applyNumberFormat="1" applyFont="1" applyBorder="1"/>
    <xf numFmtId="0" fontId="9" fillId="0" borderId="0" xfId="0" applyFont="1"/>
    <xf numFmtId="3" fontId="5" fillId="0" borderId="0" xfId="0" applyNumberFormat="1" applyFont="1"/>
    <xf numFmtId="41" fontId="7" fillId="0" borderId="5" xfId="0" applyNumberFormat="1" applyFont="1" applyFill="1" applyBorder="1" applyAlignment="1">
      <alignment horizontal="right"/>
    </xf>
    <xf numFmtId="41" fontId="7" fillId="0" borderId="6" xfId="0" applyNumberFormat="1" applyFont="1" applyFill="1" applyBorder="1"/>
    <xf numFmtId="41" fontId="7" fillId="0" borderId="21" xfId="0" applyNumberFormat="1" applyFont="1" applyBorder="1" applyAlignment="1">
      <alignment horizontal="center" vertical="center"/>
    </xf>
    <xf numFmtId="41" fontId="7" fillId="0" borderId="30" xfId="0" applyNumberFormat="1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center" vertical="center"/>
    </xf>
    <xf numFmtId="41" fontId="7" fillId="0" borderId="27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30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0" fontId="7" fillId="0" borderId="21" xfId="0" applyFont="1" applyBorder="1" applyAlignment="1">
      <alignment horizontal="distributed" vertical="distributed"/>
    </xf>
    <xf numFmtId="0" fontId="7" fillId="0" borderId="24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distributed" vertical="distributed"/>
    </xf>
    <xf numFmtId="0" fontId="8" fillId="0" borderId="26" xfId="0" applyFont="1" applyBorder="1" applyAlignment="1">
      <alignment horizontal="distributed" vertical="distributed"/>
    </xf>
    <xf numFmtId="49" fontId="7" fillId="0" borderId="18" xfId="0" applyNumberFormat="1" applyFont="1" applyBorder="1" applyAlignment="1">
      <alignment horizontal="center" vertical="distributed" textRotation="255"/>
    </xf>
    <xf numFmtId="49" fontId="7" fillId="0" borderId="28" xfId="0" applyNumberFormat="1" applyFont="1" applyBorder="1" applyAlignment="1">
      <alignment horizontal="center" vertical="distributed" textRotation="255"/>
    </xf>
    <xf numFmtId="49" fontId="7" fillId="0" borderId="29" xfId="0" applyNumberFormat="1" applyFont="1" applyBorder="1" applyAlignment="1">
      <alignment horizontal="center" vertical="distributed" textRotation="255"/>
    </xf>
    <xf numFmtId="49" fontId="7" fillId="0" borderId="9" xfId="0" applyNumberFormat="1" applyFont="1" applyBorder="1" applyAlignment="1">
      <alignment horizontal="center" vertical="distributed"/>
    </xf>
    <xf numFmtId="49" fontId="7" fillId="0" borderId="10" xfId="0" applyNumberFormat="1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/>
    <xf numFmtId="0" fontId="7" fillId="0" borderId="0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41" fontId="7" fillId="0" borderId="5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9" fontId="7" fillId="0" borderId="22" xfId="0" applyNumberFormat="1" applyFont="1" applyBorder="1" applyAlignment="1">
      <alignment horizontal="center" vertical="distributed"/>
    </xf>
    <xf numFmtId="49" fontId="7" fillId="0" borderId="23" xfId="0" applyNumberFormat="1" applyFont="1" applyBorder="1" applyAlignment="1">
      <alignment horizontal="center" vertical="distributed"/>
    </xf>
    <xf numFmtId="0" fontId="0" fillId="0" borderId="0" xfId="0" applyBorder="1"/>
    <xf numFmtId="41" fontId="0" fillId="0" borderId="0" xfId="0" applyNumberFormat="1" applyBorder="1"/>
    <xf numFmtId="41" fontId="5" fillId="0" borderId="0" xfId="0" applyNumberFormat="1" applyFont="1" applyBorder="1"/>
    <xf numFmtId="0" fontId="11" fillId="0" borderId="0" xfId="0" applyFont="1"/>
    <xf numFmtId="0" fontId="9" fillId="0" borderId="0" xfId="0" applyFont="1" applyBorder="1"/>
    <xf numFmtId="41" fontId="7" fillId="0" borderId="33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distributed" vertical="center" wrapText="1"/>
    </xf>
    <xf numFmtId="41" fontId="7" fillId="0" borderId="35" xfId="0" applyNumberFormat="1" applyFont="1" applyBorder="1" applyAlignment="1">
      <alignment horizontal="center" vertical="center" wrapText="1"/>
    </xf>
    <xf numFmtId="41" fontId="7" fillId="0" borderId="9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distributed" vertical="center" wrapText="1"/>
    </xf>
    <xf numFmtId="41" fontId="7" fillId="0" borderId="37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distributed" vertical="center" wrapText="1"/>
    </xf>
    <xf numFmtId="41" fontId="7" fillId="0" borderId="38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28" xfId="0" applyNumberFormat="1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 wrapText="1"/>
    </xf>
    <xf numFmtId="41" fontId="7" fillId="0" borderId="29" xfId="0" applyNumberFormat="1" applyFont="1" applyBorder="1" applyAlignment="1">
      <alignment horizontal="center" vertical="center" wrapText="1"/>
    </xf>
    <xf numFmtId="41" fontId="7" fillId="0" borderId="39" xfId="0" applyNumberFormat="1" applyFont="1" applyBorder="1" applyAlignment="1">
      <alignment horizontal="center" vertical="center" wrapText="1"/>
    </xf>
    <xf numFmtId="41" fontId="7" fillId="0" borderId="40" xfId="0" applyNumberFormat="1" applyFont="1" applyBorder="1" applyAlignment="1">
      <alignment horizontal="center" vertical="center" wrapText="1"/>
    </xf>
    <xf numFmtId="41" fontId="7" fillId="0" borderId="32" xfId="0" applyNumberFormat="1" applyFont="1" applyBorder="1" applyAlignment="1">
      <alignment horizontal="center" vertical="center" wrapText="1"/>
    </xf>
    <xf numFmtId="41" fontId="7" fillId="0" borderId="38" xfId="0" applyNumberFormat="1" applyFont="1" applyBorder="1" applyAlignment="1">
      <alignment horizontal="center" vertical="center" wrapText="1"/>
    </xf>
    <xf numFmtId="41" fontId="8" fillId="0" borderId="41" xfId="0" applyNumberFormat="1" applyFont="1" applyBorder="1" applyAlignment="1">
      <alignment horizontal="center" vertical="center" wrapText="1"/>
    </xf>
    <xf numFmtId="41" fontId="8" fillId="0" borderId="12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distributed" vertical="center" wrapText="1"/>
    </xf>
    <xf numFmtId="49" fontId="7" fillId="0" borderId="43" xfId="0" applyNumberFormat="1" applyFont="1" applyFill="1" applyBorder="1" applyAlignment="1">
      <alignment horizontal="distributed" vertical="center" wrapText="1"/>
    </xf>
    <xf numFmtId="49" fontId="7" fillId="0" borderId="44" xfId="0" applyNumberFormat="1" applyFont="1" applyFill="1" applyBorder="1" applyAlignment="1">
      <alignment horizontal="distributed" vertical="center" wrapText="1"/>
    </xf>
    <xf numFmtId="49" fontId="7" fillId="0" borderId="44" xfId="0" applyNumberFormat="1" applyFont="1" applyBorder="1" applyAlignment="1">
      <alignment horizontal="distributed" vertical="center" wrapText="1"/>
    </xf>
    <xf numFmtId="49" fontId="7" fillId="0" borderId="45" xfId="0" applyNumberFormat="1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228599</xdr:rowOff>
    </xdr:from>
    <xdr:to>
      <xdr:col>5</xdr:col>
      <xdr:colOff>698500</xdr:colOff>
      <xdr:row>12</xdr:row>
      <xdr:rowOff>190500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 flipH="1">
          <a:off x="1549400" y="2603499"/>
          <a:ext cx="2832100" cy="1905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11</xdr:row>
      <xdr:rowOff>228599</xdr:rowOff>
    </xdr:from>
    <xdr:to>
      <xdr:col>5</xdr:col>
      <xdr:colOff>698500</xdr:colOff>
      <xdr:row>12</xdr:row>
      <xdr:rowOff>190500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7673CB2-2C65-CA44-B771-3E0805F50276}"/>
            </a:ext>
          </a:extLst>
        </xdr:cNvPr>
        <xdr:cNvSpPr>
          <a:spLocks noChangeShapeType="1"/>
        </xdr:cNvSpPr>
      </xdr:nvSpPr>
      <xdr:spPr bwMode="auto">
        <a:xfrm flipH="1">
          <a:off x="1549400" y="2603499"/>
          <a:ext cx="2832100" cy="1905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/>
  </sheetViews>
  <sheetFormatPr baseColWidth="10" defaultColWidth="8.83203125" defaultRowHeight="14"/>
  <cols>
    <col min="1" max="1" width="3.6640625" style="6" customWidth="1"/>
    <col min="2" max="2" width="16.6640625" style="6" customWidth="1"/>
    <col min="3" max="6" width="9.33203125" style="5" customWidth="1"/>
    <col min="7" max="8" width="8.6640625" style="5" customWidth="1"/>
    <col min="9" max="9" width="12.6640625" style="6" customWidth="1"/>
    <col min="10" max="16384" width="8.83203125" style="5"/>
  </cols>
  <sheetData>
    <row r="1" spans="1:9" s="2" customFormat="1" ht="18.75" customHeight="1">
      <c r="A1" s="3" t="s">
        <v>21</v>
      </c>
      <c r="B1" s="1"/>
      <c r="I1" s="1"/>
    </row>
    <row r="3" spans="1:9" ht="15">
      <c r="A3" s="9" t="s">
        <v>20</v>
      </c>
      <c r="B3" s="4"/>
    </row>
    <row r="4" spans="1:9" s="12" customFormat="1" ht="14" customHeight="1" thickBot="1">
      <c r="A4" s="10"/>
      <c r="B4" s="11"/>
      <c r="D4" s="13"/>
      <c r="E4" s="13"/>
      <c r="F4" s="13"/>
      <c r="G4" s="13"/>
      <c r="H4" s="13"/>
      <c r="I4" s="14" t="s">
        <v>22</v>
      </c>
    </row>
    <row r="5" spans="1:9" s="12" customFormat="1" ht="18" customHeight="1">
      <c r="A5" s="58"/>
      <c r="B5" s="59"/>
      <c r="C5" s="55" t="s">
        <v>5</v>
      </c>
      <c r="D5" s="68"/>
      <c r="E5" s="68"/>
      <c r="F5" s="68"/>
      <c r="G5" s="53" t="s">
        <v>8</v>
      </c>
      <c r="H5" s="54"/>
      <c r="I5" s="55" t="s">
        <v>18</v>
      </c>
    </row>
    <row r="6" spans="1:9" s="12" customFormat="1" ht="18" customHeight="1">
      <c r="A6" s="60"/>
      <c r="B6" s="61"/>
      <c r="C6" s="66" t="s">
        <v>17</v>
      </c>
      <c r="D6" s="51" t="s">
        <v>1</v>
      </c>
      <c r="E6" s="64" t="s">
        <v>4</v>
      </c>
      <c r="F6" s="65"/>
      <c r="G6" s="69" t="s">
        <v>6</v>
      </c>
      <c r="H6" s="51" t="s">
        <v>7</v>
      </c>
      <c r="I6" s="56"/>
    </row>
    <row r="7" spans="1:9" s="12" customFormat="1" ht="18" customHeight="1" thickBot="1">
      <c r="A7" s="62"/>
      <c r="B7" s="63"/>
      <c r="C7" s="67"/>
      <c r="D7" s="52"/>
      <c r="E7" s="15" t="s">
        <v>2</v>
      </c>
      <c r="F7" s="15" t="s">
        <v>3</v>
      </c>
      <c r="G7" s="70"/>
      <c r="H7" s="52"/>
      <c r="I7" s="57"/>
    </row>
    <row r="8" spans="1:9" s="12" customFormat="1" ht="18" customHeight="1">
      <c r="A8" s="48" t="s">
        <v>15</v>
      </c>
      <c r="B8" s="16" t="s">
        <v>9</v>
      </c>
      <c r="C8" s="31">
        <f>D8+D9</f>
        <v>22</v>
      </c>
      <c r="D8" s="17">
        <v>11</v>
      </c>
      <c r="E8" s="17">
        <v>4</v>
      </c>
      <c r="F8" s="17">
        <v>7</v>
      </c>
      <c r="G8" s="29">
        <v>1</v>
      </c>
      <c r="H8" s="31">
        <v>2</v>
      </c>
      <c r="I8" s="33">
        <v>850000</v>
      </c>
    </row>
    <row r="9" spans="1:9" s="12" customFormat="1" ht="18" customHeight="1">
      <c r="A9" s="49"/>
      <c r="B9" s="18" t="s">
        <v>10</v>
      </c>
      <c r="C9" s="32"/>
      <c r="D9" s="17">
        <v>11</v>
      </c>
      <c r="E9" s="19">
        <v>2</v>
      </c>
      <c r="F9" s="19">
        <v>9</v>
      </c>
      <c r="G9" s="30"/>
      <c r="H9" s="32"/>
      <c r="I9" s="34"/>
    </row>
    <row r="10" spans="1:9" s="12" customFormat="1" ht="18" customHeight="1">
      <c r="A10" s="50" t="s">
        <v>16</v>
      </c>
      <c r="B10" s="18" t="s">
        <v>11</v>
      </c>
      <c r="C10" s="38">
        <f>D10+D11+D12</f>
        <v>1</v>
      </c>
      <c r="D10" s="17">
        <f t="shared" ref="D10:D12" si="0">E10+F10</f>
        <v>0</v>
      </c>
      <c r="E10" s="19">
        <v>0</v>
      </c>
      <c r="F10" s="19">
        <v>0</v>
      </c>
      <c r="G10" s="35">
        <v>0</v>
      </c>
      <c r="H10" s="38">
        <v>0</v>
      </c>
      <c r="I10" s="41">
        <v>20000</v>
      </c>
    </row>
    <row r="11" spans="1:9" s="12" customFormat="1" ht="18" customHeight="1">
      <c r="A11" s="48"/>
      <c r="B11" s="18" t="s">
        <v>12</v>
      </c>
      <c r="C11" s="39"/>
      <c r="D11" s="17">
        <f t="shared" si="0"/>
        <v>1</v>
      </c>
      <c r="E11" s="19">
        <v>0</v>
      </c>
      <c r="F11" s="19">
        <v>1</v>
      </c>
      <c r="G11" s="36"/>
      <c r="H11" s="39"/>
      <c r="I11" s="42"/>
    </row>
    <row r="12" spans="1:9" s="12" customFormat="1" ht="18" customHeight="1">
      <c r="A12" s="49"/>
      <c r="B12" s="18" t="s">
        <v>13</v>
      </c>
      <c r="C12" s="40"/>
      <c r="D12" s="17">
        <f t="shared" si="0"/>
        <v>0</v>
      </c>
      <c r="E12" s="26">
        <v>0</v>
      </c>
      <c r="F12" s="26">
        <v>0</v>
      </c>
      <c r="G12" s="37"/>
      <c r="H12" s="40"/>
      <c r="I12" s="43"/>
    </row>
    <row r="13" spans="1:9" s="12" customFormat="1" ht="18" customHeight="1">
      <c r="A13" s="44" t="s">
        <v>14</v>
      </c>
      <c r="B13" s="45"/>
      <c r="C13" s="20"/>
      <c r="D13" s="19"/>
      <c r="E13" s="19"/>
      <c r="F13" s="19"/>
      <c r="G13" s="27">
        <v>6</v>
      </c>
      <c r="H13" s="21"/>
      <c r="I13" s="19">
        <v>120000</v>
      </c>
    </row>
    <row r="14" spans="1:9" s="24" customFormat="1" ht="18" customHeight="1" thickBot="1">
      <c r="A14" s="46" t="s">
        <v>0</v>
      </c>
      <c r="B14" s="47"/>
      <c r="C14" s="22">
        <f>SUM(C8:C13)</f>
        <v>23</v>
      </c>
      <c r="D14" s="22">
        <f t="shared" ref="D14:H14" si="1">SUM(D8:D13)</f>
        <v>23</v>
      </c>
      <c r="E14" s="22">
        <f t="shared" si="1"/>
        <v>6</v>
      </c>
      <c r="F14" s="22">
        <f t="shared" si="1"/>
        <v>17</v>
      </c>
      <c r="G14" s="22">
        <f t="shared" si="1"/>
        <v>7</v>
      </c>
      <c r="H14" s="22">
        <f t="shared" si="1"/>
        <v>2</v>
      </c>
      <c r="I14" s="23">
        <f>SUM(I8:I13)</f>
        <v>990000</v>
      </c>
    </row>
    <row r="15" spans="1:9" s="12" customFormat="1" ht="13">
      <c r="A15" s="10" t="s">
        <v>19</v>
      </c>
      <c r="B15" s="10"/>
      <c r="I15" s="10"/>
    </row>
    <row r="16" spans="1:9" s="7" customFormat="1">
      <c r="A16" s="8"/>
      <c r="B16" s="8"/>
      <c r="I16" s="8"/>
    </row>
    <row r="22" spans="6:6">
      <c r="F22" s="25"/>
    </row>
  </sheetData>
  <mergeCells count="21">
    <mergeCell ref="H6:H7"/>
    <mergeCell ref="G5:H5"/>
    <mergeCell ref="I5:I7"/>
    <mergeCell ref="A5:B7"/>
    <mergeCell ref="D6:D7"/>
    <mergeCell ref="E6:F6"/>
    <mergeCell ref="C6:C7"/>
    <mergeCell ref="C5:F5"/>
    <mergeCell ref="G6:G7"/>
    <mergeCell ref="A13:B13"/>
    <mergeCell ref="A14:B14"/>
    <mergeCell ref="C8:C9"/>
    <mergeCell ref="C10:C12"/>
    <mergeCell ref="A8:A9"/>
    <mergeCell ref="A10:A12"/>
    <mergeCell ref="G8:G9"/>
    <mergeCell ref="H8:H9"/>
    <mergeCell ref="I8:I9"/>
    <mergeCell ref="G10:G12"/>
    <mergeCell ref="H10:H12"/>
    <mergeCell ref="I10:I12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2949-C440-A146-A123-70EF479F5BB3}">
  <dimension ref="A1:K16"/>
  <sheetViews>
    <sheetView showGridLines="0" zoomScaleSheetLayoutView="85" zoomScalePageLayoutView="85" workbookViewId="0"/>
  </sheetViews>
  <sheetFormatPr baseColWidth="10" defaultColWidth="8.83203125" defaultRowHeight="14"/>
  <cols>
    <col min="1" max="1" width="12.6640625" style="71" customWidth="1"/>
    <col min="2" max="4" width="7.5" style="71" customWidth="1"/>
    <col min="5" max="5" width="7.5" customWidth="1"/>
    <col min="6" max="9" width="7.5" style="71" customWidth="1"/>
    <col min="10" max="11" width="7.5" customWidth="1"/>
  </cols>
  <sheetData>
    <row r="1" spans="1:11" s="106" customFormat="1" ht="17">
      <c r="A1" s="108" t="s">
        <v>41</v>
      </c>
      <c r="B1" s="107"/>
      <c r="C1" s="107"/>
      <c r="D1" s="107"/>
      <c r="E1" s="4"/>
      <c r="F1" s="4"/>
      <c r="G1" s="4"/>
      <c r="H1" s="4"/>
      <c r="I1" s="4"/>
      <c r="J1" s="5"/>
      <c r="K1" s="5"/>
    </row>
    <row r="2" spans="1:11" s="74" customFormat="1" thickBot="1">
      <c r="A2" s="75"/>
      <c r="B2" s="75"/>
      <c r="C2" s="75"/>
      <c r="D2" s="75"/>
      <c r="E2" s="105"/>
      <c r="F2" s="105"/>
      <c r="G2" s="105"/>
      <c r="H2" s="105"/>
      <c r="I2" s="104" t="s">
        <v>40</v>
      </c>
      <c r="J2" s="103"/>
      <c r="K2" s="103"/>
    </row>
    <row r="3" spans="1:11" s="74" customFormat="1" ht="20" customHeight="1" thickBot="1">
      <c r="A3" s="102"/>
      <c r="B3" s="101" t="s">
        <v>39</v>
      </c>
      <c r="C3" s="100" t="s">
        <v>38</v>
      </c>
      <c r="D3" s="100" t="s">
        <v>37</v>
      </c>
      <c r="E3" s="100" t="s">
        <v>36</v>
      </c>
      <c r="F3" s="100" t="s">
        <v>35</v>
      </c>
      <c r="G3" s="100" t="s">
        <v>34</v>
      </c>
      <c r="H3" s="100" t="s">
        <v>33</v>
      </c>
      <c r="I3" s="100" t="s">
        <v>32</v>
      </c>
      <c r="J3" s="100" t="s">
        <v>31</v>
      </c>
      <c r="K3" s="99" t="s">
        <v>30</v>
      </c>
    </row>
    <row r="4" spans="1:11" s="74" customFormat="1" ht="20" customHeight="1">
      <c r="A4" s="98" t="s">
        <v>29</v>
      </c>
      <c r="B4" s="97">
        <f>SUM(B6:B7,B9:B10,B12:B13)</f>
        <v>19546</v>
      </c>
      <c r="C4" s="97">
        <f>SUM(C6:C7,C9:C10,C12:C13)</f>
        <v>2724</v>
      </c>
      <c r="D4" s="97">
        <f>SUM(D6:D7,D9:D10,D12:D13)</f>
        <v>562</v>
      </c>
      <c r="E4" s="97">
        <f>SUM(E6:E7,E9:E10,E12:E13)</f>
        <v>450</v>
      </c>
      <c r="F4" s="97">
        <f>SUM(F6:F7,F9:F10,F12:F13)</f>
        <v>2542</v>
      </c>
      <c r="G4" s="97">
        <f>SUM(G6:G7,G9:G10,G12:G13)</f>
        <v>2460</v>
      </c>
      <c r="H4" s="97">
        <f>SUM(H6:H7,H9:H10,H12:H13)</f>
        <v>2983</v>
      </c>
      <c r="I4" s="97">
        <f>SUM(I6:I7,I9:I10,I12:I13)</f>
        <v>3213</v>
      </c>
      <c r="J4" s="97">
        <f>SUM(J6:J7,J9:J10,J12:J13)</f>
        <v>2496</v>
      </c>
      <c r="K4" s="96">
        <f>SUM(K6:K7,K9:K10,K12:K13)</f>
        <v>2116</v>
      </c>
    </row>
    <row r="5" spans="1:11" s="74" customFormat="1" ht="20" customHeight="1">
      <c r="A5" s="86" t="s">
        <v>28</v>
      </c>
      <c r="B5" s="94"/>
      <c r="C5" s="93"/>
      <c r="D5" s="93"/>
      <c r="E5" s="93"/>
      <c r="F5" s="93"/>
      <c r="G5" s="93"/>
      <c r="H5" s="93"/>
      <c r="I5" s="93"/>
      <c r="J5" s="93"/>
      <c r="K5" s="92"/>
    </row>
    <row r="6" spans="1:11" s="74" customFormat="1" ht="20" customHeight="1">
      <c r="A6" s="82" t="s">
        <v>25</v>
      </c>
      <c r="B6" s="81">
        <f>SUM(C6:K6)</f>
        <v>4847</v>
      </c>
      <c r="C6" s="91">
        <v>402</v>
      </c>
      <c r="D6" s="91">
        <v>352</v>
      </c>
      <c r="E6" s="91">
        <v>264</v>
      </c>
      <c r="F6" s="91">
        <v>707</v>
      </c>
      <c r="G6" s="91">
        <v>611</v>
      </c>
      <c r="H6" s="91">
        <v>727</v>
      </c>
      <c r="I6" s="91">
        <v>773</v>
      </c>
      <c r="J6" s="91">
        <v>526</v>
      </c>
      <c r="K6" s="80">
        <v>485</v>
      </c>
    </row>
    <row r="7" spans="1:11" s="74" customFormat="1" ht="20" customHeight="1">
      <c r="A7" s="82" t="s">
        <v>24</v>
      </c>
      <c r="B7" s="90">
        <f>SUM(C7:K7)</f>
        <v>125</v>
      </c>
      <c r="C7" s="89">
        <v>7</v>
      </c>
      <c r="D7" s="89">
        <v>3</v>
      </c>
      <c r="E7" s="89">
        <v>4</v>
      </c>
      <c r="F7" s="89">
        <v>18</v>
      </c>
      <c r="G7" s="89">
        <v>23</v>
      </c>
      <c r="H7" s="89">
        <v>17</v>
      </c>
      <c r="I7" s="89">
        <v>24</v>
      </c>
      <c r="J7" s="89">
        <v>16</v>
      </c>
      <c r="K7" s="95">
        <v>13</v>
      </c>
    </row>
    <row r="8" spans="1:11" s="74" customFormat="1" ht="20" customHeight="1">
      <c r="A8" s="86" t="s">
        <v>27</v>
      </c>
      <c r="B8" s="94"/>
      <c r="C8" s="93"/>
      <c r="D8" s="93"/>
      <c r="E8" s="93"/>
      <c r="F8" s="93"/>
      <c r="G8" s="93"/>
      <c r="H8" s="93"/>
      <c r="I8" s="93"/>
      <c r="J8" s="93"/>
      <c r="K8" s="92"/>
    </row>
    <row r="9" spans="1:11" s="74" customFormat="1" ht="20" customHeight="1">
      <c r="A9" s="82" t="s">
        <v>25</v>
      </c>
      <c r="B9" s="81">
        <f>SUM(C9:K9)</f>
        <v>2964</v>
      </c>
      <c r="C9" s="91">
        <v>229</v>
      </c>
      <c r="D9" s="91">
        <v>179</v>
      </c>
      <c r="E9" s="91">
        <v>168</v>
      </c>
      <c r="F9" s="91">
        <v>353</v>
      </c>
      <c r="G9" s="91">
        <v>385</v>
      </c>
      <c r="H9" s="91">
        <v>496</v>
      </c>
      <c r="I9" s="91">
        <v>457</v>
      </c>
      <c r="J9" s="91">
        <v>411</v>
      </c>
      <c r="K9" s="80">
        <v>286</v>
      </c>
    </row>
    <row r="10" spans="1:11" s="74" customFormat="1" ht="20" customHeight="1">
      <c r="A10" s="82" t="s">
        <v>24</v>
      </c>
      <c r="B10" s="90">
        <f>SUM(C10:K10)</f>
        <v>401</v>
      </c>
      <c r="C10" s="89">
        <v>19</v>
      </c>
      <c r="D10" s="89">
        <v>28</v>
      </c>
      <c r="E10" s="88">
        <v>14</v>
      </c>
      <c r="F10" s="88">
        <v>82</v>
      </c>
      <c r="G10" s="88">
        <v>56</v>
      </c>
      <c r="H10" s="88">
        <v>51</v>
      </c>
      <c r="I10" s="88">
        <v>65</v>
      </c>
      <c r="J10" s="88">
        <v>42</v>
      </c>
      <c r="K10" s="87">
        <v>44</v>
      </c>
    </row>
    <row r="11" spans="1:11" s="74" customFormat="1" ht="20" customHeight="1">
      <c r="A11" s="86" t="s">
        <v>26</v>
      </c>
      <c r="B11" s="85"/>
      <c r="C11" s="84"/>
      <c r="D11" s="84"/>
      <c r="E11" s="28"/>
      <c r="F11" s="28"/>
      <c r="G11" s="28"/>
      <c r="H11" s="28"/>
      <c r="I11" s="28"/>
      <c r="J11" s="28"/>
      <c r="K11" s="83"/>
    </row>
    <row r="12" spans="1:11" s="74" customFormat="1" ht="20" customHeight="1">
      <c r="A12" s="82" t="s">
        <v>25</v>
      </c>
      <c r="B12" s="81">
        <f>SUM(C12:K12)</f>
        <v>11126</v>
      </c>
      <c r="C12" s="81">
        <v>2047</v>
      </c>
      <c r="D12" s="81">
        <v>0</v>
      </c>
      <c r="E12" s="81">
        <v>0</v>
      </c>
      <c r="F12" s="81">
        <v>1366</v>
      </c>
      <c r="G12" s="81">
        <v>1379</v>
      </c>
      <c r="H12" s="81">
        <v>1684</v>
      </c>
      <c r="I12" s="81">
        <v>1876</v>
      </c>
      <c r="J12" s="81">
        <v>1495</v>
      </c>
      <c r="K12" s="80">
        <v>1279</v>
      </c>
    </row>
    <row r="13" spans="1:11" s="74" customFormat="1" ht="20" customHeight="1" thickBot="1">
      <c r="A13" s="79" t="s">
        <v>24</v>
      </c>
      <c r="B13" s="78">
        <f>SUM(C13:K13)</f>
        <v>83</v>
      </c>
      <c r="C13" s="78">
        <v>20</v>
      </c>
      <c r="D13" s="78">
        <v>0</v>
      </c>
      <c r="E13" s="77">
        <v>0</v>
      </c>
      <c r="F13" s="77">
        <v>16</v>
      </c>
      <c r="G13" s="77">
        <v>6</v>
      </c>
      <c r="H13" s="77">
        <v>8</v>
      </c>
      <c r="I13" s="77">
        <v>18</v>
      </c>
      <c r="J13" s="77">
        <v>6</v>
      </c>
      <c r="K13" s="76">
        <v>9</v>
      </c>
    </row>
    <row r="14" spans="1:11" s="74" customFormat="1" ht="13">
      <c r="A14" s="10" t="s">
        <v>23</v>
      </c>
      <c r="B14" s="75"/>
      <c r="C14" s="75"/>
      <c r="D14" s="75"/>
      <c r="E14" s="24"/>
      <c r="F14" s="75"/>
      <c r="G14" s="75"/>
      <c r="H14" s="75"/>
      <c r="I14" s="75"/>
      <c r="J14" s="24"/>
      <c r="K14" s="24"/>
    </row>
    <row r="15" spans="1:11">
      <c r="A15" s="6"/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>
      <c r="B16" s="72"/>
    </row>
  </sheetData>
  <mergeCells count="1">
    <mergeCell ref="I2:K2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§２表１</vt:lpstr>
      <vt:lpstr>§２表２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2024-01-31T08:37:02Z</cp:lastPrinted>
  <dcterms:created xsi:type="dcterms:W3CDTF">2002-07-25T04:22:31Z</dcterms:created>
  <dcterms:modified xsi:type="dcterms:W3CDTF">2024-04-03T01:59:17Z</dcterms:modified>
</cp:coreProperties>
</file>