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7BEF1C69-7D7A-0A44-91A4-3637261727DF}" xr6:coauthVersionLast="36" xr6:coauthVersionMax="36" xr10:uidLastSave="{00000000-0000-0000-0000-000000000000}"/>
  <bookViews>
    <workbookView xWindow="15700" yWindow="5740" windowWidth="27500" windowHeight="18680" xr2:uid="{00000000-000D-0000-FFFF-FFFF00000000}"/>
  </bookViews>
  <sheets>
    <sheet name="表 ３０７  未就業看護師等復職支援研修" sheetId="5" r:id="rId1"/>
    <sheet name="表 ３０８  まちの保健室相談" sheetId="6"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I29" i="6" l="1"/>
  <c r="H29" i="6"/>
  <c r="G29" i="6"/>
  <c r="F29" i="6"/>
  <c r="E29" i="6"/>
  <c r="D29" i="6"/>
  <c r="I19" i="6"/>
  <c r="H19" i="6"/>
  <c r="G19" i="6"/>
  <c r="F19" i="6"/>
  <c r="E19" i="6"/>
  <c r="D19" i="6"/>
  <c r="I15" i="6"/>
  <c r="H15" i="6"/>
  <c r="G15" i="6"/>
  <c r="F15" i="6"/>
  <c r="E15" i="6"/>
  <c r="D15" i="6"/>
  <c r="I10" i="6"/>
  <c r="H10" i="6"/>
  <c r="G10" i="6"/>
  <c r="F10" i="6"/>
  <c r="E10" i="6"/>
  <c r="D10" i="6"/>
  <c r="I7" i="6"/>
  <c r="H7" i="6"/>
  <c r="G7" i="6"/>
  <c r="F7" i="6"/>
  <c r="E7" i="6"/>
  <c r="D7" i="6"/>
  <c r="I6" i="6"/>
  <c r="H6" i="6"/>
  <c r="G6" i="6"/>
  <c r="F6" i="6"/>
  <c r="E6" i="6"/>
  <c r="D6" i="6"/>
</calcChain>
</file>

<file path=xl/sharedStrings.xml><?xml version="1.0" encoding="utf-8"?>
<sst xmlns="http://schemas.openxmlformats.org/spreadsheetml/2006/main" count="62" uniqueCount="51">
  <si>
    <t>受講者
実数</t>
    <rPh sb="0" eb="3">
      <t>ジュコウシャ</t>
    </rPh>
    <rPh sb="4" eb="5">
      <t>ミ</t>
    </rPh>
    <rPh sb="5" eb="6">
      <t>カズ</t>
    </rPh>
    <phoneticPr fontId="1"/>
  </si>
  <si>
    <t>就職
者数</t>
    <rPh sb="0" eb="2">
      <t>シュウショク</t>
    </rPh>
    <rPh sb="3" eb="4">
      <t>シャ</t>
    </rPh>
    <rPh sb="4" eb="5">
      <t>スウ</t>
    </rPh>
    <phoneticPr fontId="1"/>
  </si>
  <si>
    <t>開　催  回　数</t>
    <rPh sb="0" eb="1">
      <t>カイ</t>
    </rPh>
    <rPh sb="2" eb="3">
      <t>モヨオ</t>
    </rPh>
    <rPh sb="5" eb="6">
      <t>カイ</t>
    </rPh>
    <rPh sb="7" eb="8">
      <t>カズ</t>
    </rPh>
    <phoneticPr fontId="1"/>
  </si>
  <si>
    <t>§2 看護師充足対策事業</t>
    <rPh sb="3" eb="5">
      <t>カンゴ</t>
    </rPh>
    <rPh sb="5" eb="6">
      <t>シ</t>
    </rPh>
    <rPh sb="6" eb="8">
      <t>ジュウソク</t>
    </rPh>
    <rPh sb="8" eb="10">
      <t>タイサク</t>
    </rPh>
    <rPh sb="10" eb="12">
      <t>ジギョウ</t>
    </rPh>
    <phoneticPr fontId="1"/>
  </si>
  <si>
    <t>年2回4日間(2日間×2回）</t>
    <rPh sb="0" eb="1">
      <t>ネン</t>
    </rPh>
    <rPh sb="2" eb="3">
      <t>カイ</t>
    </rPh>
    <rPh sb="4" eb="6">
      <t>ニチカン</t>
    </rPh>
    <rPh sb="8" eb="9">
      <t>ニチ</t>
    </rPh>
    <rPh sb="9" eb="10">
      <t>カン</t>
    </rPh>
    <rPh sb="12" eb="13">
      <t>カイ</t>
    </rPh>
    <phoneticPr fontId="1"/>
  </si>
  <si>
    <t>修了
者数</t>
    <rPh sb="0" eb="2">
      <t>シュウリョウ</t>
    </rPh>
    <rPh sb="3" eb="4">
      <t>モノ</t>
    </rPh>
    <rPh sb="4" eb="5">
      <t>カズ</t>
    </rPh>
    <phoneticPr fontId="1"/>
  </si>
  <si>
    <t>資料：保健医療政策室</t>
    <rPh sb="3" eb="5">
      <t>ホケン</t>
    </rPh>
    <rPh sb="5" eb="7">
      <t>イリョウ</t>
    </rPh>
    <rPh sb="7" eb="9">
      <t>セイサク</t>
    </rPh>
    <rPh sb="9" eb="10">
      <t>シツ</t>
    </rPh>
    <phoneticPr fontId="1"/>
  </si>
  <si>
    <t>　川崎市の医療体制の充実を図るために、看護師養成促進対策として看護師養成施設に対する助成及び修学資金貸与制度、定着促進及び再就職支援対策として院内保育運営費補助及び川崎市ナーシングセンターの運営支援、また、未就業看護師の活用対策として川崎市ナーシングセンターで未就業看護師等復職支援研修及びまちの保健室相談等を実施している。</t>
    <rPh sb="1" eb="4">
      <t>カワサキシ</t>
    </rPh>
    <rPh sb="5" eb="7">
      <t>イリョウ</t>
    </rPh>
    <rPh sb="7" eb="9">
      <t>タイセイ</t>
    </rPh>
    <rPh sb="10" eb="12">
      <t>ジュウジツ</t>
    </rPh>
    <rPh sb="13" eb="14">
      <t>ハカ</t>
    </rPh>
    <rPh sb="19" eb="22">
      <t>カンゴシ</t>
    </rPh>
    <rPh sb="22" eb="24">
      <t>ヨウセイ</t>
    </rPh>
    <rPh sb="24" eb="26">
      <t>ソクシン</t>
    </rPh>
    <rPh sb="26" eb="28">
      <t>タイサク</t>
    </rPh>
    <rPh sb="31" eb="34">
      <t>カンゴシ</t>
    </rPh>
    <rPh sb="34" eb="36">
      <t>ヨウセイ</t>
    </rPh>
    <rPh sb="36" eb="38">
      <t>シセツ</t>
    </rPh>
    <rPh sb="39" eb="40">
      <t>タイ</t>
    </rPh>
    <rPh sb="42" eb="44">
      <t>ジョセイ</t>
    </rPh>
    <rPh sb="44" eb="45">
      <t>オヨ</t>
    </rPh>
    <rPh sb="46" eb="48">
      <t>シュウガク</t>
    </rPh>
    <rPh sb="48" eb="50">
      <t>シキン</t>
    </rPh>
    <rPh sb="50" eb="52">
      <t>タイヨ</t>
    </rPh>
    <rPh sb="52" eb="54">
      <t>セイド</t>
    </rPh>
    <rPh sb="55" eb="57">
      <t>テイチャク</t>
    </rPh>
    <rPh sb="57" eb="59">
      <t>ソクシン</t>
    </rPh>
    <rPh sb="59" eb="60">
      <t>オヨビ</t>
    </rPh>
    <rPh sb="61" eb="64">
      <t>サイシュウショク</t>
    </rPh>
    <rPh sb="64" eb="66">
      <t>シエン</t>
    </rPh>
    <rPh sb="66" eb="68">
      <t>タイサク</t>
    </rPh>
    <rPh sb="71" eb="73">
      <t>インナイ</t>
    </rPh>
    <rPh sb="73" eb="75">
      <t>ホイク</t>
    </rPh>
    <rPh sb="75" eb="77">
      <t>ウンエイ</t>
    </rPh>
    <rPh sb="77" eb="78">
      <t>ヒ</t>
    </rPh>
    <rPh sb="78" eb="80">
      <t>ホジョ</t>
    </rPh>
    <rPh sb="80" eb="81">
      <t>オヨ</t>
    </rPh>
    <rPh sb="82" eb="85">
      <t>カワサキシ</t>
    </rPh>
    <rPh sb="95" eb="97">
      <t>ウンエイ</t>
    </rPh>
    <rPh sb="97" eb="99">
      <t>シエン</t>
    </rPh>
    <rPh sb="103" eb="106">
      <t>ミシュウギョウ</t>
    </rPh>
    <rPh sb="106" eb="109">
      <t>カンゴシ</t>
    </rPh>
    <rPh sb="110" eb="112">
      <t>カツヨウ</t>
    </rPh>
    <rPh sb="112" eb="114">
      <t>タイサク</t>
    </rPh>
    <rPh sb="117" eb="120">
      <t>カワサキシ</t>
    </rPh>
    <rPh sb="137" eb="139">
      <t>フクショク</t>
    </rPh>
    <rPh sb="143" eb="144">
      <t>オヨ</t>
    </rPh>
    <rPh sb="148" eb="151">
      <t>ホケンシツ</t>
    </rPh>
    <rPh sb="151" eb="153">
      <t>ソウダン</t>
    </rPh>
    <rPh sb="153" eb="154">
      <t>トウ</t>
    </rPh>
    <rPh sb="155" eb="157">
      <t>ジッシ</t>
    </rPh>
    <phoneticPr fontId="1"/>
  </si>
  <si>
    <t>表 ３０７  未就業看護師等復職支援研修</t>
    <rPh sb="16" eb="18">
      <t>フクショク</t>
    </rPh>
    <phoneticPr fontId="1"/>
  </si>
  <si>
    <t>令和元年</t>
  </si>
  <si>
    <t>令和２年</t>
    <phoneticPr fontId="1"/>
  </si>
  <si>
    <t>年1回2日間(2日間×1回）</t>
    <rPh sb="0" eb="1">
      <t>ネン</t>
    </rPh>
    <rPh sb="2" eb="3">
      <t>カイ</t>
    </rPh>
    <rPh sb="4" eb="6">
      <t>ニチカン</t>
    </rPh>
    <rPh sb="8" eb="9">
      <t>ニチ</t>
    </rPh>
    <rPh sb="9" eb="10">
      <t>カン</t>
    </rPh>
    <rPh sb="12" eb="13">
      <t>カイ</t>
    </rPh>
    <phoneticPr fontId="1"/>
  </si>
  <si>
    <t>　令和２年においては、新型コロナウイルス感染症拡大の影響等により、1回の実施</t>
    <rPh sb="1" eb="2">
      <t>レイ</t>
    </rPh>
    <rPh sb="2" eb="3">
      <t>ワ</t>
    </rPh>
    <rPh sb="4" eb="5">
      <t>ネン</t>
    </rPh>
    <rPh sb="11" eb="13">
      <t>シンガタ</t>
    </rPh>
    <rPh sb="20" eb="23">
      <t>カンセンショウ</t>
    </rPh>
    <rPh sb="23" eb="25">
      <t>カクダイ</t>
    </rPh>
    <rPh sb="26" eb="28">
      <t>エイキョウ</t>
    </rPh>
    <rPh sb="28" eb="29">
      <t>トウ</t>
    </rPh>
    <rPh sb="34" eb="35">
      <t>カイ</t>
    </rPh>
    <rPh sb="36" eb="38">
      <t>ジッシ</t>
    </rPh>
    <phoneticPr fontId="1"/>
  </si>
  <si>
    <t>平成30年</t>
    <rPh sb="0" eb="2">
      <t>ヘイセイ</t>
    </rPh>
    <rPh sb="4" eb="5">
      <t>ネン</t>
    </rPh>
    <phoneticPr fontId="1"/>
  </si>
  <si>
    <t>表 ３０８  まちの保健室相談</t>
    <phoneticPr fontId="1"/>
  </si>
  <si>
    <t>　川崎市ナーシングセンター事業の一環として、電話及び来所面談により看護職の就業に関する相談をはじめ、市民を対象に健康相談、在宅ケアの相談等を行っている。</t>
    <rPh sb="1" eb="4">
      <t>カワサキシ</t>
    </rPh>
    <rPh sb="13" eb="15">
      <t>ジギョウ</t>
    </rPh>
    <rPh sb="16" eb="18">
      <t>イッカン</t>
    </rPh>
    <rPh sb="22" eb="24">
      <t>デンワ</t>
    </rPh>
    <rPh sb="24" eb="25">
      <t>オヨビ</t>
    </rPh>
    <rPh sb="26" eb="28">
      <t>ライショ</t>
    </rPh>
    <rPh sb="28" eb="30">
      <t>メンダン</t>
    </rPh>
    <rPh sb="33" eb="35">
      <t>カンゴ</t>
    </rPh>
    <rPh sb="35" eb="36">
      <t>ショク</t>
    </rPh>
    <rPh sb="37" eb="39">
      <t>シュウギョウ</t>
    </rPh>
    <rPh sb="40" eb="41">
      <t>カン</t>
    </rPh>
    <rPh sb="43" eb="45">
      <t>ソウダン</t>
    </rPh>
    <rPh sb="50" eb="52">
      <t>シミン</t>
    </rPh>
    <rPh sb="53" eb="55">
      <t>タイショウ</t>
    </rPh>
    <rPh sb="56" eb="58">
      <t>ケンコウ</t>
    </rPh>
    <rPh sb="58" eb="60">
      <t>ソウダン</t>
    </rPh>
    <rPh sb="61" eb="63">
      <t>ザイタク</t>
    </rPh>
    <rPh sb="66" eb="69">
      <t>ソウダントウ</t>
    </rPh>
    <rPh sb="70" eb="71">
      <t>オコナ</t>
    </rPh>
    <phoneticPr fontId="1"/>
  </si>
  <si>
    <t>種目</t>
    <rPh sb="0" eb="2">
      <t>シュモク</t>
    </rPh>
    <phoneticPr fontId="1"/>
  </si>
  <si>
    <t>　　　　　　　　　　種目
相談項目</t>
    <rPh sb="10" eb="12">
      <t>シュモク</t>
    </rPh>
    <rPh sb="14" eb="16">
      <t>ソウダン</t>
    </rPh>
    <rPh sb="16" eb="18">
      <t>コウモク</t>
    </rPh>
    <phoneticPr fontId="1"/>
  </si>
  <si>
    <t>総　　　　数</t>
    <rPh sb="0" eb="1">
      <t>フサ</t>
    </rPh>
    <rPh sb="5" eb="6">
      <t>カズ</t>
    </rPh>
    <phoneticPr fontId="1"/>
  </si>
  <si>
    <t>相談者（実数）</t>
    <rPh sb="0" eb="3">
      <t>ソウダンシャ</t>
    </rPh>
    <rPh sb="4" eb="6">
      <t>ジッスウ</t>
    </rPh>
    <phoneticPr fontId="1"/>
  </si>
  <si>
    <t>実数</t>
    <rPh sb="0" eb="2">
      <t>ジッスウ</t>
    </rPh>
    <phoneticPr fontId="1"/>
  </si>
  <si>
    <t>延数</t>
    <rPh sb="0" eb="1">
      <t>ノ</t>
    </rPh>
    <rPh sb="1" eb="2">
      <t>スウ</t>
    </rPh>
    <phoneticPr fontId="1"/>
  </si>
  <si>
    <t>本人</t>
    <rPh sb="0" eb="2">
      <t>ホンニン</t>
    </rPh>
    <phoneticPr fontId="1"/>
  </si>
  <si>
    <t>家族知人</t>
    <rPh sb="0" eb="2">
      <t>カゾク</t>
    </rPh>
    <rPh sb="2" eb="4">
      <t>チジン</t>
    </rPh>
    <phoneticPr fontId="1"/>
  </si>
  <si>
    <t>管理者</t>
    <rPh sb="0" eb="2">
      <t>カンリ</t>
    </rPh>
    <rPh sb="2" eb="3">
      <t>シャ</t>
    </rPh>
    <phoneticPr fontId="1"/>
  </si>
  <si>
    <t>その他</t>
    <rPh sb="2" eb="3">
      <t>タ</t>
    </rPh>
    <phoneticPr fontId="1"/>
  </si>
  <si>
    <t>総数</t>
    <rPh sb="0" eb="2">
      <t>ソウスウ</t>
    </rPh>
    <phoneticPr fontId="1"/>
  </si>
  <si>
    <t>進路相談
進学相談</t>
    <rPh sb="0" eb="2">
      <t>シンロ</t>
    </rPh>
    <rPh sb="2" eb="4">
      <t>ソウダン</t>
    </rPh>
    <rPh sb="5" eb="7">
      <t>シンガク</t>
    </rPh>
    <rPh sb="7" eb="9">
      <t>ソウダン</t>
    </rPh>
    <phoneticPr fontId="1"/>
  </si>
  <si>
    <t>小計</t>
    <rPh sb="0" eb="2">
      <t>ショウケイ</t>
    </rPh>
    <phoneticPr fontId="1"/>
  </si>
  <si>
    <t>進学・進路相談</t>
    <rPh sb="0" eb="2">
      <t>シンガク</t>
    </rPh>
    <rPh sb="3" eb="5">
      <t>シンロ</t>
    </rPh>
    <rPh sb="5" eb="7">
      <t>ソウダン</t>
    </rPh>
    <phoneticPr fontId="1"/>
  </si>
  <si>
    <t>求人相談
求職相談</t>
    <rPh sb="0" eb="2">
      <t>キュウジン</t>
    </rPh>
    <rPh sb="2" eb="4">
      <t>ソウダン</t>
    </rPh>
    <rPh sb="5" eb="7">
      <t>キュウショク</t>
    </rPh>
    <rPh sb="7" eb="9">
      <t>ソウダン</t>
    </rPh>
    <phoneticPr fontId="1"/>
  </si>
  <si>
    <t>求人</t>
    <rPh sb="0" eb="2">
      <t>キュウジン</t>
    </rPh>
    <phoneticPr fontId="1"/>
  </si>
  <si>
    <t>求職</t>
    <rPh sb="0" eb="2">
      <t>キュウショク</t>
    </rPh>
    <phoneticPr fontId="1"/>
  </si>
  <si>
    <t>再就職の悩み・不安</t>
    <rPh sb="0" eb="3">
      <t>サイシュウショク</t>
    </rPh>
    <rPh sb="4" eb="5">
      <t>ナヤ</t>
    </rPh>
    <rPh sb="7" eb="9">
      <t>フアン</t>
    </rPh>
    <phoneticPr fontId="1"/>
  </si>
  <si>
    <t>研修問合せ</t>
    <rPh sb="0" eb="2">
      <t>ケンシュウ</t>
    </rPh>
    <rPh sb="2" eb="4">
      <t>トイアワ</t>
    </rPh>
    <phoneticPr fontId="1"/>
  </si>
  <si>
    <t>未就業の研修</t>
    <rPh sb="0" eb="1">
      <t>ミ</t>
    </rPh>
    <rPh sb="1" eb="3">
      <t>シュウギョウ</t>
    </rPh>
    <rPh sb="4" eb="6">
      <t>ケンシュウ</t>
    </rPh>
    <phoneticPr fontId="1"/>
  </si>
  <si>
    <t>看護職の研修</t>
    <rPh sb="0" eb="3">
      <t>カンゴショク</t>
    </rPh>
    <rPh sb="4" eb="6">
      <t>ケンシュウ</t>
    </rPh>
    <phoneticPr fontId="1"/>
  </si>
  <si>
    <t>市民健康相談</t>
    <rPh sb="0" eb="2">
      <t>シミン</t>
    </rPh>
    <rPh sb="2" eb="4">
      <t>ケンコウ</t>
    </rPh>
    <rPh sb="4" eb="6">
      <t>ソウダン</t>
    </rPh>
    <phoneticPr fontId="1"/>
  </si>
  <si>
    <t>疾病症状についての相談</t>
    <rPh sb="0" eb="2">
      <t>シッペイ</t>
    </rPh>
    <rPh sb="2" eb="4">
      <t>ショウジョウ</t>
    </rPh>
    <rPh sb="9" eb="11">
      <t>ソウダン</t>
    </rPh>
    <phoneticPr fontId="1"/>
  </si>
  <si>
    <t>子育て相談</t>
    <rPh sb="0" eb="2">
      <t>コソダ</t>
    </rPh>
    <rPh sb="3" eb="5">
      <t>ソウダン</t>
    </rPh>
    <phoneticPr fontId="1"/>
  </si>
  <si>
    <t>こころの相談</t>
    <rPh sb="4" eb="6">
      <t>ソウダン</t>
    </rPh>
    <phoneticPr fontId="1"/>
  </si>
  <si>
    <t>認知症の相談</t>
    <rPh sb="0" eb="2">
      <t>ニンチ</t>
    </rPh>
    <rPh sb="2" eb="3">
      <t>ショウ</t>
    </rPh>
    <rPh sb="4" eb="6">
      <t>ソウダン</t>
    </rPh>
    <phoneticPr fontId="1"/>
  </si>
  <si>
    <t>妊産婦の相談</t>
    <rPh sb="0" eb="3">
      <t>ニンサンプ</t>
    </rPh>
    <rPh sb="4" eb="6">
      <t>ソウダン</t>
    </rPh>
    <phoneticPr fontId="1"/>
  </si>
  <si>
    <t>不妊の相談</t>
    <rPh sb="0" eb="2">
      <t>フニン</t>
    </rPh>
    <rPh sb="3" eb="5">
      <t>ソウダン</t>
    </rPh>
    <phoneticPr fontId="1"/>
  </si>
  <si>
    <t>健康づくり</t>
    <rPh sb="0" eb="2">
      <t>ケンコウ</t>
    </rPh>
    <phoneticPr fontId="1"/>
  </si>
  <si>
    <t>介護相談</t>
    <rPh sb="0" eb="2">
      <t>カイゴ</t>
    </rPh>
    <rPh sb="2" eb="4">
      <t>ソウダン</t>
    </rPh>
    <phoneticPr fontId="1"/>
  </si>
  <si>
    <t>在宅ケア連携</t>
    <rPh sb="0" eb="2">
      <t>ザイタク</t>
    </rPh>
    <rPh sb="4" eb="6">
      <t>レンケイ</t>
    </rPh>
    <phoneticPr fontId="1"/>
  </si>
  <si>
    <t>訪問看護</t>
    <rPh sb="0" eb="2">
      <t>ホウモン</t>
    </rPh>
    <rPh sb="2" eb="4">
      <t>カンゴ</t>
    </rPh>
    <phoneticPr fontId="1"/>
  </si>
  <si>
    <t>医療機関の利用</t>
    <rPh sb="0" eb="2">
      <t>イリョウ</t>
    </rPh>
    <rPh sb="2" eb="4">
      <t>キカン</t>
    </rPh>
    <rPh sb="5" eb="7">
      <t>リヨウ</t>
    </rPh>
    <phoneticPr fontId="1"/>
  </si>
  <si>
    <t>施設の利用</t>
    <rPh sb="0" eb="2">
      <t>シセツノ</t>
    </rPh>
    <rPh sb="3" eb="5">
      <t>リヨウ</t>
    </rPh>
    <phoneticPr fontId="1"/>
  </si>
  <si>
    <t>注１）実数とは相談のあった実件数、延数とは１件の相談について内容が複数の相談項目を含んでいる場合</t>
    <rPh sb="3" eb="5">
      <t>ジッスウ</t>
    </rPh>
    <rPh sb="7" eb="9">
      <t>ソウダン</t>
    </rPh>
    <rPh sb="13" eb="14">
      <t>ジツ</t>
    </rPh>
    <rPh sb="14" eb="16">
      <t>ケンスウ</t>
    </rPh>
    <rPh sb="17" eb="18">
      <t>ノ</t>
    </rPh>
    <rPh sb="18" eb="19">
      <t>スウ</t>
    </rPh>
    <rPh sb="22" eb="23">
      <t>ケン</t>
    </rPh>
    <rPh sb="24" eb="26">
      <t>ソウダン</t>
    </rPh>
    <rPh sb="30" eb="32">
      <t>ナイヨウ</t>
    </rPh>
    <rPh sb="33" eb="35">
      <t>フクスウ</t>
    </rPh>
    <rPh sb="36" eb="38">
      <t>ソウダン</t>
    </rPh>
    <rPh sb="38" eb="40">
      <t>コウモク</t>
    </rPh>
    <rPh sb="41" eb="42">
      <t>フク</t>
    </rPh>
    <rPh sb="46" eb="4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</si>
</sst>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4">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color theme="1"/>
      <name val="ＭＳ Ｐ明朝"/>
      <family val="1"/>
      <charset val="128"/>
    </font>
    <font>
      <b/>
      <sz val="9"/>
      <name val="ＭＳ Ｐゴシック"/>
      <family val="3"/>
      <charset val="128"/>
    </font>
    <font>
      <sz val="9"/>
      <name val="ＭＳ Ｐゴシック"/>
      <family val="3"/>
      <charset val="128"/>
    </font>
    <font>
      <sz val="9"/>
      <name val="ＭＳ Ｐ明朝"/>
      <family val="1"/>
      <charset val="128"/>
    </font>
    <font>
      <sz val="7"/>
      <color theme="1"/>
      <name val="ＭＳ Ｐ明朝"/>
      <family val="1"/>
      <charset val="128"/>
    </font>
  </fonts>
  <fills count="2">
    <fill>
      <patternFill patternType="none"/>
    </fill>
    <fill>
      <patternFill patternType="gray125"/>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diagonalDown="1">
      <left style="thin">
        <color auto="1"/>
      </left>
      <right style="thin">
        <color auto="1"/>
      </right>
      <top style="medium">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cellStyleXfs>
  <cellXfs count="95">
    <xf numFmtId="0" fontId="0" fillId="0" borderId="0" xfId="0"/>
    <xf numFmtId="0" fontId="2" fillId="0" borderId="0" xfId="0" applyFont="1" applyFill="1"/>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Border="1"/>
    <xf numFmtId="0" fontId="5" fillId="0" borderId="0" xfId="0" applyFont="1" applyFill="1" applyAlignment="1">
      <alignment vertical="top" wrapText="1"/>
    </xf>
    <xf numFmtId="0" fontId="6" fillId="0" borderId="0" xfId="0" applyFont="1" applyFill="1"/>
    <xf numFmtId="0" fontId="6" fillId="0" borderId="0" xfId="0" applyFont="1" applyFill="1" applyBorder="1"/>
    <xf numFmtId="0" fontId="7" fillId="0" borderId="0" xfId="0" applyFont="1" applyFill="1" applyAlignment="1">
      <alignment vertical="top"/>
    </xf>
    <xf numFmtId="0" fontId="6"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vertical="center"/>
    </xf>
    <xf numFmtId="41" fontId="5" fillId="0" borderId="2" xfId="0" applyNumberFormat="1" applyFont="1" applyFill="1" applyBorder="1" applyAlignment="1">
      <alignment vertical="center"/>
    </xf>
    <xf numFmtId="41" fontId="5" fillId="0" borderId="3" xfId="0" applyNumberFormat="1"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xf numFmtId="0" fontId="9" fillId="0" borderId="0" xfId="0" applyFont="1" applyFill="1"/>
    <xf numFmtId="0" fontId="10" fillId="0" borderId="8" xfId="0"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9" xfId="0" applyFont="1" applyFill="1" applyBorder="1" applyAlignment="1">
      <alignment horizontal="center" vertical="center"/>
    </xf>
    <xf numFmtId="49" fontId="11" fillId="0" borderId="10" xfId="0" applyNumberFormat="1" applyFont="1" applyFill="1" applyBorder="1" applyAlignment="1">
      <alignment vertical="center"/>
    </xf>
    <xf numFmtId="41" fontId="10" fillId="0" borderId="10" xfId="0" applyNumberFormat="1" applyFont="1" applyFill="1" applyBorder="1" applyAlignment="1">
      <alignment vertical="center"/>
    </xf>
    <xf numFmtId="0" fontId="12" fillId="0" borderId="0" xfId="0" applyFont="1" applyFill="1"/>
    <xf numFmtId="0"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vertical="center"/>
    </xf>
    <xf numFmtId="41" fontId="10" fillId="0" borderId="0" xfId="0" applyNumberFormat="1" applyFont="1" applyFill="1" applyBorder="1" applyAlignment="1">
      <alignment vertical="center"/>
    </xf>
    <xf numFmtId="41" fontId="10" fillId="0" borderId="11" xfId="0" applyNumberFormat="1" applyFont="1" applyFill="1" applyBorder="1" applyAlignment="1">
      <alignment vertical="center"/>
    </xf>
    <xf numFmtId="0" fontId="5" fillId="0" borderId="0" xfId="0" applyFont="1" applyFill="1" applyAlignment="1">
      <alignment horizontal="left" vertical="center" wrapText="1"/>
    </xf>
    <xf numFmtId="0" fontId="5" fillId="0" borderId="4" xfId="0" applyFont="1" applyFill="1" applyBorder="1" applyAlignment="1"/>
    <xf numFmtId="0" fontId="5" fillId="0" borderId="5" xfId="0" applyFont="1" applyFill="1" applyBorder="1" applyAlignment="1"/>
    <xf numFmtId="0" fontId="5" fillId="0" borderId="12" xfId="0" applyFont="1" applyFill="1" applyBorder="1" applyAlignment="1"/>
    <xf numFmtId="0" fontId="5" fillId="0" borderId="13" xfId="0" applyFont="1" applyFill="1" applyBorder="1" applyAlignment="1"/>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xf>
    <xf numFmtId="0" fontId="2" fillId="0" borderId="0" xfId="0" applyFont="1" applyFill="1" applyAlignment="1">
      <alignment vertical="top"/>
    </xf>
    <xf numFmtId="0" fontId="4" fillId="0" borderId="0" xfId="0" applyFont="1" applyFill="1" applyAlignment="1">
      <alignment vertical="top"/>
    </xf>
    <xf numFmtId="0" fontId="5" fillId="0" borderId="0" xfId="0" applyFont="1" applyFill="1" applyAlignment="1">
      <alignment vertical="center" wrapText="1"/>
    </xf>
    <xf numFmtId="0" fontId="5" fillId="0" borderId="8" xfId="0" applyFont="1" applyFill="1" applyBorder="1" applyAlignment="1">
      <alignment vertical="center" wrapText="1"/>
    </xf>
    <xf numFmtId="0" fontId="5" fillId="0" borderId="16" xfId="0" applyFont="1" applyFill="1" applyBorder="1" applyAlignment="1"/>
    <xf numFmtId="0" fontId="5" fillId="0" borderId="17" xfId="0" applyFont="1" applyFill="1" applyBorder="1" applyAlignment="1">
      <alignment horizontal="center" vertical="center" textRotation="255"/>
    </xf>
    <xf numFmtId="0" fontId="5" fillId="0" borderId="18" xfId="0" applyFont="1" applyFill="1" applyBorder="1" applyAlignment="1">
      <alignment vertical="top" wrapText="1"/>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xf numFmtId="0" fontId="5" fillId="0" borderId="2" xfId="0" applyFont="1" applyFill="1" applyBorder="1" applyAlignment="1">
      <alignment horizontal="center" vertical="center" textRotation="255"/>
    </xf>
    <xf numFmtId="0" fontId="5" fillId="0" borderId="19" xfId="0" applyFont="1" applyFill="1" applyBorder="1" applyAlignment="1">
      <alignment vertical="top" wrapTex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9" xfId="0" applyFont="1" applyFill="1" applyBorder="1" applyAlignment="1"/>
    <xf numFmtId="0" fontId="5" fillId="0" borderId="10" xfId="0" applyFont="1" applyFill="1" applyBorder="1" applyAlignment="1">
      <alignment horizontal="center" vertical="center" textRotation="255"/>
    </xf>
    <xf numFmtId="0" fontId="8" fillId="0" borderId="14" xfId="0" applyFont="1" applyFill="1" applyBorder="1" applyAlignment="1">
      <alignment horizontal="distributed" vertical="distributed"/>
    </xf>
    <xf numFmtId="41" fontId="8" fillId="0" borderId="14" xfId="0" applyNumberFormat="1" applyFont="1" applyFill="1" applyBorder="1" applyAlignment="1">
      <alignment vertical="center"/>
    </xf>
    <xf numFmtId="41" fontId="8" fillId="0" borderId="15" xfId="0" applyNumberFormat="1" applyFont="1" applyFill="1" applyBorder="1" applyAlignment="1">
      <alignment vertical="center"/>
    </xf>
    <xf numFmtId="0" fontId="5" fillId="0" borderId="0" xfId="0" applyFont="1" applyFill="1" applyBorder="1"/>
    <xf numFmtId="0" fontId="5" fillId="0" borderId="16"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textRotation="255" wrapText="1"/>
    </xf>
    <xf numFmtId="49" fontId="5" fillId="0" borderId="22" xfId="0" applyNumberFormat="1" applyFont="1" applyFill="1" applyBorder="1" applyAlignment="1">
      <alignment horizontal="distributed" vertical="center"/>
    </xf>
    <xf numFmtId="41" fontId="12" fillId="0" borderId="22" xfId="0" applyNumberFormat="1" applyFont="1" applyFill="1" applyBorder="1" applyAlignment="1">
      <alignment vertical="center"/>
    </xf>
    <xf numFmtId="41" fontId="12" fillId="0" borderId="23" xfId="0" applyNumberFormat="1" applyFont="1" applyFill="1" applyBorder="1" applyAlignment="1">
      <alignmen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textRotation="255" wrapText="1"/>
    </xf>
    <xf numFmtId="49" fontId="5" fillId="0" borderId="2" xfId="0" applyNumberFormat="1" applyFont="1" applyFill="1" applyBorder="1" applyAlignment="1">
      <alignment horizontal="distributed" vertical="center"/>
    </xf>
    <xf numFmtId="41" fontId="12" fillId="0" borderId="2" xfId="0" applyNumberFormat="1" applyFont="1" applyFill="1" applyBorder="1" applyAlignment="1" applyProtection="1">
      <alignment vertical="center"/>
      <protection locked="0"/>
    </xf>
    <xf numFmtId="41" fontId="12" fillId="0" borderId="3" xfId="0" applyNumberFormat="1" applyFont="1" applyFill="1" applyBorder="1" applyAlignment="1" applyProtection="1">
      <alignment vertical="center"/>
      <protection locked="0"/>
    </xf>
    <xf numFmtId="49"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textRotation="255" wrapText="1"/>
    </xf>
    <xf numFmtId="0"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textRotation="255" wrapText="1"/>
    </xf>
    <xf numFmtId="49" fontId="5" fillId="0" borderId="21" xfId="0" applyNumberFormat="1" applyFont="1" applyFill="1" applyBorder="1" applyAlignment="1">
      <alignment horizontal="distributed" vertical="center"/>
    </xf>
    <xf numFmtId="41" fontId="12" fillId="0" borderId="21" xfId="0" applyNumberFormat="1" applyFont="1" applyFill="1" applyBorder="1" applyAlignment="1">
      <alignment vertical="center"/>
    </xf>
    <xf numFmtId="41" fontId="12" fillId="0" borderId="20" xfId="0" applyNumberFormat="1" applyFont="1" applyFill="1" applyBorder="1" applyAlignment="1">
      <alignment vertical="center"/>
    </xf>
    <xf numFmtId="49" fontId="13" fillId="0" borderId="26" xfId="0" applyNumberFormat="1" applyFont="1" applyFill="1" applyBorder="1" applyAlignment="1">
      <alignment horizontal="center" vertical="center" textRotation="255" wrapText="1"/>
    </xf>
    <xf numFmtId="49" fontId="13" fillId="0" borderId="2" xfId="0" applyNumberFormat="1" applyFont="1" applyFill="1" applyBorder="1" applyAlignment="1">
      <alignment horizontal="center" vertical="center" textRotation="255" wrapText="1"/>
    </xf>
    <xf numFmtId="49" fontId="13" fillId="0" borderId="22" xfId="0" applyNumberFormat="1" applyFont="1" applyFill="1" applyBorder="1" applyAlignment="1">
      <alignment horizontal="center" vertical="center" textRotation="255" wrapText="1"/>
    </xf>
    <xf numFmtId="41" fontId="12" fillId="0" borderId="22" xfId="0" applyNumberFormat="1" applyFont="1" applyFill="1" applyBorder="1" applyAlignment="1" applyProtection="1">
      <alignment vertical="center"/>
      <protection locked="0"/>
    </xf>
    <xf numFmtId="41" fontId="12" fillId="0" borderId="23" xfId="0" applyNumberFormat="1" applyFont="1" applyFill="1" applyBorder="1" applyAlignment="1" applyProtection="1">
      <alignment vertical="center"/>
      <protection locked="0"/>
    </xf>
    <xf numFmtId="49" fontId="5" fillId="0" borderId="26" xfId="0" applyNumberFormat="1" applyFont="1" applyFill="1" applyBorder="1" applyAlignment="1">
      <alignment horizontal="distributed" vertical="center" textRotation="255"/>
    </xf>
    <xf numFmtId="49" fontId="5" fillId="0" borderId="2" xfId="0" applyNumberFormat="1" applyFont="1" applyFill="1" applyBorder="1" applyAlignment="1">
      <alignment horizontal="distributed" vertical="center" textRotation="255"/>
    </xf>
    <xf numFmtId="49" fontId="5" fillId="0" borderId="22" xfId="0" applyNumberFormat="1" applyFont="1" applyFill="1" applyBorder="1" applyAlignment="1">
      <alignment horizontal="distributed" vertical="center" textRotation="255"/>
    </xf>
    <xf numFmtId="49" fontId="13" fillId="0" borderId="26" xfId="0" applyNumberFormat="1" applyFont="1" applyFill="1" applyBorder="1" applyAlignment="1">
      <alignment horizontal="distributed" vertical="center" textRotation="255" wrapText="1"/>
    </xf>
    <xf numFmtId="49" fontId="13" fillId="0" borderId="2" xfId="0" applyNumberFormat="1" applyFont="1" applyFill="1" applyBorder="1" applyAlignment="1">
      <alignment horizontal="distributed" vertical="center" textRotation="255" wrapText="1"/>
    </xf>
    <xf numFmtId="49" fontId="5" fillId="0" borderId="9" xfId="0" applyNumberFormat="1" applyFont="1" applyFill="1" applyBorder="1" applyAlignment="1">
      <alignment horizontal="center" vertical="center"/>
    </xf>
    <xf numFmtId="49" fontId="13" fillId="0" borderId="10" xfId="0" applyNumberFormat="1" applyFont="1" applyFill="1" applyBorder="1" applyAlignment="1">
      <alignment horizontal="distributed" vertical="center" textRotation="255" wrapText="1"/>
    </xf>
    <xf numFmtId="49" fontId="5" fillId="0" borderId="10" xfId="0" applyNumberFormat="1" applyFont="1" applyFill="1" applyBorder="1" applyAlignment="1">
      <alignment horizontal="distributed" vertical="center"/>
    </xf>
    <xf numFmtId="41" fontId="12" fillId="0" borderId="10" xfId="0" applyNumberFormat="1" applyFont="1" applyFill="1" applyBorder="1" applyAlignment="1" applyProtection="1">
      <alignment vertical="center"/>
      <protection locked="0"/>
    </xf>
    <xf numFmtId="41" fontId="12" fillId="0" borderId="11"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49" fontId="5" fillId="0" borderId="0" xfId="0" applyNumberFormat="1" applyFont="1" applyFill="1" applyAlignment="1">
      <alignmen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SheetLayoutView="100" workbookViewId="0"/>
  </sheetViews>
  <sheetFormatPr baseColWidth="10" defaultColWidth="8.83203125" defaultRowHeight="14"/>
  <cols>
    <col min="1" max="1" width="4.6640625" style="4" customWidth="1"/>
    <col min="2" max="2" width="3.6640625" style="4" customWidth="1"/>
    <col min="3" max="3" width="4.6640625" style="4" customWidth="1"/>
    <col min="4" max="4" width="26.6640625" style="4" customWidth="1"/>
    <col min="5" max="7" width="6.6640625" style="4" customWidth="1"/>
    <col min="8" max="11" width="5.33203125" style="4" customWidth="1"/>
    <col min="12" max="16" width="6.6640625" style="4" customWidth="1"/>
    <col min="17" max="17" width="6.6640625" style="5" customWidth="1"/>
    <col min="18" max="18" width="6.6640625" style="4" customWidth="1"/>
    <col min="19" max="19" width="6.6640625" style="5" customWidth="1"/>
    <col min="20" max="16384" width="8.83203125" style="4"/>
  </cols>
  <sheetData>
    <row r="1" spans="1:19" s="2" customFormat="1" ht="19">
      <c r="A1" s="1" t="s">
        <v>3</v>
      </c>
      <c r="Q1" s="3"/>
      <c r="S1" s="3"/>
    </row>
    <row r="2" spans="1:19" ht="8" customHeight="1"/>
    <row r="3" spans="1:19" s="7" customFormat="1" ht="16" customHeight="1">
      <c r="A3" s="30" t="s">
        <v>7</v>
      </c>
      <c r="B3" s="30"/>
      <c r="C3" s="30"/>
      <c r="D3" s="30"/>
      <c r="E3" s="30"/>
      <c r="F3" s="30"/>
      <c r="G3" s="30"/>
      <c r="H3" s="30"/>
      <c r="I3" s="30"/>
      <c r="J3" s="30"/>
      <c r="K3" s="30"/>
      <c r="L3" s="30"/>
      <c r="M3" s="6"/>
      <c r="Q3" s="8"/>
      <c r="S3" s="8"/>
    </row>
    <row r="4" spans="1:19" s="7" customFormat="1" ht="16" customHeight="1">
      <c r="A4" s="30"/>
      <c r="B4" s="30"/>
      <c r="C4" s="30"/>
      <c r="D4" s="30"/>
      <c r="E4" s="30"/>
      <c r="F4" s="30"/>
      <c r="G4" s="30"/>
      <c r="H4" s="30"/>
      <c r="I4" s="30"/>
      <c r="J4" s="30"/>
      <c r="K4" s="30"/>
      <c r="L4" s="30"/>
      <c r="M4" s="6"/>
      <c r="Q4" s="8"/>
      <c r="S4" s="8"/>
    </row>
    <row r="5" spans="1:19" s="7" customFormat="1" ht="16" customHeight="1">
      <c r="A5" s="30"/>
      <c r="B5" s="30"/>
      <c r="C5" s="30"/>
      <c r="D5" s="30"/>
      <c r="E5" s="30"/>
      <c r="F5" s="30"/>
      <c r="G5" s="30"/>
      <c r="H5" s="30"/>
      <c r="I5" s="30"/>
      <c r="J5" s="30"/>
      <c r="K5" s="30"/>
      <c r="L5" s="30"/>
      <c r="M5" s="6"/>
      <c r="Q5" s="8"/>
      <c r="S5" s="8"/>
    </row>
    <row r="6" spans="1:19" s="7" customFormat="1" ht="18" customHeight="1" thickBot="1">
      <c r="A6" s="9" t="s">
        <v>8</v>
      </c>
      <c r="Q6" s="8"/>
      <c r="S6" s="8"/>
    </row>
    <row r="7" spans="1:19" s="7" customFormat="1" ht="13">
      <c r="A7" s="31"/>
      <c r="B7" s="31"/>
      <c r="C7" s="32"/>
      <c r="D7" s="35" t="s">
        <v>2</v>
      </c>
      <c r="E7" s="35" t="s">
        <v>0</v>
      </c>
      <c r="F7" s="35" t="s">
        <v>5</v>
      </c>
      <c r="G7" s="37" t="s">
        <v>1</v>
      </c>
      <c r="I7" s="8"/>
      <c r="K7" s="8"/>
    </row>
    <row r="8" spans="1:19" s="7" customFormat="1" thickBot="1">
      <c r="A8" s="33"/>
      <c r="B8" s="33"/>
      <c r="C8" s="34"/>
      <c r="D8" s="36"/>
      <c r="E8" s="36"/>
      <c r="F8" s="36"/>
      <c r="G8" s="38"/>
      <c r="I8" s="8"/>
      <c r="K8" s="8"/>
    </row>
    <row r="9" spans="1:19" s="7" customFormat="1" ht="18" customHeight="1">
      <c r="A9" s="10"/>
      <c r="B9" s="11" t="s">
        <v>13</v>
      </c>
      <c r="C9" s="12"/>
      <c r="D9" s="13" t="s">
        <v>4</v>
      </c>
      <c r="E9" s="14">
        <v>29</v>
      </c>
      <c r="F9" s="14">
        <v>29</v>
      </c>
      <c r="G9" s="15">
        <v>13</v>
      </c>
      <c r="I9" s="8"/>
      <c r="K9" s="8"/>
    </row>
    <row r="10" spans="1:19" s="7" customFormat="1" ht="18" customHeight="1">
      <c r="A10" s="16"/>
      <c r="B10" s="11" t="s">
        <v>9</v>
      </c>
      <c r="C10" s="12"/>
      <c r="D10" s="13" t="s">
        <v>4</v>
      </c>
      <c r="E10" s="14">
        <v>24</v>
      </c>
      <c r="F10" s="14">
        <v>24</v>
      </c>
      <c r="G10" s="15">
        <v>12</v>
      </c>
      <c r="I10" s="8"/>
      <c r="K10" s="8"/>
    </row>
    <row r="11" spans="1:19" s="7" customFormat="1" ht="18" customHeight="1" thickBot="1">
      <c r="A11" s="19"/>
      <c r="B11" s="20" t="s">
        <v>10</v>
      </c>
      <c r="C11" s="21"/>
      <c r="D11" s="22" t="s">
        <v>11</v>
      </c>
      <c r="E11" s="23">
        <v>8</v>
      </c>
      <c r="F11" s="23">
        <v>8</v>
      </c>
      <c r="G11" s="29">
        <v>3</v>
      </c>
      <c r="I11" s="8"/>
      <c r="K11" s="8"/>
    </row>
    <row r="12" spans="1:19" s="7" customFormat="1" ht="11.25" customHeight="1">
      <c r="A12" s="24" t="s">
        <v>12</v>
      </c>
      <c r="B12" s="25"/>
      <c r="C12" s="26"/>
      <c r="D12" s="27"/>
      <c r="E12" s="28"/>
      <c r="F12" s="28"/>
      <c r="G12" s="28"/>
      <c r="I12" s="8"/>
      <c r="K12" s="8"/>
    </row>
    <row r="13" spans="1:19" s="7" customFormat="1" ht="13">
      <c r="A13" s="17" t="s">
        <v>6</v>
      </c>
      <c r="I13" s="8"/>
      <c r="K13" s="8"/>
    </row>
    <row r="14" spans="1:19">
      <c r="A14" s="18"/>
    </row>
    <row r="16" spans="1:19">
      <c r="A16" s="5"/>
      <c r="C16" s="5"/>
      <c r="Q16" s="4"/>
      <c r="S16" s="4"/>
    </row>
    <row r="17" spans="1:19">
      <c r="A17" s="5"/>
      <c r="C17" s="5"/>
      <c r="Q17" s="4"/>
      <c r="S17" s="4"/>
    </row>
    <row r="18" spans="1:19" ht="13.5" customHeight="1">
      <c r="Q18" s="4"/>
      <c r="S18" s="4"/>
    </row>
    <row r="19" spans="1:19">
      <c r="Q19" s="4"/>
      <c r="S19" s="4"/>
    </row>
    <row r="20" spans="1:19">
      <c r="Q20" s="4"/>
      <c r="S20" s="4"/>
    </row>
    <row r="21" spans="1:19">
      <c r="Q21" s="4"/>
      <c r="S21" s="4"/>
    </row>
    <row r="22" spans="1:19">
      <c r="Q22" s="4"/>
      <c r="S22" s="4"/>
    </row>
    <row r="23" spans="1:19">
      <c r="A23" s="5"/>
      <c r="C23" s="5"/>
      <c r="Q23" s="4"/>
      <c r="S23" s="4"/>
    </row>
    <row r="24" spans="1:19">
      <c r="A24" s="5"/>
      <c r="C24" s="5"/>
      <c r="Q24" s="4"/>
      <c r="S24" s="4"/>
    </row>
    <row r="25" spans="1:19">
      <c r="A25" s="5"/>
      <c r="C25" s="5"/>
      <c r="Q25" s="4"/>
      <c r="S25" s="4"/>
    </row>
  </sheetData>
  <mergeCells count="6">
    <mergeCell ref="A3:L5"/>
    <mergeCell ref="A7:C8"/>
    <mergeCell ref="D7:D8"/>
    <mergeCell ref="E7:E8"/>
    <mergeCell ref="F7:F8"/>
    <mergeCell ref="G7:G8"/>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2407-E9DC-A842-8092-7CC9F8CA5195}">
  <dimension ref="A1:J35"/>
  <sheetViews>
    <sheetView showGridLines="0" workbookViewId="0"/>
  </sheetViews>
  <sheetFormatPr baseColWidth="10" defaultColWidth="8.83203125" defaultRowHeight="14"/>
  <cols>
    <col min="1" max="1" width="2.6640625" style="4" customWidth="1"/>
    <col min="2" max="2" width="5.5" style="4" customWidth="1"/>
    <col min="3" max="3" width="25.5" style="4" customWidth="1"/>
    <col min="4" max="9" width="9" style="4" customWidth="1"/>
    <col min="10" max="16384" width="8.83203125" style="4"/>
  </cols>
  <sheetData>
    <row r="1" spans="1:10" s="40" customFormat="1" ht="17">
      <c r="A1" s="9" t="s">
        <v>14</v>
      </c>
      <c r="B1" s="39"/>
      <c r="C1" s="39"/>
    </row>
    <row r="2" spans="1:10" s="17" customFormat="1" ht="13">
      <c r="A2" s="41" t="s">
        <v>15</v>
      </c>
      <c r="B2" s="41"/>
      <c r="C2" s="41"/>
      <c r="D2" s="41"/>
      <c r="E2" s="41"/>
      <c r="F2" s="41"/>
      <c r="G2" s="41"/>
      <c r="H2" s="41"/>
      <c r="I2" s="41"/>
    </row>
    <row r="3" spans="1:10" s="17" customFormat="1" thickBot="1">
      <c r="A3" s="42"/>
      <c r="B3" s="42"/>
      <c r="C3" s="42"/>
      <c r="D3" s="42"/>
      <c r="E3" s="42"/>
      <c r="F3" s="42"/>
      <c r="G3" s="42"/>
      <c r="H3" s="42"/>
      <c r="I3" s="42"/>
    </row>
    <row r="4" spans="1:10" s="17" customFormat="1" ht="13">
      <c r="A4" s="43"/>
      <c r="B4" s="44" t="s">
        <v>16</v>
      </c>
      <c r="C4" s="45" t="s">
        <v>17</v>
      </c>
      <c r="D4" s="46" t="s">
        <v>18</v>
      </c>
      <c r="E4" s="47"/>
      <c r="F4" s="46" t="s">
        <v>19</v>
      </c>
      <c r="G4" s="48"/>
      <c r="H4" s="48"/>
      <c r="I4" s="48"/>
    </row>
    <row r="5" spans="1:10" s="17" customFormat="1" ht="13">
      <c r="A5" s="49"/>
      <c r="B5" s="50"/>
      <c r="C5" s="51"/>
      <c r="D5" s="52" t="s">
        <v>20</v>
      </c>
      <c r="E5" s="53" t="s">
        <v>21</v>
      </c>
      <c r="F5" s="53" t="s">
        <v>22</v>
      </c>
      <c r="G5" s="53" t="s">
        <v>23</v>
      </c>
      <c r="H5" s="53" t="s">
        <v>24</v>
      </c>
      <c r="I5" s="52" t="s">
        <v>25</v>
      </c>
    </row>
    <row r="6" spans="1:10" s="17" customFormat="1" ht="15" thickBot="1">
      <c r="A6" s="54"/>
      <c r="B6" s="55"/>
      <c r="C6" s="56" t="s">
        <v>26</v>
      </c>
      <c r="D6" s="57">
        <f>SUM(D7,D10,D15,D19,D29)</f>
        <v>1393</v>
      </c>
      <c r="E6" s="57">
        <f t="shared" ref="E6:I6" si="0">SUM(E7,E10,E15,E19,E29)</f>
        <v>1571</v>
      </c>
      <c r="F6" s="57">
        <f t="shared" si="0"/>
        <v>1028</v>
      </c>
      <c r="G6" s="57">
        <f t="shared" si="0"/>
        <v>54</v>
      </c>
      <c r="H6" s="57">
        <f t="shared" si="0"/>
        <v>185</v>
      </c>
      <c r="I6" s="58">
        <f t="shared" si="0"/>
        <v>126</v>
      </c>
      <c r="J6" s="59"/>
    </row>
    <row r="7" spans="1:10" s="17" customFormat="1" ht="18" customHeight="1">
      <c r="A7" s="60">
        <v>1</v>
      </c>
      <c r="B7" s="61" t="s">
        <v>27</v>
      </c>
      <c r="C7" s="62" t="s">
        <v>28</v>
      </c>
      <c r="D7" s="63">
        <f>D8+D9</f>
        <v>134</v>
      </c>
      <c r="E7" s="63">
        <f t="shared" ref="E7:I7" si="1">E8+E9</f>
        <v>147</v>
      </c>
      <c r="F7" s="63">
        <f t="shared" si="1"/>
        <v>105</v>
      </c>
      <c r="G7" s="63">
        <f t="shared" si="1"/>
        <v>4</v>
      </c>
      <c r="H7" s="63">
        <f t="shared" si="1"/>
        <v>3</v>
      </c>
      <c r="I7" s="64">
        <f t="shared" si="1"/>
        <v>22</v>
      </c>
    </row>
    <row r="8" spans="1:10" s="17" customFormat="1" ht="18" customHeight="1">
      <c r="A8" s="65"/>
      <c r="B8" s="66"/>
      <c r="C8" s="67" t="s">
        <v>29</v>
      </c>
      <c r="D8" s="68">
        <v>120</v>
      </c>
      <c r="E8" s="68">
        <v>133</v>
      </c>
      <c r="F8" s="68">
        <v>105</v>
      </c>
      <c r="G8" s="68">
        <v>4</v>
      </c>
      <c r="H8" s="68">
        <v>3</v>
      </c>
      <c r="I8" s="69">
        <v>8</v>
      </c>
    </row>
    <row r="9" spans="1:10" s="17" customFormat="1" ht="18" customHeight="1">
      <c r="A9" s="70"/>
      <c r="B9" s="71"/>
      <c r="C9" s="62" t="s">
        <v>25</v>
      </c>
      <c r="D9" s="68">
        <v>14</v>
      </c>
      <c r="E9" s="68">
        <v>14</v>
      </c>
      <c r="F9" s="68">
        <v>0</v>
      </c>
      <c r="G9" s="68">
        <v>0</v>
      </c>
      <c r="H9" s="68">
        <v>0</v>
      </c>
      <c r="I9" s="69">
        <v>14</v>
      </c>
    </row>
    <row r="10" spans="1:10" s="17" customFormat="1" ht="14" customHeight="1">
      <c r="A10" s="72">
        <v>2</v>
      </c>
      <c r="B10" s="73" t="s">
        <v>30</v>
      </c>
      <c r="C10" s="74" t="s">
        <v>28</v>
      </c>
      <c r="D10" s="75">
        <f>SUM(D11:D14)</f>
        <v>124</v>
      </c>
      <c r="E10" s="75">
        <f t="shared" ref="E10:I10" si="2">SUM(E11:E14)</f>
        <v>161</v>
      </c>
      <c r="F10" s="75">
        <f t="shared" si="2"/>
        <v>91</v>
      </c>
      <c r="G10" s="75">
        <f t="shared" si="2"/>
        <v>1</v>
      </c>
      <c r="H10" s="75">
        <f t="shared" si="2"/>
        <v>18</v>
      </c>
      <c r="I10" s="76">
        <f t="shared" si="2"/>
        <v>14</v>
      </c>
    </row>
    <row r="11" spans="1:10" s="17" customFormat="1" ht="14" customHeight="1">
      <c r="A11" s="65"/>
      <c r="B11" s="66"/>
      <c r="C11" s="67" t="s">
        <v>31</v>
      </c>
      <c r="D11" s="68">
        <v>36</v>
      </c>
      <c r="E11" s="68">
        <v>40</v>
      </c>
      <c r="F11" s="68">
        <v>20</v>
      </c>
      <c r="G11" s="68">
        <v>0</v>
      </c>
      <c r="H11" s="68">
        <v>14</v>
      </c>
      <c r="I11" s="69">
        <v>2</v>
      </c>
    </row>
    <row r="12" spans="1:10" s="17" customFormat="1" ht="14" customHeight="1">
      <c r="A12" s="65"/>
      <c r="B12" s="66"/>
      <c r="C12" s="67" t="s">
        <v>32</v>
      </c>
      <c r="D12" s="68">
        <v>46</v>
      </c>
      <c r="E12" s="68">
        <v>49</v>
      </c>
      <c r="F12" s="68">
        <v>43</v>
      </c>
      <c r="G12" s="68">
        <v>1</v>
      </c>
      <c r="H12" s="68">
        <v>1</v>
      </c>
      <c r="I12" s="69">
        <v>1</v>
      </c>
    </row>
    <row r="13" spans="1:10" s="17" customFormat="1">
      <c r="A13" s="65"/>
      <c r="B13" s="66"/>
      <c r="C13" s="67" t="s">
        <v>33</v>
      </c>
      <c r="D13" s="68">
        <v>12</v>
      </c>
      <c r="E13" s="68">
        <v>12</v>
      </c>
      <c r="F13" s="68">
        <v>11</v>
      </c>
      <c r="G13" s="68">
        <v>0</v>
      </c>
      <c r="H13" s="68">
        <v>1</v>
      </c>
      <c r="I13" s="69">
        <v>0</v>
      </c>
    </row>
    <row r="14" spans="1:10" s="17" customFormat="1" ht="14" customHeight="1">
      <c r="A14" s="70"/>
      <c r="B14" s="71"/>
      <c r="C14" s="67" t="s">
        <v>25</v>
      </c>
      <c r="D14" s="68">
        <v>30</v>
      </c>
      <c r="E14" s="68">
        <v>60</v>
      </c>
      <c r="F14" s="68">
        <v>17</v>
      </c>
      <c r="G14" s="68">
        <v>0</v>
      </c>
      <c r="H14" s="68">
        <v>2</v>
      </c>
      <c r="I14" s="69">
        <v>11</v>
      </c>
    </row>
    <row r="15" spans="1:10" s="17" customFormat="1" ht="15" customHeight="1">
      <c r="A15" s="72">
        <v>3</v>
      </c>
      <c r="B15" s="77" t="s">
        <v>34</v>
      </c>
      <c r="C15" s="74" t="s">
        <v>28</v>
      </c>
      <c r="D15" s="75">
        <f>SUM(D16:D18)</f>
        <v>428</v>
      </c>
      <c r="E15" s="75">
        <f t="shared" ref="E15:I15" si="3">SUM(E16:E18)</f>
        <v>525</v>
      </c>
      <c r="F15" s="75">
        <f t="shared" si="3"/>
        <v>359</v>
      </c>
      <c r="G15" s="75">
        <f t="shared" si="3"/>
        <v>0</v>
      </c>
      <c r="H15" s="75">
        <f t="shared" si="3"/>
        <v>39</v>
      </c>
      <c r="I15" s="76">
        <f t="shared" si="3"/>
        <v>30</v>
      </c>
    </row>
    <row r="16" spans="1:10" s="17" customFormat="1" ht="15" customHeight="1">
      <c r="A16" s="65"/>
      <c r="B16" s="78"/>
      <c r="C16" s="67" t="s">
        <v>35</v>
      </c>
      <c r="D16" s="68">
        <v>12</v>
      </c>
      <c r="E16" s="68">
        <v>12</v>
      </c>
      <c r="F16" s="68">
        <v>12</v>
      </c>
      <c r="G16" s="68">
        <v>0</v>
      </c>
      <c r="H16" s="68">
        <v>0</v>
      </c>
      <c r="I16" s="69">
        <v>0</v>
      </c>
    </row>
    <row r="17" spans="1:9" s="17" customFormat="1" ht="15" customHeight="1">
      <c r="A17" s="65"/>
      <c r="B17" s="78"/>
      <c r="C17" s="67" t="s">
        <v>36</v>
      </c>
      <c r="D17" s="68">
        <v>284</v>
      </c>
      <c r="E17" s="68">
        <v>365</v>
      </c>
      <c r="F17" s="68">
        <v>245</v>
      </c>
      <c r="G17" s="68">
        <v>0</v>
      </c>
      <c r="H17" s="68">
        <v>29</v>
      </c>
      <c r="I17" s="69">
        <v>10</v>
      </c>
    </row>
    <row r="18" spans="1:9" s="17" customFormat="1" ht="14" customHeight="1">
      <c r="A18" s="70"/>
      <c r="B18" s="79"/>
      <c r="C18" s="62" t="s">
        <v>25</v>
      </c>
      <c r="D18" s="80">
        <v>132</v>
      </c>
      <c r="E18" s="80">
        <v>148</v>
      </c>
      <c r="F18" s="80">
        <v>102</v>
      </c>
      <c r="G18" s="80">
        <v>0</v>
      </c>
      <c r="H18" s="80">
        <v>10</v>
      </c>
      <c r="I18" s="81">
        <v>20</v>
      </c>
    </row>
    <row r="19" spans="1:9" s="17" customFormat="1" ht="14" customHeight="1">
      <c r="A19" s="72">
        <v>4</v>
      </c>
      <c r="B19" s="82" t="s">
        <v>37</v>
      </c>
      <c r="C19" s="74" t="s">
        <v>28</v>
      </c>
      <c r="D19" s="75">
        <f>SUM(D20:D28)</f>
        <v>496</v>
      </c>
      <c r="E19" s="75">
        <f t="shared" ref="E19:I19" si="4">SUM(E20:E28)</f>
        <v>519</v>
      </c>
      <c r="F19" s="75">
        <f t="shared" si="4"/>
        <v>455</v>
      </c>
      <c r="G19" s="75">
        <f t="shared" si="4"/>
        <v>13</v>
      </c>
      <c r="H19" s="75">
        <f t="shared" si="4"/>
        <v>6</v>
      </c>
      <c r="I19" s="76">
        <f t="shared" si="4"/>
        <v>22</v>
      </c>
    </row>
    <row r="20" spans="1:9" s="17" customFormat="1">
      <c r="A20" s="65"/>
      <c r="B20" s="83"/>
      <c r="C20" s="67" t="s">
        <v>38</v>
      </c>
      <c r="D20" s="68">
        <v>11</v>
      </c>
      <c r="E20" s="68">
        <v>11</v>
      </c>
      <c r="F20" s="68">
        <v>6</v>
      </c>
      <c r="G20" s="68">
        <v>3</v>
      </c>
      <c r="H20" s="68">
        <v>0</v>
      </c>
      <c r="I20" s="69">
        <v>2</v>
      </c>
    </row>
    <row r="21" spans="1:9" s="17" customFormat="1" ht="14" customHeight="1">
      <c r="A21" s="65"/>
      <c r="B21" s="83"/>
      <c r="C21" s="67" t="s">
        <v>39</v>
      </c>
      <c r="D21" s="68">
        <v>15</v>
      </c>
      <c r="E21" s="68">
        <v>17</v>
      </c>
      <c r="F21" s="68">
        <v>13</v>
      </c>
      <c r="G21" s="68">
        <v>0</v>
      </c>
      <c r="H21" s="68">
        <v>0</v>
      </c>
      <c r="I21" s="69">
        <v>2</v>
      </c>
    </row>
    <row r="22" spans="1:9" s="17" customFormat="1" ht="14" customHeight="1">
      <c r="A22" s="65"/>
      <c r="B22" s="83"/>
      <c r="C22" s="67" t="s">
        <v>40</v>
      </c>
      <c r="D22" s="68">
        <v>0</v>
      </c>
      <c r="E22" s="68">
        <v>0</v>
      </c>
      <c r="F22" s="68">
        <v>0</v>
      </c>
      <c r="G22" s="68">
        <v>0</v>
      </c>
      <c r="H22" s="68">
        <v>0</v>
      </c>
      <c r="I22" s="69">
        <v>0</v>
      </c>
    </row>
    <row r="23" spans="1:9" s="17" customFormat="1" ht="14" customHeight="1">
      <c r="A23" s="65"/>
      <c r="B23" s="83"/>
      <c r="C23" s="67" t="s">
        <v>41</v>
      </c>
      <c r="D23" s="68">
        <v>7</v>
      </c>
      <c r="E23" s="68">
        <v>7</v>
      </c>
      <c r="F23" s="68">
        <v>7</v>
      </c>
      <c r="G23" s="68">
        <v>0</v>
      </c>
      <c r="H23" s="68">
        <v>0</v>
      </c>
      <c r="I23" s="69">
        <v>0</v>
      </c>
    </row>
    <row r="24" spans="1:9" s="17" customFormat="1" ht="14" customHeight="1">
      <c r="A24" s="65"/>
      <c r="B24" s="83"/>
      <c r="C24" s="67" t="s">
        <v>42</v>
      </c>
      <c r="D24" s="68">
        <v>323</v>
      </c>
      <c r="E24" s="68">
        <v>324</v>
      </c>
      <c r="F24" s="68">
        <v>319</v>
      </c>
      <c r="G24" s="68">
        <v>1</v>
      </c>
      <c r="H24" s="68">
        <v>0</v>
      </c>
      <c r="I24" s="69">
        <v>3</v>
      </c>
    </row>
    <row r="25" spans="1:9" s="17" customFormat="1" ht="14" customHeight="1">
      <c r="A25" s="65"/>
      <c r="B25" s="83"/>
      <c r="C25" s="67" t="s">
        <v>43</v>
      </c>
      <c r="D25" s="68">
        <v>88</v>
      </c>
      <c r="E25" s="68">
        <v>102</v>
      </c>
      <c r="F25" s="68">
        <v>75</v>
      </c>
      <c r="G25" s="68">
        <v>6</v>
      </c>
      <c r="H25" s="68">
        <v>0</v>
      </c>
      <c r="I25" s="69">
        <v>7</v>
      </c>
    </row>
    <row r="26" spans="1:9" s="17" customFormat="1" ht="14" customHeight="1">
      <c r="A26" s="65"/>
      <c r="B26" s="83"/>
      <c r="C26" s="67" t="s">
        <v>44</v>
      </c>
      <c r="D26" s="68">
        <v>6</v>
      </c>
      <c r="E26" s="68">
        <v>6</v>
      </c>
      <c r="F26" s="68">
        <v>6</v>
      </c>
      <c r="G26" s="68">
        <v>0</v>
      </c>
      <c r="H26" s="68">
        <v>0</v>
      </c>
      <c r="I26" s="69">
        <v>0</v>
      </c>
    </row>
    <row r="27" spans="1:9" s="17" customFormat="1" ht="14" customHeight="1">
      <c r="A27" s="65"/>
      <c r="B27" s="83"/>
      <c r="C27" s="67" t="s">
        <v>45</v>
      </c>
      <c r="D27" s="68">
        <v>10</v>
      </c>
      <c r="E27" s="68">
        <v>10</v>
      </c>
      <c r="F27" s="68">
        <v>2</v>
      </c>
      <c r="G27" s="68">
        <v>3</v>
      </c>
      <c r="H27" s="68">
        <v>1</v>
      </c>
      <c r="I27" s="69">
        <v>4</v>
      </c>
    </row>
    <row r="28" spans="1:9" s="17" customFormat="1" ht="14" customHeight="1">
      <c r="A28" s="70"/>
      <c r="B28" s="84"/>
      <c r="C28" s="67" t="s">
        <v>25</v>
      </c>
      <c r="D28" s="80">
        <v>36</v>
      </c>
      <c r="E28" s="80">
        <v>42</v>
      </c>
      <c r="F28" s="80">
        <v>27</v>
      </c>
      <c r="G28" s="80">
        <v>0</v>
      </c>
      <c r="H28" s="80">
        <v>5</v>
      </c>
      <c r="I28" s="81">
        <v>4</v>
      </c>
    </row>
    <row r="29" spans="1:9" s="17" customFormat="1" ht="14" customHeight="1">
      <c r="A29" s="72">
        <v>5</v>
      </c>
      <c r="B29" s="85" t="s">
        <v>46</v>
      </c>
      <c r="C29" s="74" t="s">
        <v>28</v>
      </c>
      <c r="D29" s="75">
        <f>SUM(D30:D33)</f>
        <v>211</v>
      </c>
      <c r="E29" s="75">
        <f t="shared" ref="E29:I29" si="5">SUM(E30:E33)</f>
        <v>219</v>
      </c>
      <c r="F29" s="75">
        <f t="shared" si="5"/>
        <v>18</v>
      </c>
      <c r="G29" s="75">
        <f t="shared" si="5"/>
        <v>36</v>
      </c>
      <c r="H29" s="75">
        <f t="shared" si="5"/>
        <v>119</v>
      </c>
      <c r="I29" s="76">
        <f t="shared" si="5"/>
        <v>38</v>
      </c>
    </row>
    <row r="30" spans="1:9" s="17" customFormat="1" ht="14" customHeight="1">
      <c r="A30" s="65"/>
      <c r="B30" s="86"/>
      <c r="C30" s="67" t="s">
        <v>47</v>
      </c>
      <c r="D30" s="68">
        <v>31</v>
      </c>
      <c r="E30" s="68">
        <v>31</v>
      </c>
      <c r="F30" s="68">
        <v>1</v>
      </c>
      <c r="G30" s="68">
        <v>0</v>
      </c>
      <c r="H30" s="68">
        <v>28</v>
      </c>
      <c r="I30" s="69">
        <v>2</v>
      </c>
    </row>
    <row r="31" spans="1:9" s="17" customFormat="1">
      <c r="A31" s="65"/>
      <c r="B31" s="86"/>
      <c r="C31" s="67" t="s">
        <v>48</v>
      </c>
      <c r="D31" s="68">
        <v>59</v>
      </c>
      <c r="E31" s="68">
        <v>59</v>
      </c>
      <c r="F31" s="68">
        <v>0</v>
      </c>
      <c r="G31" s="68">
        <v>14</v>
      </c>
      <c r="H31" s="68">
        <v>40</v>
      </c>
      <c r="I31" s="69">
        <v>5</v>
      </c>
    </row>
    <row r="32" spans="1:9" s="17" customFormat="1" ht="14" customHeight="1">
      <c r="A32" s="65"/>
      <c r="B32" s="86"/>
      <c r="C32" s="67" t="s">
        <v>49</v>
      </c>
      <c r="D32" s="68">
        <v>29</v>
      </c>
      <c r="E32" s="68">
        <v>29</v>
      </c>
      <c r="F32" s="68">
        <v>0</v>
      </c>
      <c r="G32" s="68">
        <v>10</v>
      </c>
      <c r="H32" s="68">
        <v>15</v>
      </c>
      <c r="I32" s="69">
        <v>4</v>
      </c>
    </row>
    <row r="33" spans="1:9" s="17" customFormat="1" ht="15" thickBot="1">
      <c r="A33" s="87"/>
      <c r="B33" s="88"/>
      <c r="C33" s="89" t="s">
        <v>25</v>
      </c>
      <c r="D33" s="90">
        <v>92</v>
      </c>
      <c r="E33" s="90">
        <v>100</v>
      </c>
      <c r="F33" s="90">
        <v>17</v>
      </c>
      <c r="G33" s="90">
        <v>12</v>
      </c>
      <c r="H33" s="90">
        <v>36</v>
      </c>
      <c r="I33" s="91">
        <v>27</v>
      </c>
    </row>
    <row r="34" spans="1:9" s="94" customFormat="1" ht="13">
      <c r="A34" s="92" t="s">
        <v>50</v>
      </c>
      <c r="B34" s="93"/>
      <c r="C34" s="92"/>
      <c r="D34" s="92"/>
      <c r="E34" s="92"/>
      <c r="F34" s="92"/>
      <c r="G34" s="92"/>
      <c r="H34" s="92"/>
      <c r="I34" s="92"/>
    </row>
    <row r="35" spans="1:9" s="17" customFormat="1" ht="13">
      <c r="A35" s="59" t="s">
        <v>6</v>
      </c>
      <c r="B35" s="59"/>
      <c r="C35" s="59"/>
      <c r="D35" s="59"/>
      <c r="E35" s="59"/>
      <c r="F35" s="59"/>
      <c r="G35" s="59"/>
      <c r="H35" s="59"/>
      <c r="I35" s="59"/>
    </row>
  </sheetData>
  <mergeCells count="16">
    <mergeCell ref="A19:A28"/>
    <mergeCell ref="B19:B28"/>
    <mergeCell ref="A29:A33"/>
    <mergeCell ref="B29:B33"/>
    <mergeCell ref="A7:A9"/>
    <mergeCell ref="B7:B9"/>
    <mergeCell ref="A10:A14"/>
    <mergeCell ref="B10:B14"/>
    <mergeCell ref="A15:A18"/>
    <mergeCell ref="B15:B18"/>
    <mergeCell ref="A2:I3"/>
    <mergeCell ref="A4:A6"/>
    <mergeCell ref="B4:B6"/>
    <mergeCell ref="C4:C5"/>
    <mergeCell ref="D4:E4"/>
    <mergeCell ref="F4:I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３０７  未就業看護師等復職支援研修</vt:lpstr>
      <vt:lpstr>表 ３０８  まちの保健室相談</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2022-02-10T07:36:50Z</cp:lastPrinted>
  <dcterms:created xsi:type="dcterms:W3CDTF">2002-07-25T04:22:31Z</dcterms:created>
  <dcterms:modified xsi:type="dcterms:W3CDTF">2022-03-29T08:11:01Z</dcterms:modified>
</cp:coreProperties>
</file>