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EE7812D4-C698-3347-8E27-FDC004FFB95E}" xr6:coauthVersionLast="36" xr6:coauthVersionMax="36" xr10:uidLastSave="{00000000-0000-0000-0000-000000000000}"/>
  <bookViews>
    <workbookView xWindow="9160" yWindow="11300" windowWidth="21500" windowHeight="15100" xr2:uid="{00000000-000D-0000-FFFF-FFFF00000000}"/>
  </bookViews>
  <sheets>
    <sheet name="表 １６７  畜犬登録数・予防注射数" sheetId="1" r:id="rId1"/>
    <sheet name="表 １６８  捕獲・返還・引取り" sheetId="2" r:id="rId2"/>
    <sheet name="表 １６９  動物の譲渡" sheetId="3" r:id="rId3"/>
    <sheet name="表 １７０  苦情相談等（動物愛護センター）" sheetId="4" r:id="rId4"/>
    <sheet name="表 １７１  飼い犬の事故の届出" sheetId="5" r:id="rId5"/>
    <sheet name="表 １７２  飼い犬の指導" sheetId="6" r:id="rId6"/>
    <sheet name="表 １７３  飼い犬による苦情・相談" sheetId="7" r:id="rId7"/>
    <sheet name="表 １７４  特定動物飼養許可数" sheetId="8" r:id="rId8"/>
    <sheet name="表 １７５  第一種動物取扱業登録施設" sheetId="9" r:id="rId9"/>
    <sheet name="表 １７６  特定動物飼養施設及び第一種動物取扱業調査指導" sheetId="10" r:id="rId10"/>
    <sheet name="表 １７７  その他の動物引取り・譲渡" sheetId="11" r:id="rId11"/>
    <sheet name="表 １７８  負傷動物保護" sheetId="12" r:id="rId12"/>
    <sheet name="表 １７９  動物の処理委託" sheetId="13" r:id="rId13"/>
    <sheet name="表 １８０  猫による苦情・相談" sheetId="14" r:id="rId14"/>
    <sheet name="表 １８１  動物健康電話相談" sheetId="15" r:id="rId15"/>
    <sheet name="表１８２　動物愛護普及（動物愛護センター）" sheetId="16" r:id="rId16"/>
    <sheet name="表 １８３  アライグマ防除実施計画" sheetId="17" r:id="rId17"/>
  </sheets>
  <definedNames>
    <definedName name="_xlnm.Print_Area" localSheetId="0">'表 １６７  畜犬登録数・予防注射数'!$A:$I</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10" i="16" l="1"/>
  <c r="B9" i="16"/>
  <c r="B8" i="16"/>
  <c r="B7" i="16"/>
  <c r="B6" i="16"/>
  <c r="B5" i="16"/>
  <c r="B4" i="16"/>
  <c r="N3" i="16"/>
  <c r="M3" i="16"/>
  <c r="L3" i="16"/>
  <c r="K3" i="16"/>
  <c r="J3" i="16"/>
  <c r="I3" i="16"/>
  <c r="H3" i="16"/>
  <c r="G3" i="16"/>
  <c r="F3" i="16"/>
  <c r="E3" i="16"/>
  <c r="D3" i="16"/>
  <c r="C3" i="16"/>
  <c r="B3" i="16"/>
  <c r="B10" i="15" l="1"/>
  <c r="B9" i="15"/>
  <c r="B8" i="15"/>
  <c r="B7" i="15"/>
  <c r="B6" i="15"/>
  <c r="B5" i="15"/>
  <c r="B4" i="15"/>
  <c r="N3" i="15"/>
  <c r="M3" i="15"/>
  <c r="L3" i="15"/>
  <c r="K3" i="15"/>
  <c r="J3" i="15"/>
  <c r="I3" i="15"/>
  <c r="H3" i="15"/>
  <c r="G3" i="15"/>
  <c r="F3" i="15"/>
  <c r="E3" i="15"/>
  <c r="D3" i="15"/>
  <c r="C3" i="15"/>
  <c r="B3" i="15"/>
  <c r="B10" i="14" l="1"/>
  <c r="B9" i="14"/>
  <c r="B8" i="14"/>
  <c r="B7" i="14"/>
  <c r="B6" i="14"/>
  <c r="B5" i="14"/>
  <c r="B4" i="14"/>
  <c r="M3" i="14"/>
  <c r="L3" i="14"/>
  <c r="K3" i="14"/>
  <c r="J3" i="14"/>
  <c r="I3" i="14"/>
  <c r="H3" i="14"/>
  <c r="G3" i="14"/>
  <c r="F3" i="14"/>
  <c r="E3" i="14"/>
  <c r="B3" i="14" s="1"/>
  <c r="D3" i="14"/>
  <c r="C3" i="14"/>
  <c r="B6" i="13" l="1"/>
  <c r="B5" i="13"/>
  <c r="B4" i="13"/>
  <c r="N3" i="13"/>
  <c r="M3" i="13"/>
  <c r="L3" i="13"/>
  <c r="K3" i="13"/>
  <c r="J3" i="13"/>
  <c r="I3" i="13"/>
  <c r="H3" i="13"/>
  <c r="G3" i="13"/>
  <c r="F3" i="13"/>
  <c r="E3" i="13"/>
  <c r="D3" i="13"/>
  <c r="C3" i="13"/>
  <c r="B3" i="13"/>
  <c r="B6" i="12" l="1"/>
  <c r="B5" i="12"/>
  <c r="B4" i="12"/>
  <c r="J3" i="12"/>
  <c r="I3" i="12"/>
  <c r="H3" i="12"/>
  <c r="G3" i="12"/>
  <c r="F3" i="12"/>
  <c r="E3" i="12"/>
  <c r="D3" i="12"/>
  <c r="C3" i="12"/>
  <c r="B3" i="12"/>
  <c r="B4" i="11" l="1"/>
  <c r="B3" i="11"/>
  <c r="D4" i="10" l="1"/>
  <c r="D3" i="10"/>
  <c r="C11" i="9" l="1"/>
  <c r="C10" i="9"/>
  <c r="C9" i="9"/>
  <c r="C8" i="9"/>
  <c r="C7" i="9"/>
  <c r="C6" i="9"/>
  <c r="C5" i="9"/>
  <c r="C4" i="9"/>
  <c r="C3" i="9"/>
  <c r="B5" i="8" l="1"/>
  <c r="B4" i="8"/>
  <c r="B3" i="8"/>
  <c r="B10" i="7" l="1"/>
  <c r="B9" i="7"/>
  <c r="B8" i="7"/>
  <c r="B7" i="7"/>
  <c r="B6" i="7"/>
  <c r="B5" i="7"/>
  <c r="B4" i="7"/>
  <c r="M3" i="7"/>
  <c r="L3" i="7"/>
  <c r="K3" i="7"/>
  <c r="J3" i="7"/>
  <c r="I3" i="7"/>
  <c r="H3" i="7"/>
  <c r="G3" i="7"/>
  <c r="F3" i="7"/>
  <c r="E3" i="7"/>
  <c r="B3" i="7" s="1"/>
  <c r="D3" i="7"/>
  <c r="C3" i="7"/>
  <c r="D19" i="5" l="1"/>
  <c r="D18" i="5"/>
  <c r="D17" i="5"/>
  <c r="D16" i="5"/>
  <c r="D15" i="5"/>
  <c r="D14" i="5"/>
  <c r="D13" i="5"/>
  <c r="D12" i="5"/>
  <c r="D11" i="5"/>
  <c r="D10" i="5"/>
  <c r="D9" i="5"/>
  <c r="D8" i="5"/>
  <c r="D7" i="5"/>
  <c r="D6" i="5"/>
  <c r="P5" i="5"/>
  <c r="O5" i="5"/>
  <c r="N5" i="5"/>
  <c r="M5" i="5"/>
  <c r="L5" i="5"/>
  <c r="K5" i="5"/>
  <c r="J5" i="5"/>
  <c r="I5" i="5"/>
  <c r="H5" i="5"/>
  <c r="G5" i="5"/>
  <c r="F5" i="5"/>
  <c r="E5" i="5"/>
  <c r="D5" i="5"/>
  <c r="P4" i="5"/>
  <c r="O4" i="5"/>
  <c r="N4" i="5"/>
  <c r="M4" i="5"/>
  <c r="L4" i="5"/>
  <c r="K4" i="5"/>
  <c r="J4" i="5"/>
  <c r="I4" i="5"/>
  <c r="H4" i="5"/>
  <c r="G4" i="5"/>
  <c r="F4" i="5"/>
  <c r="E4" i="5"/>
  <c r="D4" i="5"/>
  <c r="B24" i="4" l="1"/>
  <c r="B23" i="4"/>
  <c r="B22" i="4"/>
  <c r="B21" i="4"/>
  <c r="B20" i="4"/>
  <c r="B19" i="4"/>
  <c r="B18" i="4"/>
  <c r="B17" i="4"/>
  <c r="B16" i="4"/>
  <c r="B15" i="4"/>
  <c r="B14" i="4"/>
  <c r="B13" i="4"/>
  <c r="B12" i="4"/>
  <c r="B11" i="4"/>
  <c r="B10" i="4"/>
  <c r="B9" i="4"/>
  <c r="B8" i="4"/>
  <c r="B7" i="4"/>
  <c r="B6" i="4"/>
  <c r="B5" i="4"/>
  <c r="N4" i="4"/>
  <c r="M4" i="4"/>
  <c r="L4" i="4"/>
  <c r="K4" i="4"/>
  <c r="J4" i="4"/>
  <c r="I4" i="4"/>
  <c r="H4" i="4"/>
  <c r="G4" i="4"/>
  <c r="F4" i="4"/>
  <c r="E4" i="4"/>
  <c r="D4" i="4"/>
  <c r="C4" i="4"/>
  <c r="B4" i="4" s="1"/>
  <c r="B3" i="4"/>
  <c r="D10" i="3" l="1"/>
  <c r="D9" i="3"/>
  <c r="D8" i="3"/>
  <c r="D7" i="3"/>
  <c r="D6" i="3"/>
  <c r="D5" i="3"/>
  <c r="D4" i="3"/>
  <c r="L3" i="3"/>
  <c r="K3" i="3"/>
  <c r="J3" i="3"/>
  <c r="I3" i="3"/>
  <c r="D3" i="3" s="1"/>
  <c r="H3" i="3"/>
  <c r="G3" i="3"/>
  <c r="F3" i="3"/>
  <c r="E3" i="3"/>
  <c r="K18" i="2" l="1"/>
  <c r="H18" i="2"/>
  <c r="E18" i="2"/>
  <c r="K17" i="2"/>
  <c r="H17" i="2"/>
  <c r="E17" i="2"/>
  <c r="K16" i="2"/>
  <c r="H16" i="2"/>
  <c r="E16" i="2"/>
  <c r="K15" i="2"/>
  <c r="H15" i="2"/>
  <c r="E15" i="2"/>
  <c r="K14" i="2"/>
  <c r="H14" i="2"/>
  <c r="E14" i="2"/>
  <c r="K13" i="2"/>
  <c r="H13" i="2"/>
  <c r="E13" i="2"/>
  <c r="K12" i="2"/>
  <c r="H12" i="2"/>
  <c r="E12" i="2"/>
  <c r="K11" i="2"/>
  <c r="H11" i="2"/>
  <c r="E11" i="2"/>
  <c r="K10" i="2"/>
  <c r="H10" i="2"/>
  <c r="E10" i="2"/>
  <c r="K9" i="2"/>
  <c r="H9" i="2"/>
  <c r="E9" i="2"/>
  <c r="K8" i="2"/>
  <c r="H8" i="2"/>
  <c r="E8" i="2"/>
  <c r="K7" i="2"/>
  <c r="H7" i="2"/>
  <c r="E7" i="2"/>
  <c r="E4" i="2" s="1"/>
  <c r="K6" i="2"/>
  <c r="H6" i="2"/>
  <c r="E6" i="2"/>
  <c r="K5" i="2"/>
  <c r="K4" i="2" s="1"/>
  <c r="H5" i="2"/>
  <c r="E5" i="2"/>
  <c r="M4" i="2"/>
  <c r="L4" i="2"/>
  <c r="J4" i="2"/>
  <c r="I4" i="2"/>
  <c r="H4" i="2"/>
  <c r="G4" i="2"/>
  <c r="F4" i="2"/>
  <c r="D4" i="2"/>
  <c r="C4" i="2"/>
</calcChain>
</file>

<file path=xl/sharedStrings.xml><?xml version="1.0" encoding="utf-8"?>
<sst xmlns="http://schemas.openxmlformats.org/spreadsheetml/2006/main" count="381" uniqueCount="178">
  <si>
    <t>平成</t>
    <rPh sb="0" eb="2">
      <t>ヘイセイ</t>
    </rPh>
    <phoneticPr fontId="2"/>
  </si>
  <si>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</si>
  <si>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</si>
  <si>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</si>
  <si>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</si>
  <si>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</si>
  <si>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</si>
  <si>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</si>
  <si>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登録頭数</t>
    <rPh sb="0" eb="2">
      <t>トウロク</t>
    </rPh>
    <rPh sb="2" eb="3">
      <t>アタマ</t>
    </rPh>
    <rPh sb="3" eb="4">
      <t>カズ</t>
    </rPh>
    <phoneticPr fontId="2"/>
  </si>
  <si>
    <t>予防注射
実施頭数</t>
    <rPh sb="0" eb="2">
      <t>ヨボウ</t>
    </rPh>
    <rPh sb="2" eb="4">
      <t>チュウシャ</t>
    </rPh>
    <rPh sb="5" eb="7">
      <t>ジッシ</t>
    </rPh>
    <rPh sb="7" eb="8">
      <t>アタマ</t>
    </rPh>
    <rPh sb="8" eb="9">
      <t>カズ</t>
    </rPh>
    <phoneticPr fontId="2"/>
  </si>
  <si>
    <t>集合注射</t>
    <rPh sb="0" eb="2">
      <t>シュウゴウ</t>
    </rPh>
    <rPh sb="2" eb="4">
      <t>チュウシャ</t>
    </rPh>
    <phoneticPr fontId="2"/>
  </si>
  <si>
    <t>開業獣医師</t>
    <rPh sb="0" eb="2">
      <t>カイギョウ</t>
    </rPh>
    <rPh sb="2" eb="5">
      <t>ジュウイシ</t>
    </rPh>
    <phoneticPr fontId="2"/>
  </si>
  <si>
    <t>動物愛護センター</t>
    <rPh sb="0" eb="2">
      <t>ドウブツ</t>
    </rPh>
    <rPh sb="2" eb="4">
      <t>アイゴ</t>
    </rPh>
    <phoneticPr fontId="2"/>
  </si>
  <si>
    <t>予　　防　　注　　射　　実　　施　　頭　　数</t>
    <rPh sb="0" eb="1">
      <t>ヨ</t>
    </rPh>
    <rPh sb="3" eb="4">
      <t>ボウ</t>
    </rPh>
    <rPh sb="6" eb="7">
      <t>チュウ</t>
    </rPh>
    <rPh sb="9" eb="10">
      <t>イ</t>
    </rPh>
    <rPh sb="12" eb="13">
      <t>ミ</t>
    </rPh>
    <rPh sb="15" eb="16">
      <t>ホドコ</t>
    </rPh>
    <rPh sb="18" eb="19">
      <t>アタマ</t>
    </rPh>
    <rPh sb="21" eb="22">
      <t>カズ</t>
    </rPh>
    <phoneticPr fontId="2"/>
  </si>
  <si>
    <t>年度</t>
    <rPh sb="0" eb="2">
      <t>ネンド</t>
    </rPh>
    <phoneticPr fontId="2"/>
  </si>
  <si>
    <t>§2 狂犬病予防・動物愛護管理事業</t>
    <rPh sb="3" eb="5">
      <t>キョウケン</t>
    </rPh>
    <rPh sb="5" eb="6">
      <t>ビョウ</t>
    </rPh>
    <rPh sb="6" eb="8">
      <t>ヨボウ</t>
    </rPh>
    <rPh sb="9" eb="11">
      <t>ドウブツ</t>
    </rPh>
    <rPh sb="11" eb="12">
      <t>アイ</t>
    </rPh>
    <rPh sb="12" eb="13">
      <t>ゴ</t>
    </rPh>
    <rPh sb="13" eb="15">
      <t>カンリ</t>
    </rPh>
    <rPh sb="15" eb="17">
      <t>ジギョウ</t>
    </rPh>
    <phoneticPr fontId="2"/>
  </si>
  <si>
    <t>資料：生活衛生課</t>
    <rPh sb="3" eb="5">
      <t>セイカツ</t>
    </rPh>
    <rPh sb="5" eb="8">
      <t>エイセイカ</t>
    </rPh>
    <phoneticPr fontId="2"/>
  </si>
  <si>
    <t>表 １６７  畜犬登録数・予防注射数</t>
    <phoneticPr fontId="2"/>
  </si>
  <si>
    <t>令和</t>
    <rPh sb="0" eb="2">
      <t>レイワ</t>
    </rPh>
    <phoneticPr fontId="2"/>
  </si>
  <si>
    <t>　本事業は、狂犬病予防法に基づき、狂犬病の発生を予防し、そのまん延を防止し、及びこれを撲滅することにより、公衆衛生の向上及び公共の福祉の増進を図ることを目的として、犬の登録及び狂犬病予防注射の推進を行っている。これらの業務は、区役所衛生課の狂犬病予防員と動物愛護センター職員が遂行している。 
　登録と注射：犬の鑑札と狂犬病予防注射済票交付を公益社団法人川崎市獣医師会に委託し、4月から6月にかけて会員動物病院を定期集合注射会場として実施した。 
　こう傷事故：犬によるこう傷事故が発生した時、その状況を調査し、必要な事項を調査するとともに、こう傷犬に対して狂犬病の検診を受けさせている。 
　また動物の愛護及び管理に関する法律に基づき、動物の適正飼養及び動物愛護の気風を高めるとともに、動物による人の生命、身体及び財産に対する侵害並びに生活環境の汚染を防止することを目的として、事業を展開している。 
　捕獲、保護、引取り、譲渡、普及啓発：動物愛護センターは、犬の捕獲、保護、引取り、譲渡、普及啓発を行い、捕獲については、区役所衛生課や市民からの要請に対応できる体制を常時整えるように努めている。
 平成18年度から、神奈川県アライグマ防除実施計画に基づき、目撃されたり、生活被害を及ぼしているアライグマを専門業者への委託により捕獲している。</t>
    <phoneticPr fontId="2"/>
  </si>
  <si>
    <t>注１）（）内は新規登録頭数　　　注２）集合注射の頭数は４月から６月までの集計数</t>
    <rPh sb="0" eb="1">
      <t>チュウ</t>
    </rPh>
    <rPh sb="5" eb="6">
      <t>ナイ</t>
    </rPh>
    <rPh sb="7" eb="9">
      <t>シンキ</t>
    </rPh>
    <rPh sb="9" eb="11">
      <t>トウロク</t>
    </rPh>
    <rPh sb="11" eb="13">
      <t>トウスウ</t>
    </rPh>
    <rPh sb="16" eb="17">
      <t>チュウ</t>
    </rPh>
    <phoneticPr fontId="2"/>
  </si>
  <si>
    <t>元</t>
    <rPh sb="0" eb="1">
      <t>モト</t>
    </rPh>
    <phoneticPr fontId="2"/>
  </si>
  <si>
    <t>表 １６８  捕獲・返還・引取り</t>
    <phoneticPr fontId="2"/>
  </si>
  <si>
    <t>犬の捕獲・返還</t>
  </si>
  <si>
    <t>所有者からの犬引取り数</t>
    <phoneticPr fontId="2"/>
  </si>
  <si>
    <t>所有者からの猫引取り数</t>
    <phoneticPr fontId="2"/>
  </si>
  <si>
    <t>所有者不明猫の引取り数</t>
    <phoneticPr fontId="2"/>
  </si>
  <si>
    <t>捕獲数</t>
  </si>
  <si>
    <t>返還数</t>
  </si>
  <si>
    <t>総数</t>
  </si>
  <si>
    <t>成犬</t>
  </si>
  <si>
    <t>幼犬</t>
  </si>
  <si>
    <t>成猫</t>
  </si>
  <si>
    <t>幼猫</t>
  </si>
  <si>
    <t>総　　　　　　　　　数</t>
  </si>
  <si>
    <t>川崎</t>
    <phoneticPr fontId="2"/>
  </si>
  <si>
    <t>センター</t>
    <phoneticPr fontId="2"/>
  </si>
  <si>
    <t>衛生課</t>
    <phoneticPr fontId="2"/>
  </si>
  <si>
    <t>幸</t>
  </si>
  <si>
    <t>中原</t>
  </si>
  <si>
    <t>高津</t>
  </si>
  <si>
    <t>宮前</t>
  </si>
  <si>
    <t>多摩</t>
  </si>
  <si>
    <t>麻生</t>
  </si>
  <si>
    <t>市　　　　　　　　　外</t>
    <rPh sb="0" eb="1">
      <t>シ</t>
    </rPh>
    <rPh sb="10" eb="11">
      <t>ソト</t>
    </rPh>
    <phoneticPr fontId="2"/>
  </si>
  <si>
    <t>注１）センター：動物愛護センター、衛生課：区役所衛生課　　注２）捕獲数は、所有者不明犬の引取り数を含む。</t>
    <rPh sb="8" eb="10">
      <t>ドウブツ</t>
    </rPh>
    <rPh sb="10" eb="12">
      <t>アイゴ</t>
    </rPh>
    <rPh sb="17" eb="20">
      <t>エイセイカ</t>
    </rPh>
    <rPh sb="21" eb="24">
      <t>クヤクショ</t>
    </rPh>
    <rPh sb="24" eb="27">
      <t>エイセイカ</t>
    </rPh>
    <rPh sb="29" eb="30">
      <t>チュウ</t>
    </rPh>
    <rPh sb="37" eb="40">
      <t>ショユウシャ</t>
    </rPh>
    <phoneticPr fontId="2"/>
  </si>
  <si>
    <t>資料：生活衛生課</t>
  </si>
  <si>
    <t>表 １６９  動物の譲渡</t>
    <phoneticPr fontId="2"/>
  </si>
  <si>
    <t>川崎</t>
  </si>
  <si>
    <t>市外</t>
  </si>
  <si>
    <t>総　　　　　　数</t>
  </si>
  <si>
    <t>犬</t>
  </si>
  <si>
    <t>譲渡数</t>
    <rPh sb="0" eb="2">
      <t>ジョウト</t>
    </rPh>
    <phoneticPr fontId="2"/>
  </si>
  <si>
    <t>不妊
手術</t>
    <phoneticPr fontId="2"/>
  </si>
  <si>
    <t>メス</t>
  </si>
  <si>
    <t>オス</t>
  </si>
  <si>
    <t>猫</t>
  </si>
  <si>
    <t>その他</t>
  </si>
  <si>
    <t>注）不妊手術欄は、動物愛護センターにて譲渡に際して手術を実施した動物の内数</t>
    <rPh sb="0" eb="1">
      <t>チュウ</t>
    </rPh>
    <phoneticPr fontId="2"/>
  </si>
  <si>
    <t>表 １７０  苦情相談等（動物愛護センター）</t>
    <rPh sb="7" eb="9">
      <t>クジョウ</t>
    </rPh>
    <phoneticPr fontId="2"/>
  </si>
  <si>
    <t>4月</t>
    <phoneticPr fontId="2"/>
  </si>
  <si>
    <t>5月</t>
  </si>
  <si>
    <t>6月</t>
  </si>
  <si>
    <t>7月</t>
  </si>
  <si>
    <t>8月</t>
  </si>
  <si>
    <t>9月</t>
  </si>
  <si>
    <t>10月</t>
  </si>
  <si>
    <t>11月</t>
  </si>
  <si>
    <t>12月</t>
  </si>
  <si>
    <t>1月</t>
  </si>
  <si>
    <t>2月</t>
  </si>
  <si>
    <t>3月</t>
  </si>
  <si>
    <t>苦情・相談件数</t>
    <rPh sb="3" eb="5">
      <t>ソウダン</t>
    </rPh>
    <phoneticPr fontId="2"/>
  </si>
  <si>
    <t>苦情・相談内容総数</t>
    <rPh sb="0" eb="2">
      <t>クジョウ</t>
    </rPh>
    <rPh sb="3" eb="5">
      <t>ソウダン</t>
    </rPh>
    <rPh sb="5" eb="7">
      <t>ナイヨウ</t>
    </rPh>
    <rPh sb="7" eb="9">
      <t>ソウスウ</t>
    </rPh>
    <phoneticPr fontId="2"/>
  </si>
  <si>
    <t>捕獲依頼</t>
  </si>
  <si>
    <t>放し飼い</t>
  </si>
  <si>
    <t>餌やり</t>
  </si>
  <si>
    <t>鳴き声</t>
  </si>
  <si>
    <t>糞尿</t>
  </si>
  <si>
    <t>管理方法相談</t>
  </si>
  <si>
    <t>虐待疑い</t>
  </si>
  <si>
    <t>負傷動物収容依頼</t>
  </si>
  <si>
    <t>引取り相談</t>
  </si>
  <si>
    <t>遺棄</t>
  </si>
  <si>
    <t>譲渡し相談</t>
  </si>
  <si>
    <t>多頭飼育関係</t>
    <rPh sb="4" eb="6">
      <t>カンケイ</t>
    </rPh>
    <phoneticPr fontId="2"/>
  </si>
  <si>
    <t>登録(犬）</t>
    <rPh sb="3" eb="4">
      <t>イヌ</t>
    </rPh>
    <phoneticPr fontId="2"/>
  </si>
  <si>
    <t>注射(犬）</t>
    <rPh sb="3" eb="4">
      <t>イヌ</t>
    </rPh>
    <phoneticPr fontId="2"/>
  </si>
  <si>
    <t>不妊去勢補助金(猫）</t>
    <rPh sb="8" eb="9">
      <t>ネコ</t>
    </rPh>
    <phoneticPr fontId="2"/>
  </si>
  <si>
    <t>地域猫活動</t>
    <phoneticPr fontId="2"/>
  </si>
  <si>
    <t>鳥インフルエンザ</t>
  </si>
  <si>
    <t>逸走動物登録件数</t>
  </si>
  <si>
    <t>保護者登録件数</t>
  </si>
  <si>
    <t>注）苦情・相談内容総数には、逸走動物登録件数及び保護者登録件数は含まれない。</t>
    <rPh sb="2" eb="4">
      <t>クジョウ</t>
    </rPh>
    <rPh sb="5" eb="7">
      <t>ソウダン</t>
    </rPh>
    <rPh sb="7" eb="9">
      <t>ナイヨウ</t>
    </rPh>
    <rPh sb="9" eb="11">
      <t>ソウスウ</t>
    </rPh>
    <rPh sb="14" eb="16">
      <t>イッソウ</t>
    </rPh>
    <rPh sb="16" eb="18">
      <t>ドウブツ</t>
    </rPh>
    <rPh sb="18" eb="20">
      <t>トウロク</t>
    </rPh>
    <rPh sb="20" eb="22">
      <t>ケンスウ</t>
    </rPh>
    <rPh sb="22" eb="23">
      <t>オヨ</t>
    </rPh>
    <rPh sb="24" eb="26">
      <t>ホゴ</t>
    </rPh>
    <rPh sb="26" eb="27">
      <t>シャ</t>
    </rPh>
    <rPh sb="27" eb="29">
      <t>トウロク</t>
    </rPh>
    <rPh sb="29" eb="31">
      <t>ケンスウ</t>
    </rPh>
    <rPh sb="32" eb="33">
      <t>フク</t>
    </rPh>
    <phoneticPr fontId="2"/>
  </si>
  <si>
    <t>表 １７１  飼い犬の事故の届出</t>
    <phoneticPr fontId="2"/>
  </si>
  <si>
    <t>　犬による事故が発生した際、その状況を調査し、再発防止のための措置及び加害犬に対する狂犬病の検診を指示している。</t>
    <rPh sb="1" eb="2">
      <t>イヌ</t>
    </rPh>
    <rPh sb="5" eb="7">
      <t>ジコ</t>
    </rPh>
    <rPh sb="8" eb="10">
      <t>ハッセイ</t>
    </rPh>
    <rPh sb="12" eb="13">
      <t>サイ</t>
    </rPh>
    <rPh sb="16" eb="18">
      <t>ジョウキョウ</t>
    </rPh>
    <rPh sb="19" eb="21">
      <t>チョウサ</t>
    </rPh>
    <rPh sb="23" eb="25">
      <t>サイハツ</t>
    </rPh>
    <rPh sb="25" eb="27">
      <t>ボウシ</t>
    </rPh>
    <rPh sb="31" eb="33">
      <t>ソチ</t>
    </rPh>
    <rPh sb="33" eb="34">
      <t>オヨ</t>
    </rPh>
    <rPh sb="35" eb="37">
      <t>カガイ</t>
    </rPh>
    <rPh sb="37" eb="38">
      <t>ケン</t>
    </rPh>
    <rPh sb="39" eb="40">
      <t>タイ</t>
    </rPh>
    <rPh sb="42" eb="44">
      <t>キョウケン</t>
    </rPh>
    <rPh sb="44" eb="45">
      <t>ビョウ</t>
    </rPh>
    <rPh sb="46" eb="48">
      <t>ケンシン</t>
    </rPh>
    <rPh sb="49" eb="51">
      <t>シジ</t>
    </rPh>
    <phoneticPr fontId="2"/>
  </si>
  <si>
    <t>総数</t>
    <rPh sb="0" eb="2">
      <t>ソウスウ</t>
    </rPh>
    <phoneticPr fontId="2"/>
  </si>
  <si>
    <t>総数</t>
    <rPh sb="0" eb="1">
      <t>フサ</t>
    </rPh>
    <rPh sb="1" eb="2">
      <t>カズ</t>
    </rPh>
    <phoneticPr fontId="2"/>
  </si>
  <si>
    <t>飼い犬事故届</t>
    <rPh sb="0" eb="3">
      <t>カイイヌ</t>
    </rPh>
    <rPh sb="3" eb="5">
      <t>ジコ</t>
    </rPh>
    <rPh sb="5" eb="6">
      <t>トド</t>
    </rPh>
    <phoneticPr fontId="2"/>
  </si>
  <si>
    <t>被こう傷者</t>
    <rPh sb="0" eb="1">
      <t>ヒ</t>
    </rPh>
    <rPh sb="3" eb="4">
      <t>キズ</t>
    </rPh>
    <rPh sb="4" eb="5">
      <t>シャ</t>
    </rPh>
    <phoneticPr fontId="2"/>
  </si>
  <si>
    <t>飼い犬事故届</t>
    <rPh sb="0" eb="3">
      <t>カイイヌ</t>
    </rPh>
    <rPh sb="3" eb="5">
      <t>ジコ</t>
    </rPh>
    <rPh sb="5" eb="6">
      <t>トドケ</t>
    </rPh>
    <phoneticPr fontId="2"/>
  </si>
  <si>
    <t>資料：生活衛生課</t>
    <rPh sb="3" eb="5">
      <t>セイカツ</t>
    </rPh>
    <rPh sb="5" eb="7">
      <t>エイセイ</t>
    </rPh>
    <rPh sb="7" eb="8">
      <t>カ</t>
    </rPh>
    <phoneticPr fontId="2"/>
  </si>
  <si>
    <t>表 １７２  飼い犬の指導</t>
    <phoneticPr fontId="2"/>
  </si>
  <si>
    <t>指導延数</t>
  </si>
  <si>
    <t>行　　　政　　　指　　　導</t>
  </si>
  <si>
    <t>告発件数</t>
  </si>
  <si>
    <t>指導票交付数</t>
  </si>
  <si>
    <t>措置命令交付数</t>
  </si>
  <si>
    <t>その他指導数</t>
  </si>
  <si>
    <t>表 １７３  飼い犬による苦情・相談</t>
    <phoneticPr fontId="2"/>
  </si>
  <si>
    <t>総　　数</t>
  </si>
  <si>
    <t>飼養管理</t>
  </si>
  <si>
    <t>負傷動物</t>
  </si>
  <si>
    <t>引取り依頼</t>
  </si>
  <si>
    <t>表 １７４  特定動物飼養許可数</t>
    <phoneticPr fontId="2"/>
  </si>
  <si>
    <t>飼養許可数</t>
  </si>
  <si>
    <t>新規許可数</t>
  </si>
  <si>
    <t>満了・廃止数</t>
    <rPh sb="0" eb="2">
      <t>マンリョウ</t>
    </rPh>
    <phoneticPr fontId="2"/>
  </si>
  <si>
    <t>表 １７５  第一種動物取扱業登録施設</t>
    <phoneticPr fontId="2"/>
  </si>
  <si>
    <t>総　数</t>
  </si>
  <si>
    <t>登録施設数</t>
  </si>
  <si>
    <t>業種別登録数</t>
  </si>
  <si>
    <t>販　売</t>
  </si>
  <si>
    <t>保　管</t>
  </si>
  <si>
    <t>貸出し</t>
  </si>
  <si>
    <t>訓　練</t>
  </si>
  <si>
    <t>展　示</t>
  </si>
  <si>
    <t>競りあっせん</t>
  </si>
  <si>
    <t>譲受飼養</t>
  </si>
  <si>
    <t>合　計</t>
  </si>
  <si>
    <t>表 １７６  特定動物飼養施設及び第一種動物取扱業調査指導</t>
    <phoneticPr fontId="2"/>
  </si>
  <si>
    <t>動物愛護
センター</t>
    <phoneticPr fontId="2"/>
  </si>
  <si>
    <t>特定動物</t>
  </si>
  <si>
    <t>-</t>
  </si>
  <si>
    <t>第一種動物取扱業</t>
  </si>
  <si>
    <t>表 １７７  その他の動物引取り・譲渡</t>
    <rPh sb="0" eb="2">
      <t>ジョウト</t>
    </rPh>
    <phoneticPr fontId="2"/>
  </si>
  <si>
    <t>ウサギ</t>
  </si>
  <si>
    <t>ニワトリ</t>
  </si>
  <si>
    <t>アヒル</t>
  </si>
  <si>
    <t>ハト</t>
  </si>
  <si>
    <t>引取り頭数</t>
  </si>
  <si>
    <t>譲渡頭数</t>
    <phoneticPr fontId="2"/>
  </si>
  <si>
    <t>表 １７８  負傷動物保護</t>
    <phoneticPr fontId="2"/>
  </si>
  <si>
    <t>表 １７９  動物の処理委託</t>
    <phoneticPr fontId="2"/>
  </si>
  <si>
    <t>その他の動物</t>
  </si>
  <si>
    <t>注）　市環境局に委託</t>
  </si>
  <si>
    <t>表 １８０  猫による苦情・相談</t>
    <phoneticPr fontId="2"/>
  </si>
  <si>
    <t>総　　数</t>
    <rPh sb="0" eb="1">
      <t>フサ</t>
    </rPh>
    <rPh sb="3" eb="4">
      <t>カズ</t>
    </rPh>
    <phoneticPr fontId="2"/>
  </si>
  <si>
    <t>捕獲依頼</t>
    <rPh sb="0" eb="2">
      <t>ホカク</t>
    </rPh>
    <rPh sb="2" eb="4">
      <t>イライ</t>
    </rPh>
    <phoneticPr fontId="2"/>
  </si>
  <si>
    <t>放し飼い</t>
    <rPh sb="0" eb="1">
      <t>ハナ</t>
    </rPh>
    <rPh sb="2" eb="3">
      <t>カ</t>
    </rPh>
    <phoneticPr fontId="2"/>
  </si>
  <si>
    <t>餌やり</t>
    <rPh sb="0" eb="1">
      <t>エサ</t>
    </rPh>
    <phoneticPr fontId="2"/>
  </si>
  <si>
    <t>鳴き声</t>
    <rPh sb="0" eb="1">
      <t>ナ</t>
    </rPh>
    <rPh sb="2" eb="3">
      <t>コエ</t>
    </rPh>
    <phoneticPr fontId="2"/>
  </si>
  <si>
    <t>糞尿</t>
    <rPh sb="0" eb="2">
      <t>フンニョウ</t>
    </rPh>
    <phoneticPr fontId="2"/>
  </si>
  <si>
    <t>飼養管理</t>
    <rPh sb="0" eb="2">
      <t>シヨウ</t>
    </rPh>
    <rPh sb="2" eb="4">
      <t>カンリ</t>
    </rPh>
    <phoneticPr fontId="2"/>
  </si>
  <si>
    <t>虐待疑い</t>
    <rPh sb="0" eb="2">
      <t>ギャクタイ</t>
    </rPh>
    <rPh sb="2" eb="3">
      <t>ウタガ</t>
    </rPh>
    <phoneticPr fontId="2"/>
  </si>
  <si>
    <t>負傷動物</t>
    <rPh sb="0" eb="2">
      <t>フショウ</t>
    </rPh>
    <rPh sb="2" eb="4">
      <t>ドウブツ</t>
    </rPh>
    <phoneticPr fontId="2"/>
  </si>
  <si>
    <t>引取り依頼</t>
    <rPh sb="0" eb="1">
      <t>ヒ</t>
    </rPh>
    <rPh sb="1" eb="2">
      <t>ト</t>
    </rPh>
    <rPh sb="3" eb="5">
      <t>イライ</t>
    </rPh>
    <phoneticPr fontId="2"/>
  </si>
  <si>
    <t>遺棄</t>
    <rPh sb="0" eb="2">
      <t>イキ</t>
    </rPh>
    <phoneticPr fontId="2"/>
  </si>
  <si>
    <t>その他</t>
    <rPh sb="2" eb="3">
      <t>タ</t>
    </rPh>
    <phoneticPr fontId="2"/>
  </si>
  <si>
    <t>表 １８１  動物健康電話相談</t>
    <phoneticPr fontId="2"/>
  </si>
  <si>
    <t>うさぎ</t>
  </si>
  <si>
    <t>にわとり</t>
  </si>
  <si>
    <t>はと</t>
  </si>
  <si>
    <t>あひる</t>
  </si>
  <si>
    <t>注）　（公社）川崎市獣医師会に委託</t>
  </si>
  <si>
    <t>表１８２　動物愛護普及（動物愛護センター）</t>
    <phoneticPr fontId="18"/>
  </si>
  <si>
    <t>総参加人数</t>
  </si>
  <si>
    <t>動物愛護教室</t>
  </si>
  <si>
    <t>来所愛護教室
（センター内実施）</t>
  </si>
  <si>
    <t>譲渡関係講習</t>
  </si>
  <si>
    <t>譲渡犬等訪問指導</t>
  </si>
  <si>
    <t>しつけ教室等イベント</t>
  </si>
  <si>
    <t>譲渡会</t>
  </si>
  <si>
    <t>施設見学等</t>
  </si>
  <si>
    <t>表 １８３  アライグマ防除実施計画</t>
    <rPh sb="14" eb="16">
      <t>ジッシ</t>
    </rPh>
    <phoneticPr fontId="2"/>
  </si>
  <si>
    <t>捕獲実施件数</t>
    <rPh sb="0" eb="2">
      <t>ホカク</t>
    </rPh>
    <rPh sb="2" eb="4">
      <t xml:space="preserve">ジッシ </t>
    </rPh>
    <rPh sb="4" eb="5">
      <t xml:space="preserve">ケン </t>
    </rPh>
    <rPh sb="5" eb="6">
      <t>ケンスウ</t>
    </rPh>
    <phoneticPr fontId="2"/>
  </si>
  <si>
    <t>捕獲数</t>
    <rPh sb="0" eb="2">
      <t>ホカク</t>
    </rPh>
    <rPh sb="2" eb="3">
      <t>スウ</t>
    </rPh>
    <phoneticPr fontId="2"/>
  </si>
  <si>
    <t>注）鳥獣の保護及び管理並びに狩猟の適正化に関する法律第9条に基づく鳥獣捕獲許可による捕獲件数を含む。</t>
    <rPh sb="0" eb="1">
      <t>チュウ</t>
    </rPh>
    <rPh sb="2" eb="4">
      <t>チョウジュウ</t>
    </rPh>
    <rPh sb="5" eb="7">
      <t>ホゴ</t>
    </rPh>
    <rPh sb="7" eb="8">
      <t>オヨ</t>
    </rPh>
    <rPh sb="9" eb="11">
      <t>カンリ</t>
    </rPh>
    <rPh sb="11" eb="12">
      <t>ナラ</t>
    </rPh>
    <rPh sb="14" eb="16">
      <t>シュリョウ</t>
    </rPh>
    <rPh sb="17" eb="20">
      <t>テキセイカ</t>
    </rPh>
    <rPh sb="21" eb="22">
      <t>カン</t>
    </rPh>
    <rPh sb="24" eb="26">
      <t>ホウリツ</t>
    </rPh>
    <rPh sb="26" eb="27">
      <t>ダイ</t>
    </rPh>
    <rPh sb="28" eb="29">
      <t>ジョウ</t>
    </rPh>
    <rPh sb="30" eb="31">
      <t>モト</t>
    </rPh>
    <rPh sb="33" eb="35">
      <t>チョウジュウ</t>
    </rPh>
    <rPh sb="35" eb="37">
      <t>ホカク</t>
    </rPh>
    <rPh sb="37" eb="39">
      <t>キョカ</t>
    </rPh>
    <rPh sb="42" eb="44">
      <t>ホカク</t>
    </rPh>
    <rPh sb="44" eb="46">
      <t>ケンスウ</t>
    </rPh>
    <rPh sb="47" eb="4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</si>
</sst>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
    <numFmt numFmtId="177" formatCode="0_ "/>
  </numFmts>
  <fonts count="21">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b/>
      <sz val="9"/>
      <color theme="1"/>
      <name val="ＭＳ Ｐゴシック"/>
      <family val="3"/>
      <charset val="128"/>
    </font>
    <font>
      <sz val="11"/>
      <color theme="1"/>
      <name val="ＭＳ Ｐゴシック"/>
      <family val="2"/>
      <charset val="128"/>
    </font>
    <font>
      <sz val="12"/>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b/>
      <sz val="11"/>
      <color theme="1"/>
      <name val="ＭＳ Ｐゴシック"/>
      <family val="3"/>
      <charset val="128"/>
    </font>
    <font>
      <sz val="14"/>
      <name val="ＭＳ Ｐゴシック"/>
      <family val="3"/>
      <charset val="128"/>
    </font>
    <font>
      <sz val="8"/>
      <name val="ＭＳ Ｐ明朝"/>
      <family val="1"/>
      <charset val="128"/>
    </font>
    <font>
      <sz val="12"/>
      <color theme="1"/>
      <name val="ＭＳ Ｐゴシック"/>
      <family val="2"/>
      <charset val="128"/>
    </font>
    <font>
      <sz val="6"/>
      <name val="ＭＳ Ｐゴシック"/>
      <family val="2"/>
      <charset val="128"/>
    </font>
    <font>
      <sz val="9"/>
      <color theme="1"/>
      <name val="ＭＳ Ｐゴシック"/>
      <family val="2"/>
      <charset val="128"/>
    </font>
    <font>
      <b/>
      <sz val="9"/>
      <color theme="1"/>
      <name val="ＭＳ Ｐゴシック"/>
      <family val="2"/>
      <charset val="128"/>
    </font>
  </fonts>
  <fills count="2">
    <fill>
      <patternFill patternType="none"/>
    </fill>
    <fill>
      <patternFill patternType="gray125"/>
    </fill>
  </fills>
  <borders count="48">
    <border>
      <left/>
      <right/>
      <top/>
      <bottom/>
      <diagonal/>
    </border>
    <border>
      <left/>
      <right style="thin">
        <color auto="1"/>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ck">
        <color auto="1"/>
      </top>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diagonalUp="1">
      <left style="thin">
        <color auto="1"/>
      </left>
      <right style="thin">
        <color auto="1"/>
      </right>
      <top/>
      <bottom style="thin">
        <color auto="1"/>
      </bottom>
      <diagonal style="thin">
        <color auto="1"/>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ck">
        <color auto="1"/>
      </bottom>
      <diagonal/>
    </border>
    <border>
      <left/>
      <right style="thin">
        <color auto="1"/>
      </right>
      <top style="thin">
        <color auto="1"/>
      </top>
      <bottom style="thick">
        <color auto="1"/>
      </bottom>
      <diagonal/>
    </border>
    <border diagonalUp="1">
      <left style="thin">
        <color auto="1"/>
      </left>
      <right style="thin">
        <color auto="1"/>
      </right>
      <top style="thin">
        <color auto="1"/>
      </top>
      <bottom style="thick">
        <color auto="1"/>
      </bottom>
      <diagonal style="thin">
        <color auto="1"/>
      </diagonal>
    </border>
    <border diagonalUp="1">
      <left style="thin">
        <color auto="1"/>
      </left>
      <right/>
      <top style="thin">
        <color auto="1"/>
      </top>
      <bottom style="thick">
        <color auto="1"/>
      </bottom>
      <diagonal style="thin">
        <color auto="1"/>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s>
  <cellStyleXfs count="2">
    <xf numFmtId="0" fontId="0" fillId="0" borderId="0"/>
    <xf numFmtId="38" fontId="1" fillId="0" borderId="0" applyFont="0" applyFill="0" applyBorder="0" applyAlignment="0" applyProtection="0"/>
  </cellStyleXfs>
  <cellXfs count="384">
    <xf numFmtId="0" fontId="0" fillId="0" borderId="0" xfId="0"/>
    <xf numFmtId="0" fontId="5" fillId="0" borderId="0" xfId="0" applyFont="1" applyAlignment="1">
      <alignment vertical="top"/>
    </xf>
    <xf numFmtId="0" fontId="6" fillId="0" borderId="0" xfId="0" applyFont="1"/>
    <xf numFmtId="0" fontId="6" fillId="0" borderId="0" xfId="0" applyFont="1" applyBorder="1"/>
    <xf numFmtId="0" fontId="4" fillId="0" borderId="0" xfId="0" applyFont="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49" fontId="3" fillId="0" borderId="0" xfId="0" applyNumberFormat="1" applyFont="1" applyBorder="1" applyAlignment="1">
      <alignment horizontal="center"/>
    </xf>
    <xf numFmtId="0" fontId="3" fillId="0" borderId="0" xfId="0" applyNumberFormat="1" applyFont="1" applyBorder="1" applyAlignment="1">
      <alignment horizontal="center"/>
    </xf>
    <xf numFmtId="49" fontId="3" fillId="0" borderId="1" xfId="0" applyNumberFormat="1" applyFont="1" applyBorder="1" applyAlignment="1">
      <alignment horizontal="center"/>
    </xf>
    <xf numFmtId="37" fontId="3" fillId="0" borderId="6" xfId="0" applyNumberFormat="1" applyFont="1" applyBorder="1"/>
    <xf numFmtId="176" fontId="3" fillId="0" borderId="16" xfId="0" applyNumberFormat="1" applyFont="1" applyBorder="1"/>
    <xf numFmtId="37" fontId="3" fillId="0" borderId="5" xfId="0" applyNumberFormat="1" applyFont="1" applyBorder="1"/>
    <xf numFmtId="176" fontId="3" fillId="0" borderId="6" xfId="0" applyNumberFormat="1" applyFont="1" applyBorder="1"/>
    <xf numFmtId="49" fontId="8" fillId="0" borderId="8" xfId="0" applyNumberFormat="1" applyFont="1" applyBorder="1" applyAlignment="1">
      <alignment horizontal="center"/>
    </xf>
    <xf numFmtId="0" fontId="8" fillId="0" borderId="8" xfId="0" applyNumberFormat="1" applyFont="1" applyBorder="1" applyAlignment="1">
      <alignment horizontal="center"/>
    </xf>
    <xf numFmtId="49" fontId="8" fillId="0" borderId="9" xfId="0" applyNumberFormat="1" applyFont="1" applyBorder="1" applyAlignment="1">
      <alignment horizontal="center"/>
    </xf>
    <xf numFmtId="37" fontId="3" fillId="0" borderId="5" xfId="1" applyNumberFormat="1" applyFont="1" applyBorder="1" applyAlignment="1"/>
    <xf numFmtId="176" fontId="3" fillId="0" borderId="5" xfId="1" applyNumberFormat="1" applyFont="1" applyBorder="1" applyAlignment="1"/>
    <xf numFmtId="37" fontId="3" fillId="0" borderId="6" xfId="1" applyNumberFormat="1" applyFont="1" applyBorder="1" applyAlignment="1"/>
    <xf numFmtId="37" fontId="3" fillId="0" borderId="0" xfId="1" applyNumberFormat="1" applyFont="1" applyBorder="1" applyAlignment="1"/>
    <xf numFmtId="0" fontId="3" fillId="0" borderId="5" xfId="1" applyNumberFormat="1" applyFont="1" applyBorder="1" applyAlignment="1"/>
    <xf numFmtId="37" fontId="4" fillId="0" borderId="0" xfId="0" applyNumberFormat="1" applyFont="1"/>
    <xf numFmtId="37" fontId="3" fillId="0" borderId="2" xfId="1" applyNumberFormat="1" applyFont="1" applyBorder="1" applyAlignment="1"/>
    <xf numFmtId="176" fontId="3" fillId="0" borderId="7" xfId="1" applyNumberFormat="1" applyFont="1" applyBorder="1" applyAlignment="1"/>
    <xf numFmtId="37" fontId="3" fillId="0" borderId="7" xfId="1" applyNumberFormat="1" applyFont="1" applyBorder="1" applyAlignment="1"/>
    <xf numFmtId="0" fontId="3" fillId="0" borderId="2" xfId="1" applyNumberFormat="1" applyFont="1" applyBorder="1" applyAlignment="1"/>
    <xf numFmtId="0" fontId="3" fillId="0" borderId="0" xfId="0" applyFont="1"/>
    <xf numFmtId="0" fontId="3" fillId="0" borderId="0" xfId="0" applyNumberFormat="1" applyFont="1" applyAlignment="1">
      <alignment vertical="center"/>
    </xf>
    <xf numFmtId="0" fontId="3" fillId="0" borderId="0" xfId="0" applyFont="1" applyAlignment="1">
      <alignment vertical="center"/>
    </xf>
    <xf numFmtId="37" fontId="6" fillId="0" borderId="0" xfId="0" applyNumberFormat="1" applyFont="1"/>
    <xf numFmtId="0"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7" fillId="0" borderId="12" xfId="0" applyNumberFormat="1" applyFont="1" applyBorder="1" applyAlignment="1">
      <alignment vertical="top" wrapText="1"/>
    </xf>
    <xf numFmtId="49" fontId="3" fillId="0" borderId="1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3" fontId="8" fillId="0" borderId="10" xfId="0" applyNumberFormat="1" applyFont="1" applyBorder="1"/>
    <xf numFmtId="176" fontId="8" fillId="0" borderId="10" xfId="0" applyNumberFormat="1" applyFont="1" applyBorder="1"/>
    <xf numFmtId="0" fontId="8" fillId="0" borderId="11" xfId="0" applyFont="1" applyBorder="1"/>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NumberFormat="1" applyFont="1" applyAlignment="1">
      <alignment vertical="center"/>
    </xf>
    <xf numFmtId="0" fontId="3" fillId="0" borderId="0" xfId="0" applyFont="1" applyAlignment="1">
      <alignment vertical="center"/>
    </xf>
    <xf numFmtId="0" fontId="3" fillId="0" borderId="0" xfId="0" applyFont="1" applyAlignment="1"/>
    <xf numFmtId="0" fontId="3" fillId="0" borderId="0" xfId="0" applyFont="1" applyBorder="1" applyAlignment="1">
      <alignment vertical="center"/>
    </xf>
    <xf numFmtId="49" fontId="3" fillId="0" borderId="0"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7" fillId="0" borderId="12" xfId="0" applyNumberFormat="1" applyFont="1" applyBorder="1" applyAlignment="1">
      <alignment vertical="top" wrapText="1"/>
    </xf>
    <xf numFmtId="49" fontId="3" fillId="0" borderId="1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wrapText="1"/>
    </xf>
    <xf numFmtId="0" fontId="3" fillId="0" borderId="7" xfId="0" applyFont="1" applyBorder="1" applyAlignment="1">
      <alignment horizontal="center" vertical="center"/>
    </xf>
    <xf numFmtId="0" fontId="3" fillId="0" borderId="15" xfId="0" applyFont="1" applyBorder="1" applyAlignment="1">
      <alignment horizontal="center"/>
    </xf>
    <xf numFmtId="0" fontId="3" fillId="0" borderId="17"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0" fillId="0" borderId="0" xfId="0" applyNumberFormat="1" applyFont="1" applyAlignment="1">
      <alignment vertical="top" wrapText="1"/>
    </xf>
    <xf numFmtId="0" fontId="0" fillId="0" borderId="0" xfId="0" applyFont="1"/>
    <xf numFmtId="0" fontId="0" fillId="0" borderId="0" xfId="0" applyFont="1" applyBorder="1"/>
    <xf numFmtId="0" fontId="6" fillId="0" borderId="0" xfId="0" applyFont="1" applyFill="1"/>
    <xf numFmtId="0" fontId="11" fillId="0" borderId="20" xfId="0" applyFont="1" applyBorder="1" applyAlignment="1">
      <alignment horizontal="center" vertical="center"/>
    </xf>
    <xf numFmtId="0" fontId="11"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4" fillId="0" borderId="0" xfId="0" applyFont="1" applyAlignment="1">
      <alignment vertical="center"/>
    </xf>
    <xf numFmtId="0" fontId="4" fillId="0" borderId="0" xfId="0" applyFont="1" applyFill="1" applyAlignment="1">
      <alignment vertical="center"/>
    </xf>
    <xf numFmtId="0" fontId="11" fillId="0" borderId="25" xfId="0" applyFont="1" applyBorder="1" applyAlignment="1">
      <alignment horizontal="center" vertical="center"/>
    </xf>
    <xf numFmtId="0" fontId="11"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41" fontId="13" fillId="0" borderId="10" xfId="0" applyNumberFormat="1" applyFont="1" applyBorder="1" applyAlignment="1">
      <alignment vertical="center"/>
    </xf>
    <xf numFmtId="41" fontId="13" fillId="0" borderId="11" xfId="0" applyNumberFormat="1" applyFont="1" applyBorder="1" applyAlignment="1">
      <alignment vertical="center"/>
    </xf>
    <xf numFmtId="49" fontId="12" fillId="0" borderId="15" xfId="0" applyNumberFormat="1" applyFont="1" applyBorder="1" applyAlignment="1">
      <alignment horizontal="distributed" vertical="center"/>
    </xf>
    <xf numFmtId="49" fontId="12" fillId="0" borderId="16" xfId="0" applyNumberFormat="1" applyFont="1" applyBorder="1" applyAlignment="1">
      <alignment horizontal="center" vertical="center"/>
    </xf>
    <xf numFmtId="41" fontId="12" fillId="0" borderId="16" xfId="0" applyNumberFormat="1" applyFont="1" applyBorder="1" applyAlignment="1">
      <alignment vertical="center"/>
    </xf>
    <xf numFmtId="41" fontId="12" fillId="0" borderId="14" xfId="0" applyNumberFormat="1" applyFont="1" applyBorder="1" applyAlignment="1">
      <alignment vertical="center"/>
    </xf>
    <xf numFmtId="49" fontId="12" fillId="0" borderId="8" xfId="0" applyNumberFormat="1" applyFont="1" applyBorder="1" applyAlignment="1">
      <alignment horizontal="distributed" vertical="center"/>
    </xf>
    <xf numFmtId="49" fontId="12" fillId="0" borderId="10" xfId="0" applyNumberFormat="1" applyFont="1" applyBorder="1" applyAlignment="1">
      <alignment horizontal="center" vertical="center"/>
    </xf>
    <xf numFmtId="41" fontId="12" fillId="0" borderId="6" xfId="0" applyNumberFormat="1" applyFont="1" applyBorder="1" applyAlignment="1">
      <alignment vertical="center"/>
    </xf>
    <xf numFmtId="0" fontId="12" fillId="0" borderId="28" xfId="0" applyNumberFormat="1" applyFont="1" applyBorder="1" applyAlignment="1">
      <alignment vertical="center"/>
    </xf>
    <xf numFmtId="41" fontId="12" fillId="0" borderId="5" xfId="0" applyNumberFormat="1" applyFont="1" applyBorder="1" applyAlignment="1">
      <alignment vertical="center"/>
    </xf>
    <xf numFmtId="49" fontId="12" fillId="0" borderId="29" xfId="0" applyNumberFormat="1" applyFont="1" applyBorder="1" applyAlignment="1">
      <alignment horizontal="distributed" vertical="center"/>
    </xf>
    <xf numFmtId="49" fontId="12" fillId="0" borderId="30" xfId="0" applyNumberFormat="1" applyFont="1" applyBorder="1" applyAlignment="1">
      <alignment horizontal="center" vertical="center"/>
    </xf>
    <xf numFmtId="41" fontId="12" fillId="0" borderId="30" xfId="0" applyNumberFormat="1" applyFont="1" applyBorder="1" applyAlignment="1">
      <alignment vertical="center"/>
    </xf>
    <xf numFmtId="41" fontId="12" fillId="0" borderId="31" xfId="0" applyNumberFormat="1" applyFont="1" applyBorder="1" applyAlignment="1">
      <alignment vertical="center"/>
    </xf>
    <xf numFmtId="41" fontId="12" fillId="0" borderId="10" xfId="0" applyNumberFormat="1" applyFont="1" applyBorder="1" applyAlignment="1">
      <alignment vertical="center"/>
    </xf>
    <xf numFmtId="41" fontId="12" fillId="0" borderId="11" xfId="0" applyNumberFormat="1" applyFont="1" applyBorder="1" applyAlignment="1">
      <alignment vertical="center"/>
    </xf>
    <xf numFmtId="0" fontId="4" fillId="0" borderId="0" xfId="0" applyFont="1" applyFill="1"/>
    <xf numFmtId="0" fontId="14" fillId="0" borderId="0" xfId="0" applyFont="1"/>
    <xf numFmtId="49" fontId="12" fillId="0" borderId="32" xfId="0" applyNumberFormat="1" applyFont="1" applyBorder="1" applyAlignment="1">
      <alignment horizontal="center" vertical="center"/>
    </xf>
    <xf numFmtId="49" fontId="12" fillId="0" borderId="33" xfId="0" applyNumberFormat="1" applyFont="1" applyBorder="1" applyAlignment="1">
      <alignment horizontal="center" vertical="center"/>
    </xf>
    <xf numFmtId="41" fontId="12" fillId="0" borderId="34" xfId="0" applyNumberFormat="1" applyFont="1" applyBorder="1" applyAlignment="1">
      <alignment vertical="center"/>
    </xf>
    <xf numFmtId="41" fontId="12" fillId="0" borderId="26" xfId="0" applyNumberFormat="1" applyFont="1" applyBorder="1" applyAlignment="1">
      <alignment vertical="center"/>
    </xf>
    <xf numFmtId="41" fontId="12" fillId="0" borderId="35" xfId="0" applyNumberFormat="1" applyFont="1" applyBorder="1" applyAlignment="1">
      <alignment vertical="center"/>
    </xf>
    <xf numFmtId="49" fontId="12" fillId="0" borderId="0" xfId="0" applyNumberFormat="1" applyFont="1" applyBorder="1" applyAlignment="1">
      <alignment vertical="center"/>
    </xf>
    <xf numFmtId="41" fontId="12" fillId="0" borderId="0" xfId="1" applyNumberFormat="1" applyFont="1" applyBorder="1" applyAlignment="1">
      <alignment vertical="center"/>
    </xf>
    <xf numFmtId="41" fontId="11" fillId="0" borderId="0" xfId="1" applyNumberFormat="1" applyFont="1" applyBorder="1" applyAlignment="1">
      <alignment vertical="center"/>
    </xf>
    <xf numFmtId="0" fontId="11" fillId="0" borderId="0" xfId="0" applyFont="1" applyBorder="1"/>
    <xf numFmtId="0" fontId="11" fillId="0" borderId="0" xfId="0" applyFont="1"/>
    <xf numFmtId="0" fontId="12" fillId="0" borderId="0" xfId="0" applyNumberFormat="1" applyFont="1" applyAlignment="1">
      <alignment vertical="center"/>
    </xf>
    <xf numFmtId="0" fontId="12" fillId="0" borderId="0" xfId="0" applyFont="1" applyAlignment="1"/>
    <xf numFmtId="0" fontId="11" fillId="0" borderId="0" xfId="0" applyNumberFormat="1" applyFont="1" applyAlignment="1">
      <alignment vertical="center"/>
    </xf>
    <xf numFmtId="0" fontId="11" fillId="0" borderId="0" xfId="0" applyFont="1" applyAlignment="1">
      <alignment vertical="center"/>
    </xf>
    <xf numFmtId="0" fontId="14" fillId="0" borderId="0" xfId="0" applyFont="1" applyFill="1"/>
    <xf numFmtId="0" fontId="8" fillId="0" borderId="0" xfId="0" applyFont="1" applyAlignment="1">
      <alignment vertical="center"/>
    </xf>
    <xf numFmtId="0" fontId="8" fillId="0" borderId="0" xfId="0" applyFont="1" applyFill="1" applyAlignment="1">
      <alignment vertical="center"/>
    </xf>
    <xf numFmtId="0" fontId="7" fillId="0" borderId="12" xfId="0" applyNumberFormat="1" applyFont="1" applyBorder="1" applyAlignment="1">
      <alignment horizontal="left" vertical="top"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0" fontId="8" fillId="0" borderId="19" xfId="0" applyFont="1" applyBorder="1" applyAlignment="1">
      <alignment horizontal="center" vertical="center"/>
    </xf>
    <xf numFmtId="0" fontId="8" fillId="0" borderId="40" xfId="0" applyFont="1" applyBorder="1" applyAlignment="1">
      <alignment horizontal="center" vertical="center"/>
    </xf>
    <xf numFmtId="41" fontId="8" fillId="0" borderId="30" xfId="0" applyNumberFormat="1" applyFont="1" applyFill="1" applyBorder="1" applyAlignment="1">
      <alignment vertical="center"/>
    </xf>
    <xf numFmtId="41" fontId="8" fillId="0" borderId="41" xfId="0" applyNumberFormat="1" applyFont="1" applyFill="1" applyBorder="1" applyAlignment="1">
      <alignment vertical="center"/>
    </xf>
    <xf numFmtId="0" fontId="4" fillId="0" borderId="0" xfId="0" applyFont="1" applyBorder="1" applyAlignment="1">
      <alignment vertical="center"/>
    </xf>
    <xf numFmtId="49" fontId="3" fillId="0" borderId="42" xfId="0" applyNumberFormat="1" applyFont="1" applyBorder="1" applyAlignment="1">
      <alignment horizontal="center" vertical="center"/>
    </xf>
    <xf numFmtId="0" fontId="3" fillId="0" borderId="41" xfId="1" applyNumberFormat="1" applyFont="1" applyBorder="1" applyAlignment="1">
      <alignment horizontal="center" vertical="center"/>
    </xf>
    <xf numFmtId="0" fontId="3" fillId="0" borderId="43" xfId="1" applyNumberFormat="1" applyFont="1" applyBorder="1" applyAlignment="1">
      <alignment horizontal="center" vertical="center"/>
    </xf>
    <xf numFmtId="41" fontId="4" fillId="0" borderId="30" xfId="0" applyNumberFormat="1" applyFont="1" applyFill="1" applyBorder="1" applyAlignment="1">
      <alignment vertical="center"/>
    </xf>
    <xf numFmtId="41" fontId="3" fillId="0" borderId="44" xfId="0" applyNumberFormat="1" applyFont="1" applyFill="1" applyBorder="1" applyAlignment="1">
      <alignment vertical="center"/>
    </xf>
    <xf numFmtId="41" fontId="3" fillId="0" borderId="41" xfId="0" applyNumberFormat="1" applyFont="1" applyFill="1" applyBorder="1" applyAlignment="1">
      <alignment vertical="center"/>
    </xf>
    <xf numFmtId="49" fontId="3" fillId="0" borderId="1" xfId="0" applyNumberFormat="1" applyFont="1" applyBorder="1" applyAlignment="1">
      <alignment horizontal="center" vertical="center"/>
    </xf>
    <xf numFmtId="0" fontId="3" fillId="0" borderId="30" xfId="1" applyNumberFormat="1" applyFont="1" applyBorder="1" applyAlignment="1">
      <alignment horizontal="distributed" vertical="center" wrapText="1"/>
    </xf>
    <xf numFmtId="0" fontId="3" fillId="0" borderId="44" xfId="1" applyNumberFormat="1" applyFont="1" applyBorder="1" applyAlignment="1">
      <alignment horizontal="distributed" vertical="center"/>
    </xf>
    <xf numFmtId="49" fontId="3" fillId="0" borderId="9" xfId="0" applyNumberFormat="1" applyFont="1" applyBorder="1" applyAlignment="1">
      <alignment horizontal="center" vertical="center"/>
    </xf>
    <xf numFmtId="0" fontId="3" fillId="0" borderId="10" xfId="1" applyNumberFormat="1" applyFont="1" applyBorder="1" applyAlignment="1">
      <alignment horizontal="distributed" vertical="center" wrapText="1"/>
    </xf>
    <xf numFmtId="49" fontId="3" fillId="0" borderId="45" xfId="0" applyNumberFormat="1" applyFont="1" applyBorder="1" applyAlignment="1">
      <alignment horizontal="center" vertical="center"/>
    </xf>
    <xf numFmtId="49" fontId="3" fillId="0" borderId="4" xfId="0" applyNumberFormat="1" applyFont="1" applyBorder="1" applyAlignment="1">
      <alignment horizontal="center" vertical="center"/>
    </xf>
    <xf numFmtId="41" fontId="4" fillId="0" borderId="3" xfId="0" applyNumberFormat="1" applyFont="1" applyFill="1" applyBorder="1" applyAlignment="1">
      <alignment vertical="center"/>
    </xf>
    <xf numFmtId="41" fontId="3" fillId="0" borderId="3" xfId="0" applyNumberFormat="1" applyFont="1" applyFill="1" applyBorder="1" applyAlignment="1">
      <alignment vertical="center"/>
    </xf>
    <xf numFmtId="41" fontId="3" fillId="0" borderId="46" xfId="0" applyNumberFormat="1" applyFont="1" applyFill="1" applyBorder="1" applyAlignment="1">
      <alignment vertical="center"/>
    </xf>
    <xf numFmtId="0" fontId="3" fillId="0" borderId="0" xfId="0" applyFont="1" applyAlignment="1">
      <alignment horizontal="left"/>
    </xf>
    <xf numFmtId="0" fontId="4" fillId="0" borderId="0" xfId="0" applyFont="1" applyAlignment="1">
      <alignment horizontal="left"/>
    </xf>
    <xf numFmtId="0" fontId="4" fillId="0" borderId="15" xfId="0" applyNumberFormat="1"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xf numFmtId="0" fontId="3" fillId="0" borderId="0" xfId="0" applyNumberFormat="1" applyFont="1" applyBorder="1" applyAlignment="1">
      <alignment vertical="center"/>
    </xf>
    <xf numFmtId="0" fontId="7" fillId="0" borderId="0" xfId="0" applyNumberFormat="1" applyFont="1" applyBorder="1" applyAlignment="1">
      <alignment horizontal="left" vertical="top"/>
    </xf>
    <xf numFmtId="0" fontId="5" fillId="0" borderId="0" xfId="0" applyNumberFormat="1" applyFont="1" applyBorder="1" applyAlignment="1">
      <alignment vertical="top" wrapText="1"/>
    </xf>
    <xf numFmtId="0" fontId="3" fillId="0" borderId="36" xfId="0" applyFont="1" applyBorder="1" applyAlignment="1">
      <alignment horizontal="center" vertical="center"/>
    </xf>
    <xf numFmtId="49" fontId="3" fillId="0" borderId="38" xfId="0" applyNumberFormat="1" applyFont="1" applyFill="1" applyBorder="1" applyAlignment="1">
      <alignment horizontal="center" vertical="center"/>
    </xf>
    <xf numFmtId="49" fontId="3" fillId="0" borderId="39" xfId="0" applyNumberFormat="1" applyFont="1" applyFill="1" applyBorder="1" applyAlignment="1">
      <alignment horizontal="center" vertical="center"/>
    </xf>
    <xf numFmtId="49" fontId="3" fillId="0" borderId="37" xfId="0" applyNumberFormat="1" applyFont="1" applyBorder="1" applyAlignment="1">
      <alignment horizontal="distributed" vertical="center"/>
    </xf>
    <xf numFmtId="41" fontId="8" fillId="0" borderId="38" xfId="0" applyNumberFormat="1" applyFont="1" applyBorder="1" applyAlignment="1">
      <alignment vertical="center"/>
    </xf>
    <xf numFmtId="41" fontId="3" fillId="0" borderId="39" xfId="1" applyNumberFormat="1" applyFont="1" applyBorder="1" applyAlignment="1">
      <alignment vertical="center"/>
    </xf>
    <xf numFmtId="0" fontId="8" fillId="0" borderId="8" xfId="0" applyFont="1" applyBorder="1" applyAlignment="1">
      <alignment horizontal="distributed" vertical="center"/>
    </xf>
    <xf numFmtId="41" fontId="8" fillId="0" borderId="10" xfId="0" applyNumberFormat="1" applyFont="1" applyBorder="1" applyAlignment="1">
      <alignment vertical="center"/>
    </xf>
    <xf numFmtId="41" fontId="8" fillId="0" borderId="18" xfId="0" applyNumberFormat="1" applyFont="1" applyBorder="1" applyAlignment="1">
      <alignment vertical="center"/>
    </xf>
    <xf numFmtId="0" fontId="3" fillId="0" borderId="0" xfId="0" applyFont="1" applyBorder="1" applyAlignment="1">
      <alignment horizontal="distributed" vertical="center"/>
    </xf>
    <xf numFmtId="41" fontId="8" fillId="0" borderId="6" xfId="0" applyNumberFormat="1" applyFont="1" applyBorder="1" applyAlignment="1">
      <alignment vertical="center"/>
    </xf>
    <xf numFmtId="41" fontId="3" fillId="0" borderId="5" xfId="0" applyNumberFormat="1" applyFont="1" applyBorder="1" applyAlignment="1">
      <alignment vertical="center"/>
    </xf>
    <xf numFmtId="41" fontId="3" fillId="0" borderId="5" xfId="1" applyNumberFormat="1" applyFont="1" applyBorder="1" applyAlignment="1">
      <alignment vertical="center"/>
    </xf>
    <xf numFmtId="41" fontId="3" fillId="0" borderId="6" xfId="0" applyNumberFormat="1" applyFont="1" applyFill="1" applyBorder="1" applyAlignment="1">
      <alignment vertical="center"/>
    </xf>
    <xf numFmtId="41" fontId="3" fillId="0" borderId="5" xfId="0" applyNumberFormat="1" applyFont="1" applyFill="1" applyBorder="1" applyAlignment="1">
      <alignment vertical="center"/>
    </xf>
    <xf numFmtId="41" fontId="8" fillId="0" borderId="7" xfId="0" applyNumberFormat="1" applyFont="1" applyBorder="1" applyAlignment="1">
      <alignment vertical="center"/>
    </xf>
    <xf numFmtId="41" fontId="3" fillId="0" borderId="2" xfId="1" applyNumberFormat="1" applyFont="1" applyBorder="1" applyAlignment="1">
      <alignment vertical="center"/>
    </xf>
    <xf numFmtId="49" fontId="3" fillId="0" borderId="0" xfId="0" applyNumberFormat="1" applyFont="1" applyBorder="1" applyAlignment="1">
      <alignment vertical="center"/>
    </xf>
    <xf numFmtId="41" fontId="8" fillId="0" borderId="0" xfId="0" applyNumberFormat="1" applyFont="1" applyBorder="1" applyAlignment="1">
      <alignment vertical="center"/>
    </xf>
    <xf numFmtId="41" fontId="3" fillId="0" borderId="0" xfId="1" applyNumberFormat="1" applyFont="1" applyBorder="1" applyAlignment="1">
      <alignment vertical="center"/>
    </xf>
    <xf numFmtId="0" fontId="3" fillId="0" borderId="0" xfId="0" applyNumberFormat="1" applyFont="1" applyBorder="1" applyAlignment="1">
      <alignment vertical="center"/>
    </xf>
    <xf numFmtId="0" fontId="4" fillId="0" borderId="0" xfId="0" applyNumberFormat="1" applyFont="1" applyAlignment="1">
      <alignment vertical="center"/>
    </xf>
    <xf numFmtId="0" fontId="4" fillId="0" borderId="0" xfId="0" applyFont="1" applyAlignment="1">
      <alignment vertical="center"/>
    </xf>
    <xf numFmtId="0" fontId="7" fillId="0" borderId="0" xfId="0" applyNumberFormat="1" applyFont="1" applyFill="1" applyAlignment="1">
      <alignment vertical="top" wrapText="1"/>
    </xf>
    <xf numFmtId="0" fontId="6" fillId="0" borderId="0" xfId="0" applyFont="1" applyFill="1" applyBorder="1"/>
    <xf numFmtId="0" fontId="3" fillId="0" borderId="12" xfId="0" applyNumberFormat="1" applyFont="1" applyFill="1" applyBorder="1" applyAlignment="1">
      <alignment horizontal="left" vertical="center" wrapTex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wrapText="1"/>
    </xf>
    <xf numFmtId="0" fontId="8" fillId="0" borderId="15" xfId="0" applyFont="1" applyFill="1" applyBorder="1" applyAlignment="1">
      <alignment horizontal="distributed"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41" fontId="8" fillId="0" borderId="6" xfId="0" applyNumberFormat="1" applyFont="1" applyFill="1" applyBorder="1" applyAlignment="1">
      <alignment horizontal="right" vertical="center"/>
    </xf>
    <xf numFmtId="41" fontId="8" fillId="0" borderId="5" xfId="0" applyNumberFormat="1" applyFont="1" applyFill="1" applyBorder="1" applyAlignment="1">
      <alignment horizontal="right" vertical="center"/>
    </xf>
    <xf numFmtId="0" fontId="4" fillId="0" borderId="0" xfId="0" applyFont="1" applyFill="1" applyBorder="1" applyAlignment="1">
      <alignment vertical="center"/>
    </xf>
    <xf numFmtId="0" fontId="8" fillId="0" borderId="8" xfId="0" applyFont="1" applyFill="1" applyBorder="1" applyAlignment="1">
      <alignment horizontal="distributed"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41" fontId="8" fillId="0" borderId="10" xfId="0" applyNumberFormat="1" applyFont="1" applyFill="1" applyBorder="1" applyAlignment="1">
      <alignment horizontal="right" vertical="center"/>
    </xf>
    <xf numFmtId="41" fontId="8" fillId="0" borderId="11" xfId="0" applyNumberFormat="1" applyFont="1" applyFill="1" applyBorder="1" applyAlignment="1">
      <alignment horizontal="right" vertical="center"/>
    </xf>
    <xf numFmtId="49" fontId="3" fillId="0" borderId="29" xfId="0" applyNumberFormat="1"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41" fontId="3" fillId="0" borderId="3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5" xfId="0" applyNumberFormat="1" applyFont="1" applyFill="1" applyBorder="1" applyAlignment="1">
      <alignment horizontal="right" vertical="center"/>
    </xf>
    <xf numFmtId="49" fontId="3" fillId="0" borderId="0" xfId="0" applyNumberFormat="1" applyFont="1" applyFill="1" applyBorder="1" applyAlignment="1">
      <alignment horizontal="distributed" vertical="center"/>
    </xf>
    <xf numFmtId="41" fontId="3" fillId="0" borderId="6" xfId="1" applyNumberFormat="1" applyFont="1" applyFill="1" applyBorder="1" applyAlignment="1">
      <alignment horizontal="right" vertical="center"/>
    </xf>
    <xf numFmtId="49" fontId="3" fillId="0" borderId="12" xfId="0" applyNumberFormat="1" applyFont="1" applyFill="1" applyBorder="1" applyAlignment="1">
      <alignment horizontal="distributed"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41" fontId="3" fillId="0" borderId="7" xfId="0" applyNumberFormat="1" applyFont="1" applyFill="1" applyBorder="1" applyAlignment="1">
      <alignment horizontal="right" vertical="center"/>
    </xf>
    <xf numFmtId="41" fontId="3" fillId="0" borderId="7" xfId="1" applyNumberFormat="1" applyFont="1" applyFill="1" applyBorder="1" applyAlignment="1">
      <alignment horizontal="right" vertical="center"/>
    </xf>
    <xf numFmtId="41" fontId="3" fillId="0" borderId="2" xfId="0" applyNumberFormat="1" applyFont="1" applyFill="1" applyBorder="1" applyAlignment="1">
      <alignment horizontal="right" vertical="center"/>
    </xf>
    <xf numFmtId="0" fontId="3" fillId="0" borderId="0" xfId="0" applyNumberFormat="1" applyFont="1" applyFill="1" applyAlignment="1">
      <alignment vertical="center"/>
    </xf>
    <xf numFmtId="0" fontId="3" fillId="0" borderId="0" xfId="0" applyFont="1" applyFill="1" applyAlignment="1"/>
    <xf numFmtId="0" fontId="3" fillId="0" borderId="0" xfId="0" applyFont="1" applyFill="1"/>
    <xf numFmtId="0" fontId="4" fillId="0" borderId="15" xfId="0" applyNumberFormat="1" applyFont="1" applyFill="1" applyBorder="1" applyAlignment="1">
      <alignment vertical="center"/>
    </xf>
    <xf numFmtId="0" fontId="4" fillId="0" borderId="0" xfId="0" applyFont="1" applyFill="1" applyBorder="1"/>
    <xf numFmtId="0" fontId="1" fillId="0" borderId="0" xfId="0" applyFont="1"/>
    <xf numFmtId="0" fontId="12" fillId="0" borderId="17" xfId="0" applyFont="1" applyBorder="1" applyAlignment="1">
      <alignment horizontal="center" vertical="center"/>
    </xf>
    <xf numFmtId="0" fontId="12" fillId="0" borderId="16" xfId="0" applyFont="1" applyFill="1" applyBorder="1" applyAlignment="1">
      <alignment horizontal="center"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40" xfId="0" applyFont="1" applyBorder="1" applyAlignment="1">
      <alignment horizontal="center" vertical="center"/>
    </xf>
    <xf numFmtId="0" fontId="12" fillId="0" borderId="14" xfId="0" applyFont="1" applyBorder="1" applyAlignment="1">
      <alignment horizontal="center" vertical="center" wrapText="1"/>
    </xf>
    <xf numFmtId="0" fontId="11" fillId="0" borderId="0" xfId="0" applyFont="1" applyAlignment="1">
      <alignment vertical="center"/>
    </xf>
    <xf numFmtId="0" fontId="12" fillId="0" borderId="13" xfId="0" applyFont="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3" fillId="0" borderId="40" xfId="0" applyFont="1" applyBorder="1" applyAlignment="1">
      <alignment horizontal="distributed" vertical="center"/>
    </xf>
    <xf numFmtId="41" fontId="13" fillId="0" borderId="47" xfId="0" applyNumberFormat="1" applyFont="1" applyFill="1" applyBorder="1" applyAlignment="1">
      <alignment horizontal="right" vertical="center"/>
    </xf>
    <xf numFmtId="41" fontId="13" fillId="0" borderId="18" xfId="0" applyNumberFormat="1" applyFont="1" applyBorder="1" applyAlignment="1">
      <alignment horizontal="right" vertical="center"/>
    </xf>
    <xf numFmtId="49" fontId="12" fillId="0" borderId="1" xfId="0" applyNumberFormat="1" applyFont="1" applyBorder="1" applyAlignment="1">
      <alignment horizontal="distributed" vertical="center"/>
    </xf>
    <xf numFmtId="41" fontId="11" fillId="0" borderId="30" xfId="0" applyNumberFormat="1" applyFont="1" applyFill="1" applyBorder="1" applyAlignment="1">
      <alignment horizontal="right" vertical="center"/>
    </xf>
    <xf numFmtId="41" fontId="12" fillId="0" borderId="5" xfId="1" applyNumberFormat="1" applyFont="1" applyBorder="1" applyAlignment="1">
      <alignment horizontal="right" vertical="center"/>
    </xf>
    <xf numFmtId="41" fontId="12" fillId="0" borderId="6" xfId="1" applyNumberFormat="1" applyFont="1" applyBorder="1" applyAlignment="1">
      <alignment horizontal="right" vertical="center"/>
    </xf>
    <xf numFmtId="41" fontId="11" fillId="0" borderId="5" xfId="0" applyNumberFormat="1" applyFont="1" applyFill="1" applyBorder="1" applyAlignment="1">
      <alignment horizontal="right" vertical="center"/>
    </xf>
    <xf numFmtId="41" fontId="11" fillId="0" borderId="6" xfId="0" applyNumberFormat="1" applyFont="1" applyFill="1" applyBorder="1" applyAlignment="1">
      <alignment horizontal="right" vertical="center"/>
    </xf>
    <xf numFmtId="41" fontId="12" fillId="0" borderId="2" xfId="1" applyNumberFormat="1" applyFont="1" applyBorder="1" applyAlignment="1">
      <alignment horizontal="right" vertical="center"/>
    </xf>
    <xf numFmtId="41" fontId="12" fillId="0" borderId="7" xfId="1" applyNumberFormat="1" applyFont="1" applyBorder="1" applyAlignment="1">
      <alignment horizontal="right" vertical="center"/>
    </xf>
    <xf numFmtId="0" fontId="12" fillId="0" borderId="15" xfId="0" applyNumberFormat="1" applyFont="1" applyBorder="1" applyAlignment="1">
      <alignment vertical="center"/>
    </xf>
    <xf numFmtId="0" fontId="12" fillId="0" borderId="15" xfId="0" applyFont="1" applyBorder="1" applyAlignment="1"/>
    <xf numFmtId="0" fontId="11" fillId="0" borderId="0" xfId="0" applyNumberFormat="1" applyFont="1" applyBorder="1" applyAlignment="1">
      <alignment vertical="center"/>
    </xf>
    <xf numFmtId="0" fontId="0" fillId="0" borderId="0" xfId="0" applyBorder="1"/>
    <xf numFmtId="0" fontId="7" fillId="0" borderId="12" xfId="0" applyNumberFormat="1" applyFont="1"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39" xfId="0" applyFont="1" applyFill="1" applyBorder="1" applyAlignment="1">
      <alignment horizontal="center" vertical="center"/>
    </xf>
    <xf numFmtId="0" fontId="8" fillId="0" borderId="19" xfId="0" applyFont="1" applyBorder="1" applyAlignment="1">
      <alignment horizontal="distributed" vertical="center"/>
    </xf>
    <xf numFmtId="41" fontId="8" fillId="0" borderId="18" xfId="0" applyNumberFormat="1" applyFont="1" applyBorder="1" applyAlignment="1">
      <alignment horizontal="right" vertical="center"/>
    </xf>
    <xf numFmtId="41" fontId="3" fillId="0" borderId="5" xfId="1" applyNumberFormat="1" applyFont="1" applyBorder="1" applyAlignment="1">
      <alignment horizontal="right" vertical="center"/>
    </xf>
    <xf numFmtId="41" fontId="3" fillId="0" borderId="6" xfId="1" applyNumberFormat="1" applyFont="1" applyBorder="1" applyAlignment="1">
      <alignment horizontal="right" vertical="center"/>
    </xf>
    <xf numFmtId="41" fontId="3" fillId="0" borderId="6" xfId="0" applyNumberFormat="1" applyFont="1" applyBorder="1" applyAlignment="1">
      <alignment horizontal="right" vertical="center"/>
    </xf>
    <xf numFmtId="41" fontId="3" fillId="0" borderId="5" xfId="1" applyNumberFormat="1" applyFont="1" applyFill="1" applyBorder="1" applyAlignment="1">
      <alignment horizontal="right" vertical="center"/>
    </xf>
    <xf numFmtId="41" fontId="3" fillId="0" borderId="5" xfId="0" applyNumberFormat="1" applyFont="1" applyBorder="1" applyAlignment="1">
      <alignment horizontal="right" vertical="center"/>
    </xf>
    <xf numFmtId="41" fontId="3" fillId="0" borderId="7" xfId="1" applyNumberFormat="1" applyFont="1" applyBorder="1" applyAlignment="1">
      <alignment horizontal="right" vertical="center"/>
    </xf>
    <xf numFmtId="41" fontId="3" fillId="0" borderId="2" xfId="1" applyNumberFormat="1" applyFont="1" applyBorder="1" applyAlignment="1">
      <alignment horizontal="right" vertical="center"/>
    </xf>
    <xf numFmtId="41" fontId="3" fillId="0" borderId="7" xfId="0" applyNumberFormat="1" applyFont="1" applyBorder="1" applyAlignment="1">
      <alignment horizontal="right" vertical="center"/>
    </xf>
    <xf numFmtId="41" fontId="3" fillId="0" borderId="2" xfId="1" applyNumberFormat="1" applyFont="1" applyFill="1" applyBorder="1" applyAlignment="1">
      <alignment horizontal="right" vertical="center"/>
    </xf>
    <xf numFmtId="41" fontId="3" fillId="0" borderId="2" xfId="0" applyNumberFormat="1" applyFont="1" applyBorder="1" applyAlignment="1">
      <alignment horizontal="right" vertical="center"/>
    </xf>
    <xf numFmtId="0" fontId="4" fillId="0" borderId="0" xfId="0" applyNumberFormat="1" applyFont="1" applyAlignment="1">
      <alignment vertical="center"/>
    </xf>
    <xf numFmtId="0" fontId="4" fillId="0" borderId="0" xfId="0" applyNumberFormat="1" applyFont="1" applyBorder="1" applyAlignment="1">
      <alignment vertical="center"/>
    </xf>
    <xf numFmtId="0" fontId="12" fillId="0" borderId="36" xfId="0" applyFont="1" applyBorder="1" applyAlignment="1">
      <alignment horizontal="center" vertical="center"/>
    </xf>
    <xf numFmtId="0" fontId="13" fillId="0" borderId="38" xfId="0" applyFont="1" applyBorder="1" applyAlignment="1">
      <alignment horizontal="center" vertical="center"/>
    </xf>
    <xf numFmtId="0" fontId="12" fillId="0" borderId="38" xfId="0" applyFont="1" applyFill="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0" xfId="0" applyFont="1" applyBorder="1" applyAlignment="1">
      <alignment horizontal="distributed" vertical="center"/>
    </xf>
    <xf numFmtId="41" fontId="13" fillId="0" borderId="6" xfId="0" applyNumberFormat="1" applyFont="1" applyBorder="1" applyAlignment="1">
      <alignment horizontal="right" vertical="center"/>
    </xf>
    <xf numFmtId="41" fontId="12" fillId="0" borderId="6" xfId="0" applyNumberFormat="1" applyFont="1" applyBorder="1" applyAlignment="1">
      <alignment horizontal="right" vertical="center"/>
    </xf>
    <xf numFmtId="41" fontId="12" fillId="0" borderId="5" xfId="0" applyNumberFormat="1" applyFont="1" applyBorder="1" applyAlignment="1">
      <alignment horizontal="right" vertical="center"/>
    </xf>
    <xf numFmtId="0" fontId="12" fillId="0" borderId="12" xfId="0" applyFont="1" applyBorder="1" applyAlignment="1">
      <alignment horizontal="distributed" vertical="center"/>
    </xf>
    <xf numFmtId="41" fontId="13" fillId="0" borderId="7" xfId="0" applyNumberFormat="1" applyFont="1" applyBorder="1" applyAlignment="1">
      <alignment horizontal="right" vertical="center"/>
    </xf>
    <xf numFmtId="41" fontId="12" fillId="0" borderId="7" xfId="0" applyNumberFormat="1" applyFont="1" applyBorder="1" applyAlignment="1">
      <alignment horizontal="right" vertical="center"/>
    </xf>
    <xf numFmtId="41" fontId="12" fillId="0" borderId="2" xfId="0" applyNumberFormat="1" applyFont="1" applyBorder="1" applyAlignment="1">
      <alignment horizontal="right" vertical="center"/>
    </xf>
    <xf numFmtId="0" fontId="12" fillId="0" borderId="0" xfId="0" applyNumberFormat="1" applyFont="1" applyAlignment="1">
      <alignment vertical="center"/>
    </xf>
    <xf numFmtId="0" fontId="7" fillId="0" borderId="0" xfId="0" applyNumberFormat="1" applyFont="1" applyAlignment="1">
      <alignment vertical="top" wrapText="1"/>
    </xf>
    <xf numFmtId="0" fontId="11" fillId="0" borderId="36" xfId="0" applyFont="1" applyBorder="1" applyAlignment="1">
      <alignment vertical="center"/>
    </xf>
    <xf numFmtId="0" fontId="12" fillId="0" borderId="36" xfId="0" applyFont="1" applyBorder="1" applyAlignment="1">
      <alignment vertical="center"/>
    </xf>
    <xf numFmtId="0" fontId="12" fillId="0" borderId="8" xfId="0" applyFont="1" applyBorder="1" applyAlignment="1">
      <alignment horizontal="center" vertical="center"/>
    </xf>
    <xf numFmtId="41" fontId="13" fillId="0" borderId="10" xfId="0" applyNumberFormat="1" applyFont="1" applyBorder="1" applyAlignment="1">
      <alignment horizontal="right" vertical="center"/>
    </xf>
    <xf numFmtId="41" fontId="12" fillId="0" borderId="10" xfId="0" applyNumberFormat="1" applyFont="1" applyBorder="1" applyAlignment="1">
      <alignment horizontal="right" vertical="center"/>
    </xf>
    <xf numFmtId="41" fontId="12" fillId="0" borderId="11" xfId="0" applyNumberFormat="1" applyFont="1" applyBorder="1" applyAlignment="1">
      <alignment horizontal="right" vertical="center"/>
    </xf>
    <xf numFmtId="0" fontId="12" fillId="0" borderId="42" xfId="0" applyFont="1" applyBorder="1" applyAlignment="1">
      <alignment horizontal="center" vertical="center" wrapText="1"/>
    </xf>
    <xf numFmtId="0" fontId="12" fillId="0" borderId="30" xfId="0" applyFont="1" applyBorder="1" applyAlignment="1">
      <alignment horizontal="center" vertical="center"/>
    </xf>
    <xf numFmtId="41" fontId="12" fillId="0" borderId="30" xfId="0" applyNumberFormat="1" applyFont="1" applyBorder="1" applyAlignment="1">
      <alignment horizontal="right" vertical="center"/>
    </xf>
    <xf numFmtId="41" fontId="12" fillId="0" borderId="31" xfId="0" applyNumberFormat="1" applyFont="1" applyBorder="1" applyAlignment="1">
      <alignment horizontal="right" vertical="center"/>
    </xf>
    <xf numFmtId="0" fontId="12" fillId="0" borderId="1" xfId="0" applyFont="1" applyBorder="1" applyAlignment="1">
      <alignment horizontal="center" vertical="center" wrapText="1"/>
    </xf>
    <xf numFmtId="0" fontId="12" fillId="0" borderId="6" xfId="0" applyFont="1" applyBorder="1" applyAlignment="1">
      <alignment horizontal="center" vertical="center"/>
    </xf>
    <xf numFmtId="41" fontId="12" fillId="0" borderId="5" xfId="0" applyNumberFormat="1" applyFont="1" applyFill="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41" fontId="3" fillId="0" borderId="10" xfId="0" applyNumberFormat="1" applyFont="1" applyBorder="1" applyAlignment="1">
      <alignment horizontal="right" vertical="center"/>
    </xf>
    <xf numFmtId="41" fontId="3" fillId="0" borderId="11" xfId="0" applyNumberFormat="1" applyFont="1" applyBorder="1" applyAlignment="1">
      <alignment horizontal="right" vertical="center"/>
    </xf>
    <xf numFmtId="0" fontId="12" fillId="0" borderId="13" xfId="0" applyFont="1" applyBorder="1" applyAlignment="1">
      <alignment horizontal="center" vertical="center" wrapText="1"/>
    </xf>
    <xf numFmtId="0" fontId="12" fillId="0" borderId="7" xfId="0" applyFont="1" applyBorder="1" applyAlignment="1">
      <alignment horizontal="center" vertical="center"/>
    </xf>
    <xf numFmtId="41" fontId="11" fillId="0" borderId="0" xfId="0" applyNumberFormat="1" applyFont="1" applyBorder="1" applyAlignment="1">
      <alignment vertical="center"/>
    </xf>
    <xf numFmtId="41" fontId="11" fillId="0" borderId="0" xfId="0" applyNumberFormat="1" applyFont="1" applyAlignment="1">
      <alignment vertical="center"/>
    </xf>
    <xf numFmtId="0" fontId="12" fillId="0" borderId="0" xfId="0" applyFont="1"/>
    <xf numFmtId="0" fontId="10" fillId="0" borderId="12" xfId="0" applyNumberFormat="1" applyFont="1" applyBorder="1" applyAlignment="1">
      <alignment vertical="top" wrapText="1"/>
    </xf>
    <xf numFmtId="0" fontId="12" fillId="0" borderId="39" xfId="0" applyFont="1" applyBorder="1" applyAlignment="1">
      <alignment horizontal="center" vertical="center" wrapText="1" shrinkToFit="1"/>
    </xf>
    <xf numFmtId="0" fontId="12" fillId="0" borderId="15" xfId="0" applyFont="1" applyBorder="1" applyAlignment="1">
      <alignment horizontal="distributed" vertical="center"/>
    </xf>
    <xf numFmtId="0" fontId="12" fillId="0" borderId="17" xfId="0" applyFont="1" applyBorder="1" applyAlignment="1">
      <alignment horizontal="distributed" vertical="center"/>
    </xf>
    <xf numFmtId="41" fontId="11" fillId="0" borderId="6" xfId="0" applyNumberFormat="1" applyFont="1" applyBorder="1" applyAlignment="1">
      <alignment horizontal="right"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41" fontId="12" fillId="0" borderId="2" xfId="0" applyNumberFormat="1" applyFont="1" applyFill="1" applyBorder="1" applyAlignment="1">
      <alignment horizontal="right" vertical="center"/>
    </xf>
    <xf numFmtId="0" fontId="12" fillId="0" borderId="40" xfId="0" applyFont="1" applyBorder="1" applyAlignment="1">
      <alignment horizontal="center" vertical="center"/>
    </xf>
    <xf numFmtId="0" fontId="13" fillId="0" borderId="47" xfId="0" applyFont="1" applyBorder="1" applyAlignment="1">
      <alignment horizontal="center" vertical="center"/>
    </xf>
    <xf numFmtId="0" fontId="12" fillId="0" borderId="47"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distributed" vertical="center"/>
    </xf>
    <xf numFmtId="0" fontId="12" fillId="0" borderId="13" xfId="0" applyFont="1" applyBorder="1" applyAlignment="1">
      <alignment horizontal="distributed" vertical="center"/>
    </xf>
    <xf numFmtId="49" fontId="11" fillId="0" borderId="0" xfId="0" applyNumberFormat="1" applyFont="1" applyBorder="1" applyAlignment="1">
      <alignment vertical="center"/>
    </xf>
    <xf numFmtId="0" fontId="1" fillId="0" borderId="0" xfId="0" applyNumberFormat="1" applyFont="1" applyAlignment="1">
      <alignment vertical="center"/>
    </xf>
    <xf numFmtId="0" fontId="1" fillId="0" borderId="0" xfId="0" applyFont="1" applyAlignment="1">
      <alignment vertical="center"/>
    </xf>
    <xf numFmtId="0" fontId="1" fillId="0" borderId="0" xfId="0" applyFont="1" applyBorder="1"/>
    <xf numFmtId="0" fontId="3" fillId="0" borderId="38" xfId="0" applyFont="1" applyBorder="1" applyAlignment="1">
      <alignment horizontal="center" vertical="center" wrapText="1" shrinkToFit="1"/>
    </xf>
    <xf numFmtId="41" fontId="8" fillId="0" borderId="47" xfId="0" applyNumberFormat="1" applyFont="1" applyBorder="1" applyAlignment="1">
      <alignment horizontal="right" vertical="center"/>
    </xf>
    <xf numFmtId="0" fontId="3" fillId="0" borderId="0" xfId="0" applyFont="1" applyAlignment="1">
      <alignment horizontal="distributed" vertical="center"/>
    </xf>
    <xf numFmtId="0" fontId="3" fillId="0" borderId="12" xfId="0" applyFont="1" applyFill="1" applyBorder="1" applyAlignment="1">
      <alignment horizontal="distributed" vertical="center"/>
    </xf>
    <xf numFmtId="0" fontId="4" fillId="0" borderId="15" xfId="0" applyFont="1" applyBorder="1"/>
    <xf numFmtId="0" fontId="4" fillId="0" borderId="15" xfId="0" applyNumberFormat="1" applyFont="1" applyBorder="1" applyAlignment="1">
      <alignment vertical="center"/>
    </xf>
    <xf numFmtId="0" fontId="13" fillId="0" borderId="19" xfId="0" applyFont="1" applyBorder="1" applyAlignment="1">
      <alignment horizontal="distributed" vertical="center"/>
    </xf>
    <xf numFmtId="41" fontId="13" fillId="0" borderId="47" xfId="0" applyNumberFormat="1" applyFont="1" applyBorder="1" applyAlignment="1">
      <alignment vertical="center"/>
    </xf>
    <xf numFmtId="41" fontId="13" fillId="0" borderId="18" xfId="0" applyNumberFormat="1" applyFont="1" applyBorder="1" applyAlignment="1">
      <alignment vertical="center"/>
    </xf>
    <xf numFmtId="0" fontId="12" fillId="0" borderId="0" xfId="0" applyFont="1" applyBorder="1" applyAlignment="1">
      <alignment horizontal="center" vertical="center"/>
    </xf>
    <xf numFmtId="41" fontId="12" fillId="0" borderId="7" xfId="0" applyNumberFormat="1" applyFont="1" applyBorder="1" applyAlignment="1">
      <alignment vertical="center"/>
    </xf>
    <xf numFmtId="41" fontId="12" fillId="0" borderId="2" xfId="0" applyNumberFormat="1" applyFont="1" applyBorder="1" applyAlignment="1">
      <alignment vertical="center"/>
    </xf>
    <xf numFmtId="0" fontId="12" fillId="0" borderId="0" xfId="0" applyFont="1" applyBorder="1" applyAlignment="1">
      <alignment vertical="center"/>
    </xf>
    <xf numFmtId="0" fontId="10" fillId="0" borderId="0" xfId="0" applyNumberFormat="1" applyFont="1" applyBorder="1" applyAlignment="1">
      <alignment vertical="top" wrapText="1"/>
    </xf>
    <xf numFmtId="0" fontId="15" fillId="0" borderId="0" xfId="0" applyNumberFormat="1" applyFont="1" applyAlignment="1">
      <alignment vertical="top" wrapText="1"/>
    </xf>
    <xf numFmtId="0" fontId="12" fillId="0" borderId="37" xfId="0" applyFont="1" applyBorder="1" applyAlignment="1">
      <alignment horizontal="center"/>
    </xf>
    <xf numFmtId="0" fontId="12" fillId="0" borderId="38" xfId="0" applyFont="1" applyBorder="1" applyAlignment="1">
      <alignment horizontal="center" vertical="center" wrapText="1"/>
    </xf>
    <xf numFmtId="0" fontId="16" fillId="0" borderId="38" xfId="0" applyFont="1" applyBorder="1" applyAlignment="1">
      <alignment horizontal="center" vertical="center" wrapText="1"/>
    </xf>
    <xf numFmtId="0" fontId="12" fillId="0" borderId="38"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39" xfId="0" applyFont="1" applyFill="1" applyBorder="1" applyAlignment="1">
      <alignment horizontal="center" vertical="center"/>
    </xf>
    <xf numFmtId="0" fontId="13" fillId="0" borderId="8" xfId="0" applyFont="1" applyBorder="1" applyAlignment="1">
      <alignment horizontal="distributed" vertical="center"/>
    </xf>
    <xf numFmtId="41" fontId="13" fillId="0" borderId="11" xfId="1" applyNumberFormat="1" applyFont="1" applyBorder="1" applyAlignment="1">
      <alignment horizontal="right" vertical="center"/>
    </xf>
    <xf numFmtId="41" fontId="13" fillId="0" borderId="11" xfId="0" applyNumberFormat="1" applyFont="1" applyBorder="1" applyAlignment="1">
      <alignment horizontal="right" vertical="center"/>
    </xf>
    <xf numFmtId="49" fontId="12" fillId="0" borderId="0" xfId="0" applyNumberFormat="1" applyFont="1" applyBorder="1" applyAlignment="1">
      <alignment horizontal="distributed" vertical="center"/>
    </xf>
    <xf numFmtId="177" fontId="11" fillId="0" borderId="0" xfId="0" applyNumberFormat="1" applyFont="1" applyFill="1" applyBorder="1" applyAlignment="1">
      <alignment horizontal="right" vertical="center"/>
    </xf>
    <xf numFmtId="49" fontId="12" fillId="0" borderId="12" xfId="0" applyNumberFormat="1" applyFont="1" applyBorder="1" applyAlignment="1">
      <alignment horizontal="distributed" vertical="center"/>
    </xf>
    <xf numFmtId="0" fontId="11" fillId="0" borderId="0" xfId="0" applyFont="1" applyAlignment="1"/>
    <xf numFmtId="0" fontId="3" fillId="0" borderId="36" xfId="0" applyFont="1" applyFill="1" applyBorder="1" applyAlignment="1">
      <alignment horizontal="center" vertical="center"/>
    </xf>
    <xf numFmtId="0" fontId="8" fillId="0" borderId="19" xfId="0" applyFont="1" applyFill="1" applyBorder="1" applyAlignment="1">
      <alignment horizontal="distributed" vertical="center"/>
    </xf>
    <xf numFmtId="41" fontId="8" fillId="0" borderId="47" xfId="0" applyNumberFormat="1" applyFont="1" applyFill="1" applyBorder="1" applyAlignment="1">
      <alignment vertical="center"/>
    </xf>
    <xf numFmtId="41" fontId="8" fillId="0" borderId="18" xfId="0" applyNumberFormat="1" applyFont="1" applyFill="1" applyBorder="1" applyAlignment="1">
      <alignment vertical="center"/>
    </xf>
    <xf numFmtId="0" fontId="3" fillId="0" borderId="0" xfId="0" applyFont="1" applyFill="1" applyBorder="1" applyAlignment="1">
      <alignment horizontal="distributed" vertical="center"/>
    </xf>
    <xf numFmtId="41" fontId="3" fillId="0" borderId="7" xfId="0" applyNumberFormat="1" applyFont="1" applyFill="1" applyBorder="1" applyAlignment="1">
      <alignment vertical="center"/>
    </xf>
    <xf numFmtId="41" fontId="3" fillId="0" borderId="2" xfId="0" applyNumberFormat="1" applyFont="1" applyFill="1" applyBorder="1" applyAlignment="1">
      <alignment vertical="center"/>
    </xf>
    <xf numFmtId="0" fontId="3" fillId="0" borderId="0" xfId="0" applyFont="1" applyFill="1" applyBorder="1" applyAlignment="1">
      <alignment vertical="center"/>
    </xf>
    <xf numFmtId="41" fontId="4" fillId="0" borderId="0" xfId="0" applyNumberFormat="1" applyFont="1" applyFill="1" applyBorder="1" applyAlignment="1">
      <alignment vertical="center"/>
    </xf>
    <xf numFmtId="0" fontId="4" fillId="0" borderId="0" xfId="0" applyNumberFormat="1" applyFont="1" applyFill="1" applyAlignment="1">
      <alignment vertical="center"/>
    </xf>
    <xf numFmtId="0" fontId="4" fillId="0" borderId="0" xfId="0" applyFont="1" applyFill="1" applyAlignment="1">
      <alignment vertical="center"/>
    </xf>
    <xf numFmtId="41" fontId="6" fillId="0" borderId="0" xfId="0" applyNumberFormat="1" applyFont="1" applyFill="1"/>
    <xf numFmtId="0" fontId="17" fillId="0" borderId="12" xfId="0" applyNumberFormat="1" applyFont="1" applyBorder="1" applyAlignment="1">
      <alignment horizontal="left" vertical="top" wrapText="1"/>
    </xf>
    <xf numFmtId="0" fontId="9" fillId="0" borderId="0" xfId="0" applyFont="1" applyBorder="1"/>
    <xf numFmtId="0" fontId="9" fillId="0" borderId="0" xfId="0" applyFont="1"/>
    <xf numFmtId="0" fontId="19" fillId="0" borderId="0" xfId="0" applyFont="1"/>
    <xf numFmtId="0" fontId="20" fillId="0" borderId="19" xfId="0" applyFont="1" applyBorder="1" applyAlignment="1">
      <alignment horizontal="distributed" vertical="center"/>
    </xf>
    <xf numFmtId="41" fontId="8" fillId="0" borderId="16" xfId="0" applyNumberFormat="1" applyFont="1" applyBorder="1" applyAlignment="1">
      <alignment vertical="center"/>
    </xf>
    <xf numFmtId="41" fontId="20" fillId="0" borderId="47" xfId="0" applyNumberFormat="1" applyFont="1" applyBorder="1" applyAlignment="1">
      <alignment vertical="center"/>
    </xf>
    <xf numFmtId="41" fontId="20" fillId="0" borderId="18" xfId="0" applyNumberFormat="1" applyFont="1" applyBorder="1" applyAlignment="1">
      <alignment vertical="center"/>
    </xf>
    <xf numFmtId="41" fontId="3" fillId="0" borderId="30" xfId="0" applyNumberFormat="1" applyFont="1" applyBorder="1" applyAlignment="1">
      <alignment vertical="center"/>
    </xf>
    <xf numFmtId="41" fontId="3" fillId="0" borderId="6" xfId="0" applyNumberFormat="1" applyFont="1" applyBorder="1" applyAlignment="1">
      <alignment vertical="center"/>
    </xf>
    <xf numFmtId="0" fontId="3" fillId="0" borderId="0" xfId="0" applyFont="1" applyBorder="1" applyAlignment="1">
      <alignment horizontal="distributed" vertical="center" wrapText="1"/>
    </xf>
    <xf numFmtId="0" fontId="3" fillId="0" borderId="12" xfId="0" applyFont="1" applyBorder="1" applyAlignment="1">
      <alignment horizontal="distributed" vertical="center"/>
    </xf>
    <xf numFmtId="41" fontId="3" fillId="0" borderId="7" xfId="0" applyNumberFormat="1" applyFont="1" applyBorder="1" applyAlignment="1">
      <alignment vertical="center"/>
    </xf>
    <xf numFmtId="41" fontId="3" fillId="0" borderId="2" xfId="0" applyNumberFormat="1" applyFont="1" applyBorder="1" applyAlignment="1">
      <alignment vertical="center"/>
    </xf>
    <xf numFmtId="0" fontId="19" fillId="0" borderId="15" xfId="0" applyFont="1" applyBorder="1"/>
    <xf numFmtId="0" fontId="19" fillId="0" borderId="15" xfId="0" applyNumberFormat="1" applyFont="1" applyBorder="1" applyAlignment="1">
      <alignment vertical="center"/>
    </xf>
    <xf numFmtId="0" fontId="19" fillId="0" borderId="0" xfId="0" applyFont="1" applyBorder="1"/>
    <xf numFmtId="0" fontId="17" fillId="0" borderId="0" xfId="0" applyNumberFormat="1" applyFont="1" applyAlignment="1">
      <alignment vertical="top" wrapText="1"/>
    </xf>
    <xf numFmtId="0" fontId="8" fillId="0" borderId="38" xfId="0" applyFont="1" applyBorder="1" applyAlignment="1">
      <alignment horizontal="center" vertical="center"/>
    </xf>
    <xf numFmtId="0" fontId="3" fillId="0" borderId="39" xfId="0" applyFont="1" applyBorder="1" applyAlignment="1">
      <alignment horizontal="center" vertical="center"/>
    </xf>
    <xf numFmtId="0" fontId="8" fillId="0" borderId="6" xfId="0" applyNumberFormat="1" applyFont="1" applyBorder="1" applyAlignment="1">
      <alignment horizontal="right" vertical="center" wrapText="1"/>
    </xf>
    <xf numFmtId="0" fontId="3" fillId="0" borderId="6" xfId="0" applyNumberFormat="1" applyFont="1" applyBorder="1" applyAlignment="1">
      <alignment horizontal="right" vertical="center"/>
    </xf>
    <xf numFmtId="0" fontId="3" fillId="0" borderId="6" xfId="0" applyNumberFormat="1" applyFont="1" applyBorder="1" applyAlignment="1">
      <alignment horizontal="right" vertical="center" wrapText="1"/>
    </xf>
    <xf numFmtId="0" fontId="3" fillId="0" borderId="5" xfId="0" applyNumberFormat="1" applyFont="1" applyBorder="1" applyAlignment="1">
      <alignment horizontal="right" vertical="center" wrapText="1"/>
    </xf>
    <xf numFmtId="0" fontId="8" fillId="0" borderId="7" xfId="0" applyNumberFormat="1" applyFont="1" applyBorder="1" applyAlignment="1">
      <alignment horizontal="right" vertical="center"/>
    </xf>
    <xf numFmtId="0" fontId="3" fillId="0" borderId="7" xfId="0" applyNumberFormat="1" applyFont="1" applyBorder="1" applyAlignment="1">
      <alignment horizontal="right" vertical="center"/>
    </xf>
    <xf numFmtId="0" fontId="3" fillId="0" borderId="7" xfId="0" applyNumberFormat="1" applyFont="1" applyBorder="1" applyAlignment="1">
      <alignment horizontal="right" vertical="center" wrapText="1"/>
    </xf>
    <xf numFmtId="0" fontId="3" fillId="0" borderId="2" xfId="0" applyNumberFormat="1" applyFont="1" applyBorder="1" applyAlignment="1">
      <alignment horizontal="right" vertical="center"/>
    </xf>
    <xf numFmtId="0" fontId="3"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28575</xdr:rowOff>
    </xdr:from>
    <xdr:to>
      <xdr:col>1</xdr:col>
      <xdr:colOff>200025</xdr:colOff>
      <xdr:row>4</xdr:row>
      <xdr:rowOff>171450</xdr:rowOff>
    </xdr:to>
    <xdr:sp macro="" textlink="">
      <xdr:nvSpPr>
        <xdr:cNvPr id="2" name="AutoShape 1">
          <a:extLst>
            <a:ext uri="{FF2B5EF4-FFF2-40B4-BE49-F238E27FC236}">
              <a16:creationId xmlns:a16="http://schemas.microsoft.com/office/drawing/2014/main" id="{ABF48848-24DC-4E4B-A83C-E6EB6C4687D5}"/>
            </a:ext>
          </a:extLst>
        </xdr:cNvPr>
        <xdr:cNvSpPr>
          <a:spLocks/>
        </xdr:cNvSpPr>
      </xdr:nvSpPr>
      <xdr:spPr bwMode="auto">
        <a:xfrm>
          <a:off x="527050" y="688975"/>
          <a:ext cx="66675" cy="3460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133350</xdr:colOff>
      <xdr:row>5</xdr:row>
      <xdr:rowOff>15875</xdr:rowOff>
    </xdr:from>
    <xdr:to>
      <xdr:col>1</xdr:col>
      <xdr:colOff>200025</xdr:colOff>
      <xdr:row>6</xdr:row>
      <xdr:rowOff>158750</xdr:rowOff>
    </xdr:to>
    <xdr:sp macro="" textlink="">
      <xdr:nvSpPr>
        <xdr:cNvPr id="3" name="AutoShape 2">
          <a:extLst>
            <a:ext uri="{FF2B5EF4-FFF2-40B4-BE49-F238E27FC236}">
              <a16:creationId xmlns:a16="http://schemas.microsoft.com/office/drawing/2014/main" id="{448C6073-E774-7D43-8F36-826E8505FFFE}"/>
            </a:ext>
          </a:extLst>
        </xdr:cNvPr>
        <xdr:cNvSpPr>
          <a:spLocks/>
        </xdr:cNvSpPr>
      </xdr:nvSpPr>
      <xdr:spPr bwMode="auto">
        <a:xfrm>
          <a:off x="527050" y="1082675"/>
          <a:ext cx="66675" cy="3460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7</xdr:row>
      <xdr:rowOff>3175</xdr:rowOff>
    </xdr:from>
    <xdr:to>
      <xdr:col>1</xdr:col>
      <xdr:colOff>200025</xdr:colOff>
      <xdr:row>8</xdr:row>
      <xdr:rowOff>146050</xdr:rowOff>
    </xdr:to>
    <xdr:sp macro="" textlink="">
      <xdr:nvSpPr>
        <xdr:cNvPr id="4" name="AutoShape 3">
          <a:extLst>
            <a:ext uri="{FF2B5EF4-FFF2-40B4-BE49-F238E27FC236}">
              <a16:creationId xmlns:a16="http://schemas.microsoft.com/office/drawing/2014/main" id="{40D05565-A5C1-4C46-8DD6-7F7E1BB3AC7F}"/>
            </a:ext>
          </a:extLst>
        </xdr:cNvPr>
        <xdr:cNvSpPr>
          <a:spLocks/>
        </xdr:cNvSpPr>
      </xdr:nvSpPr>
      <xdr:spPr bwMode="auto">
        <a:xfrm>
          <a:off x="527050" y="1463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9</xdr:row>
      <xdr:rowOff>3175</xdr:rowOff>
    </xdr:from>
    <xdr:to>
      <xdr:col>1</xdr:col>
      <xdr:colOff>200025</xdr:colOff>
      <xdr:row>10</xdr:row>
      <xdr:rowOff>146050</xdr:rowOff>
    </xdr:to>
    <xdr:sp macro="" textlink="">
      <xdr:nvSpPr>
        <xdr:cNvPr id="5" name="AutoShape 4">
          <a:extLst>
            <a:ext uri="{FF2B5EF4-FFF2-40B4-BE49-F238E27FC236}">
              <a16:creationId xmlns:a16="http://schemas.microsoft.com/office/drawing/2014/main" id="{7AEBEFBA-9BC0-9743-88BF-65ADE50DD191}"/>
            </a:ext>
          </a:extLst>
        </xdr:cNvPr>
        <xdr:cNvSpPr>
          <a:spLocks/>
        </xdr:cNvSpPr>
      </xdr:nvSpPr>
      <xdr:spPr bwMode="auto">
        <a:xfrm>
          <a:off x="527050" y="1844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11</xdr:row>
      <xdr:rowOff>3175</xdr:rowOff>
    </xdr:from>
    <xdr:to>
      <xdr:col>1</xdr:col>
      <xdr:colOff>200025</xdr:colOff>
      <xdr:row>12</xdr:row>
      <xdr:rowOff>146050</xdr:rowOff>
    </xdr:to>
    <xdr:sp macro="" textlink="">
      <xdr:nvSpPr>
        <xdr:cNvPr id="6" name="AutoShape 5">
          <a:extLst>
            <a:ext uri="{FF2B5EF4-FFF2-40B4-BE49-F238E27FC236}">
              <a16:creationId xmlns:a16="http://schemas.microsoft.com/office/drawing/2014/main" id="{B5AFD07E-B5E0-294E-BEE4-2A7840358464}"/>
            </a:ext>
          </a:extLst>
        </xdr:cNvPr>
        <xdr:cNvSpPr>
          <a:spLocks/>
        </xdr:cNvSpPr>
      </xdr:nvSpPr>
      <xdr:spPr bwMode="auto">
        <a:xfrm>
          <a:off x="527050" y="2225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13</xdr:row>
      <xdr:rowOff>3175</xdr:rowOff>
    </xdr:from>
    <xdr:to>
      <xdr:col>1</xdr:col>
      <xdr:colOff>200025</xdr:colOff>
      <xdr:row>14</xdr:row>
      <xdr:rowOff>146050</xdr:rowOff>
    </xdr:to>
    <xdr:sp macro="" textlink="">
      <xdr:nvSpPr>
        <xdr:cNvPr id="7" name="AutoShape 6">
          <a:extLst>
            <a:ext uri="{FF2B5EF4-FFF2-40B4-BE49-F238E27FC236}">
              <a16:creationId xmlns:a16="http://schemas.microsoft.com/office/drawing/2014/main" id="{3341DC62-A367-9B4B-AA04-AB86784ACB68}"/>
            </a:ext>
          </a:extLst>
        </xdr:cNvPr>
        <xdr:cNvSpPr>
          <a:spLocks/>
        </xdr:cNvSpPr>
      </xdr:nvSpPr>
      <xdr:spPr bwMode="auto">
        <a:xfrm>
          <a:off x="527050" y="2606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15</xdr:row>
      <xdr:rowOff>3175</xdr:rowOff>
    </xdr:from>
    <xdr:to>
      <xdr:col>1</xdr:col>
      <xdr:colOff>200025</xdr:colOff>
      <xdr:row>16</xdr:row>
      <xdr:rowOff>146050</xdr:rowOff>
    </xdr:to>
    <xdr:sp macro="" textlink="">
      <xdr:nvSpPr>
        <xdr:cNvPr id="8" name="AutoShape 7">
          <a:extLst>
            <a:ext uri="{FF2B5EF4-FFF2-40B4-BE49-F238E27FC236}">
              <a16:creationId xmlns:a16="http://schemas.microsoft.com/office/drawing/2014/main" id="{B91ED852-559B-C840-B919-C1D4134942EC}"/>
            </a:ext>
          </a:extLst>
        </xdr:cNvPr>
        <xdr:cNvSpPr>
          <a:spLocks/>
        </xdr:cNvSpPr>
      </xdr:nvSpPr>
      <xdr:spPr bwMode="auto">
        <a:xfrm>
          <a:off x="527050" y="2987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17</xdr:row>
      <xdr:rowOff>3175</xdr:rowOff>
    </xdr:from>
    <xdr:to>
      <xdr:col>1</xdr:col>
      <xdr:colOff>200025</xdr:colOff>
      <xdr:row>18</xdr:row>
      <xdr:rowOff>146050</xdr:rowOff>
    </xdr:to>
    <xdr:sp macro="" textlink="">
      <xdr:nvSpPr>
        <xdr:cNvPr id="9" name="AutoShape 8">
          <a:extLst>
            <a:ext uri="{FF2B5EF4-FFF2-40B4-BE49-F238E27FC236}">
              <a16:creationId xmlns:a16="http://schemas.microsoft.com/office/drawing/2014/main" id="{4E2851EC-4FCB-754A-8F39-8DAC800A24C8}"/>
            </a:ext>
          </a:extLst>
        </xdr:cNvPr>
        <xdr:cNvSpPr>
          <a:spLocks/>
        </xdr:cNvSpPr>
      </xdr:nvSpPr>
      <xdr:spPr bwMode="auto">
        <a:xfrm>
          <a:off x="527050" y="3368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showGridLines="0" tabSelected="1" zoomScaleNormal="100" zoomScaleSheetLayoutView="75" workbookViewId="0"/>
  </sheetViews>
  <sheetFormatPr baseColWidth="10" defaultColWidth="8.83203125" defaultRowHeight="14"/>
  <cols>
    <col min="1" max="1" width="4.6640625" style="2" customWidth="1"/>
    <col min="2" max="2" width="3.6640625" style="2" customWidth="1"/>
    <col min="3" max="3" width="4.6640625" style="2" customWidth="1"/>
    <col min="4" max="5" width="8.6640625" style="2" customWidth="1"/>
    <col min="6" max="8" width="14.33203125" style="2" customWidth="1"/>
    <col min="9" max="9" width="14.33203125" style="3" customWidth="1"/>
    <col min="10" max="47" width="5.6640625" style="2" customWidth="1"/>
    <col min="48" max="16384" width="8.83203125" style="2"/>
  </cols>
  <sheetData>
    <row r="1" spans="1:9" ht="20" customHeight="1">
      <c r="A1" s="1" t="s">
        <v>15</v>
      </c>
    </row>
    <row r="2" spans="1:9" s="4" customFormat="1" ht="14" customHeight="1">
      <c r="A2" s="41" t="s">
        <v>19</v>
      </c>
      <c r="B2" s="42"/>
      <c r="C2" s="42"/>
      <c r="D2" s="42"/>
      <c r="E2" s="42"/>
      <c r="F2" s="42"/>
      <c r="G2" s="42"/>
      <c r="H2" s="42"/>
      <c r="I2" s="42"/>
    </row>
    <row r="3" spans="1:9" s="4" customFormat="1" ht="14" customHeight="1">
      <c r="A3" s="42"/>
      <c r="B3" s="42"/>
      <c r="C3" s="42"/>
      <c r="D3" s="42"/>
      <c r="E3" s="42"/>
      <c r="F3" s="42"/>
      <c r="G3" s="42"/>
      <c r="H3" s="42"/>
      <c r="I3" s="42"/>
    </row>
    <row r="4" spans="1:9" s="4" customFormat="1" ht="14" customHeight="1">
      <c r="A4" s="42"/>
      <c r="B4" s="42"/>
      <c r="C4" s="42"/>
      <c r="D4" s="42"/>
      <c r="E4" s="42"/>
      <c r="F4" s="42"/>
      <c r="G4" s="42"/>
      <c r="H4" s="42"/>
      <c r="I4" s="42"/>
    </row>
    <row r="5" spans="1:9" s="4" customFormat="1" ht="14" customHeight="1">
      <c r="A5" s="42"/>
      <c r="B5" s="42"/>
      <c r="C5" s="42"/>
      <c r="D5" s="42"/>
      <c r="E5" s="42"/>
      <c r="F5" s="42"/>
      <c r="G5" s="42"/>
      <c r="H5" s="42"/>
      <c r="I5" s="42"/>
    </row>
    <row r="6" spans="1:9" s="4" customFormat="1" ht="14" customHeight="1">
      <c r="A6" s="42"/>
      <c r="B6" s="42"/>
      <c r="C6" s="42"/>
      <c r="D6" s="42"/>
      <c r="E6" s="42"/>
      <c r="F6" s="42"/>
      <c r="G6" s="42"/>
      <c r="H6" s="42"/>
      <c r="I6" s="42"/>
    </row>
    <row r="7" spans="1:9" s="4" customFormat="1" ht="14" customHeight="1">
      <c r="A7" s="42"/>
      <c r="B7" s="42"/>
      <c r="C7" s="42"/>
      <c r="D7" s="42"/>
      <c r="E7" s="42"/>
      <c r="F7" s="42"/>
      <c r="G7" s="42"/>
      <c r="H7" s="42"/>
      <c r="I7" s="42"/>
    </row>
    <row r="8" spans="1:9" s="4" customFormat="1" ht="14" customHeight="1">
      <c r="A8" s="42"/>
      <c r="B8" s="42"/>
      <c r="C8" s="42"/>
      <c r="D8" s="42"/>
      <c r="E8" s="42"/>
      <c r="F8" s="42"/>
      <c r="G8" s="42"/>
      <c r="H8" s="42"/>
      <c r="I8" s="42"/>
    </row>
    <row r="9" spans="1:9" s="4" customFormat="1" ht="14" customHeight="1">
      <c r="A9" s="42"/>
      <c r="B9" s="42"/>
      <c r="C9" s="42"/>
      <c r="D9" s="42"/>
      <c r="E9" s="42"/>
      <c r="F9" s="42"/>
      <c r="G9" s="42"/>
      <c r="H9" s="42"/>
      <c r="I9" s="42"/>
    </row>
    <row r="10" spans="1:9" s="4" customFormat="1" ht="14" customHeight="1">
      <c r="A10" s="42"/>
      <c r="B10" s="42"/>
      <c r="C10" s="42"/>
      <c r="D10" s="42"/>
      <c r="E10" s="42"/>
      <c r="F10" s="42"/>
      <c r="G10" s="42"/>
      <c r="H10" s="42"/>
      <c r="I10" s="42"/>
    </row>
    <row r="11" spans="1:9" s="4" customFormat="1" ht="14" customHeight="1">
      <c r="A11" s="42"/>
      <c r="B11" s="42"/>
      <c r="C11" s="42"/>
      <c r="D11" s="42"/>
      <c r="E11" s="42"/>
      <c r="F11" s="42"/>
      <c r="G11" s="42"/>
      <c r="H11" s="42"/>
      <c r="I11" s="42"/>
    </row>
    <row r="12" spans="1:9" s="4" customFormat="1" ht="14" customHeight="1">
      <c r="A12" s="42"/>
      <c r="B12" s="42"/>
      <c r="C12" s="42"/>
      <c r="D12" s="42"/>
      <c r="E12" s="42"/>
      <c r="F12" s="42"/>
      <c r="G12" s="42"/>
      <c r="H12" s="42"/>
      <c r="I12" s="42"/>
    </row>
    <row r="13" spans="1:9" s="4" customFormat="1" ht="14" customHeight="1">
      <c r="A13" s="42"/>
      <c r="B13" s="42"/>
      <c r="C13" s="42"/>
      <c r="D13" s="42"/>
      <c r="E13" s="42"/>
      <c r="F13" s="42"/>
      <c r="G13" s="42"/>
      <c r="H13" s="42"/>
      <c r="I13" s="42"/>
    </row>
    <row r="14" spans="1:9" s="4" customFormat="1" ht="18" customHeight="1" thickBot="1">
      <c r="A14" s="49" t="s">
        <v>17</v>
      </c>
      <c r="B14" s="49"/>
      <c r="C14" s="49"/>
      <c r="D14" s="49"/>
      <c r="E14" s="49"/>
      <c r="F14" s="49"/>
      <c r="G14" s="49"/>
      <c r="H14" s="49"/>
      <c r="I14" s="49"/>
    </row>
    <row r="15" spans="1:9" s="4" customFormat="1" ht="16" customHeight="1">
      <c r="A15" s="58"/>
      <c r="B15" s="58"/>
      <c r="C15" s="59"/>
      <c r="D15" s="52" t="s">
        <v>8</v>
      </c>
      <c r="E15" s="53"/>
      <c r="F15" s="56" t="s">
        <v>9</v>
      </c>
      <c r="G15" s="62" t="s">
        <v>13</v>
      </c>
      <c r="H15" s="63"/>
      <c r="I15" s="63"/>
    </row>
    <row r="16" spans="1:9" s="4" customFormat="1" ht="16" customHeight="1" thickBot="1">
      <c r="A16" s="60"/>
      <c r="B16" s="60"/>
      <c r="C16" s="61"/>
      <c r="D16" s="54"/>
      <c r="E16" s="55"/>
      <c r="F16" s="57"/>
      <c r="G16" s="5" t="s">
        <v>10</v>
      </c>
      <c r="H16" s="6" t="s">
        <v>11</v>
      </c>
      <c r="I16" s="7" t="s">
        <v>12</v>
      </c>
    </row>
    <row r="17" spans="1:10" s="4" customFormat="1" ht="15.5" customHeight="1">
      <c r="A17" s="8" t="s">
        <v>0</v>
      </c>
      <c r="B17" s="9">
        <v>30</v>
      </c>
      <c r="C17" s="10" t="s">
        <v>14</v>
      </c>
      <c r="D17" s="11">
        <v>61450</v>
      </c>
      <c r="E17" s="12">
        <v>3751</v>
      </c>
      <c r="F17" s="11">
        <v>43701</v>
      </c>
      <c r="G17" s="11">
        <v>16898</v>
      </c>
      <c r="H17" s="11">
        <v>26783</v>
      </c>
      <c r="I17" s="13">
        <v>20</v>
      </c>
    </row>
    <row r="18" spans="1:10" s="4" customFormat="1" ht="15.5" customHeight="1">
      <c r="A18" s="8" t="s">
        <v>18</v>
      </c>
      <c r="B18" s="9" t="s">
        <v>21</v>
      </c>
      <c r="C18" s="10" t="s">
        <v>14</v>
      </c>
      <c r="D18" s="11">
        <v>61159</v>
      </c>
      <c r="E18" s="14">
        <v>3974</v>
      </c>
      <c r="F18" s="11">
        <v>43484</v>
      </c>
      <c r="G18" s="11">
        <v>17228</v>
      </c>
      <c r="H18" s="11">
        <v>26243</v>
      </c>
      <c r="I18" s="13">
        <v>13</v>
      </c>
    </row>
    <row r="19" spans="1:10" s="4" customFormat="1" ht="15.5" customHeight="1">
      <c r="A19" s="15" t="s">
        <v>18</v>
      </c>
      <c r="B19" s="16">
        <v>2</v>
      </c>
      <c r="C19" s="17" t="s">
        <v>14</v>
      </c>
      <c r="D19" s="38">
        <v>61672</v>
      </c>
      <c r="E19" s="39">
        <v>4712</v>
      </c>
      <c r="F19" s="38">
        <v>43878</v>
      </c>
      <c r="G19" s="38">
        <v>16562</v>
      </c>
      <c r="H19" s="38">
        <v>27291</v>
      </c>
      <c r="I19" s="40">
        <v>25</v>
      </c>
    </row>
    <row r="20" spans="1:10" s="4" customFormat="1" ht="15.5" customHeight="1">
      <c r="A20" s="47" t="s">
        <v>1</v>
      </c>
      <c r="B20" s="47"/>
      <c r="C20" s="48"/>
      <c r="D20" s="18">
        <v>10458</v>
      </c>
      <c r="E20" s="19">
        <v>852</v>
      </c>
      <c r="F20" s="18">
        <v>7291</v>
      </c>
      <c r="G20" s="20">
        <v>2892</v>
      </c>
      <c r="H20" s="21">
        <v>4396</v>
      </c>
      <c r="I20" s="22">
        <v>3</v>
      </c>
      <c r="J20" s="23"/>
    </row>
    <row r="21" spans="1:10" s="4" customFormat="1" ht="15.5" customHeight="1">
      <c r="A21" s="47" t="s">
        <v>2</v>
      </c>
      <c r="B21" s="47"/>
      <c r="C21" s="48"/>
      <c r="D21" s="18">
        <v>6306</v>
      </c>
      <c r="E21" s="19">
        <v>492</v>
      </c>
      <c r="F21" s="18">
        <v>4395</v>
      </c>
      <c r="G21" s="20">
        <v>2367</v>
      </c>
      <c r="H21" s="21">
        <v>2025</v>
      </c>
      <c r="I21" s="22">
        <v>3</v>
      </c>
      <c r="J21" s="23"/>
    </row>
    <row r="22" spans="1:10" s="4" customFormat="1" ht="15.5" customHeight="1">
      <c r="A22" s="47" t="s">
        <v>3</v>
      </c>
      <c r="B22" s="47"/>
      <c r="C22" s="48"/>
      <c r="D22" s="18">
        <v>7701</v>
      </c>
      <c r="E22" s="19">
        <v>621</v>
      </c>
      <c r="F22" s="18">
        <v>5352</v>
      </c>
      <c r="G22" s="20">
        <v>2370</v>
      </c>
      <c r="H22" s="21">
        <v>2974</v>
      </c>
      <c r="I22" s="22">
        <v>8</v>
      </c>
      <c r="J22" s="23"/>
    </row>
    <row r="23" spans="1:10" s="4" customFormat="1" ht="15.5" customHeight="1">
      <c r="A23" s="47" t="s">
        <v>4</v>
      </c>
      <c r="B23" s="47"/>
      <c r="C23" s="48"/>
      <c r="D23" s="18">
        <v>9059</v>
      </c>
      <c r="E23" s="19">
        <v>655</v>
      </c>
      <c r="F23" s="18">
        <v>6203</v>
      </c>
      <c r="G23" s="20">
        <v>2172</v>
      </c>
      <c r="H23" s="21">
        <v>4029</v>
      </c>
      <c r="I23" s="22">
        <v>2</v>
      </c>
      <c r="J23" s="23"/>
    </row>
    <row r="24" spans="1:10" s="4" customFormat="1" ht="15.5" customHeight="1">
      <c r="A24" s="47" t="s">
        <v>5</v>
      </c>
      <c r="B24" s="47"/>
      <c r="C24" s="48"/>
      <c r="D24" s="18">
        <v>11012</v>
      </c>
      <c r="E24" s="19">
        <v>861</v>
      </c>
      <c r="F24" s="18">
        <v>8061</v>
      </c>
      <c r="G24" s="20">
        <v>2303</v>
      </c>
      <c r="H24" s="21">
        <v>5755</v>
      </c>
      <c r="I24" s="22">
        <v>3</v>
      </c>
      <c r="J24" s="23"/>
    </row>
    <row r="25" spans="1:10" s="4" customFormat="1" ht="15.5" customHeight="1">
      <c r="A25" s="47" t="s">
        <v>6</v>
      </c>
      <c r="B25" s="47"/>
      <c r="C25" s="48"/>
      <c r="D25" s="18">
        <v>7740</v>
      </c>
      <c r="E25" s="19">
        <v>597</v>
      </c>
      <c r="F25" s="18">
        <v>5608</v>
      </c>
      <c r="G25" s="20">
        <v>2267</v>
      </c>
      <c r="H25" s="21">
        <v>3338</v>
      </c>
      <c r="I25" s="22">
        <v>3</v>
      </c>
      <c r="J25" s="23"/>
    </row>
    <row r="26" spans="1:10" s="4" customFormat="1" ht="15.5" customHeight="1" thickBot="1">
      <c r="A26" s="50" t="s">
        <v>7</v>
      </c>
      <c r="B26" s="50"/>
      <c r="C26" s="51"/>
      <c r="D26" s="24">
        <v>9396</v>
      </c>
      <c r="E26" s="25">
        <v>634</v>
      </c>
      <c r="F26" s="24">
        <v>6968</v>
      </c>
      <c r="G26" s="26">
        <v>2191</v>
      </c>
      <c r="H26" s="26">
        <v>4774</v>
      </c>
      <c r="I26" s="27">
        <v>3</v>
      </c>
      <c r="J26" s="23"/>
    </row>
    <row r="27" spans="1:10" s="4" customFormat="1" ht="15.5" customHeight="1">
      <c r="A27" s="46" t="s">
        <v>20</v>
      </c>
      <c r="B27" s="46"/>
      <c r="C27" s="46"/>
      <c r="D27" s="46"/>
      <c r="E27" s="46"/>
      <c r="F27" s="46"/>
      <c r="G27" s="46"/>
      <c r="H27" s="46"/>
      <c r="I27" s="46"/>
    </row>
    <row r="28" spans="1:10" s="4" customFormat="1" ht="13">
      <c r="A28" s="43" t="s">
        <v>16</v>
      </c>
      <c r="B28" s="43"/>
      <c r="C28" s="44"/>
      <c r="D28" s="45"/>
      <c r="E28" s="28"/>
      <c r="F28" s="28"/>
      <c r="G28" s="28"/>
      <c r="H28" s="29"/>
      <c r="I28" s="30"/>
    </row>
    <row r="29" spans="1:10">
      <c r="D29" s="31"/>
      <c r="E29" s="31"/>
      <c r="F29" s="31"/>
      <c r="G29" s="31"/>
      <c r="H29" s="31"/>
      <c r="I29" s="31"/>
    </row>
  </sheetData>
  <mergeCells count="15">
    <mergeCell ref="A2:I13"/>
    <mergeCell ref="A28:D28"/>
    <mergeCell ref="A27:I27"/>
    <mergeCell ref="A22:C22"/>
    <mergeCell ref="A14:I14"/>
    <mergeCell ref="A23:C23"/>
    <mergeCell ref="A26:C26"/>
    <mergeCell ref="A20:C20"/>
    <mergeCell ref="A24:C24"/>
    <mergeCell ref="A25:C25"/>
    <mergeCell ref="A21:C21"/>
    <mergeCell ref="D15:E16"/>
    <mergeCell ref="F15:F16"/>
    <mergeCell ref="A15:C16"/>
    <mergeCell ref="G15:I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31DF-5400-AB44-A7D0-1FDE5C92A197}">
  <dimension ref="A1:L5"/>
  <sheetViews>
    <sheetView showGridLines="0" workbookViewId="0">
      <selection sqref="A1:J1"/>
    </sheetView>
  </sheetViews>
  <sheetFormatPr baseColWidth="10" defaultColWidth="8.83203125" defaultRowHeight="14"/>
  <cols>
    <col min="1" max="1" width="4.83203125" customWidth="1"/>
    <col min="2" max="3" width="4.6640625" customWidth="1"/>
    <col min="4" max="10" width="8.1640625" customWidth="1"/>
    <col min="11" max="11" width="8.1640625" style="239" customWidth="1"/>
    <col min="12" max="12" width="8.1640625" customWidth="1"/>
    <col min="13" max="17" width="1.6640625" customWidth="1"/>
    <col min="18" max="62" width="5.6640625" customWidth="1"/>
  </cols>
  <sheetData>
    <row r="1" spans="1:12" s="213" customFormat="1" ht="16" thickBot="1">
      <c r="A1" s="297" t="s">
        <v>130</v>
      </c>
      <c r="B1" s="297"/>
      <c r="C1" s="297"/>
      <c r="D1" s="297"/>
      <c r="E1" s="297"/>
      <c r="F1" s="297"/>
      <c r="G1" s="297"/>
      <c r="H1" s="297"/>
      <c r="I1" s="297"/>
      <c r="J1" s="297"/>
      <c r="K1" s="66"/>
      <c r="L1" s="66"/>
    </row>
    <row r="2" spans="1:12" s="111" customFormat="1" ht="29" thickBot="1">
      <c r="A2" s="260"/>
      <c r="B2" s="260"/>
      <c r="C2" s="260"/>
      <c r="D2" s="261" t="s">
        <v>29</v>
      </c>
      <c r="E2" s="263" t="s">
        <v>48</v>
      </c>
      <c r="F2" s="263" t="s">
        <v>38</v>
      </c>
      <c r="G2" s="263" t="s">
        <v>39</v>
      </c>
      <c r="H2" s="263" t="s">
        <v>40</v>
      </c>
      <c r="I2" s="263" t="s">
        <v>41</v>
      </c>
      <c r="J2" s="263" t="s">
        <v>42</v>
      </c>
      <c r="K2" s="263" t="s">
        <v>43</v>
      </c>
      <c r="L2" s="298" t="s">
        <v>131</v>
      </c>
    </row>
    <row r="3" spans="1:12" s="111" customFormat="1" ht="13">
      <c r="A3" s="299" t="s">
        <v>132</v>
      </c>
      <c r="B3" s="299"/>
      <c r="C3" s="300"/>
      <c r="D3" s="266">
        <f>SUM(E3:L3)</f>
        <v>7</v>
      </c>
      <c r="E3" s="267">
        <v>0</v>
      </c>
      <c r="F3" s="267">
        <v>1</v>
      </c>
      <c r="G3" s="301" t="s">
        <v>133</v>
      </c>
      <c r="H3" s="267">
        <v>0</v>
      </c>
      <c r="I3" s="267">
        <v>0</v>
      </c>
      <c r="J3" s="267">
        <v>0</v>
      </c>
      <c r="K3" s="267">
        <v>0</v>
      </c>
      <c r="L3" s="287">
        <v>6</v>
      </c>
    </row>
    <row r="4" spans="1:12" s="111" customFormat="1" thickBot="1">
      <c r="A4" s="302" t="s">
        <v>134</v>
      </c>
      <c r="B4" s="302"/>
      <c r="C4" s="303"/>
      <c r="D4" s="270">
        <f>SUM(E4:L4)</f>
        <v>123</v>
      </c>
      <c r="E4" s="271">
        <v>1</v>
      </c>
      <c r="F4" s="271">
        <v>21</v>
      </c>
      <c r="G4" s="271">
        <v>22</v>
      </c>
      <c r="H4" s="271">
        <v>10</v>
      </c>
      <c r="I4" s="271">
        <v>16</v>
      </c>
      <c r="J4" s="271">
        <v>30</v>
      </c>
      <c r="K4" s="271">
        <v>23</v>
      </c>
      <c r="L4" s="304" t="s">
        <v>133</v>
      </c>
    </row>
    <row r="5" spans="1:12" s="111" customFormat="1" ht="13">
      <c r="A5" s="273" t="s">
        <v>46</v>
      </c>
      <c r="B5" s="296"/>
      <c r="C5" s="296"/>
      <c r="K5" s="110"/>
    </row>
  </sheetData>
  <mergeCells count="3">
    <mergeCell ref="A1:J1"/>
    <mergeCell ref="A3:C3"/>
    <mergeCell ref="A4:C4"/>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14B12-176E-304E-AACD-DBCE333C0EEE}">
  <dimension ref="A1:G6"/>
  <sheetViews>
    <sheetView showGridLines="0" workbookViewId="0">
      <selection sqref="A1:E1"/>
    </sheetView>
  </sheetViews>
  <sheetFormatPr baseColWidth="10" defaultColWidth="8.83203125" defaultRowHeight="14"/>
  <cols>
    <col min="1" max="1" width="14.1640625" customWidth="1"/>
    <col min="2" max="7" width="8.1640625" customWidth="1"/>
    <col min="8" max="12" width="1.6640625" customWidth="1"/>
    <col min="13" max="57" width="5.6640625" customWidth="1"/>
  </cols>
  <sheetData>
    <row r="1" spans="1:7" s="213" customFormat="1" ht="16" thickBot="1">
      <c r="A1" s="64" t="s">
        <v>135</v>
      </c>
      <c r="B1" s="64"/>
      <c r="C1" s="64"/>
      <c r="D1" s="64"/>
      <c r="E1" s="64"/>
      <c r="F1" s="65"/>
      <c r="G1" s="66"/>
    </row>
    <row r="2" spans="1:7" s="220" customFormat="1" ht="13">
      <c r="A2" s="305"/>
      <c r="B2" s="306" t="s">
        <v>29</v>
      </c>
      <c r="C2" s="307" t="s">
        <v>136</v>
      </c>
      <c r="D2" s="307" t="s">
        <v>137</v>
      </c>
      <c r="E2" s="307" t="s">
        <v>138</v>
      </c>
      <c r="F2" s="307" t="s">
        <v>139</v>
      </c>
      <c r="G2" s="308" t="s">
        <v>57</v>
      </c>
    </row>
    <row r="3" spans="1:7" s="220" customFormat="1" ht="16" customHeight="1">
      <c r="A3" s="309" t="s">
        <v>140</v>
      </c>
      <c r="B3" s="266">
        <f>SUM(C3:G3)</f>
        <v>20</v>
      </c>
      <c r="C3" s="267">
        <v>2</v>
      </c>
      <c r="D3" s="267">
        <v>0</v>
      </c>
      <c r="E3" s="267">
        <v>0</v>
      </c>
      <c r="F3" s="267">
        <v>0</v>
      </c>
      <c r="G3" s="287">
        <v>18</v>
      </c>
    </row>
    <row r="4" spans="1:7" s="220" customFormat="1" ht="15" thickBot="1">
      <c r="A4" s="310" t="s">
        <v>141</v>
      </c>
      <c r="B4" s="270">
        <f>SUM(C4:G4)</f>
        <v>22</v>
      </c>
      <c r="C4" s="271">
        <v>2</v>
      </c>
      <c r="D4" s="271">
        <v>0</v>
      </c>
      <c r="E4" s="271">
        <v>0</v>
      </c>
      <c r="F4" s="271">
        <v>0</v>
      </c>
      <c r="G4" s="304">
        <v>20</v>
      </c>
    </row>
    <row r="5" spans="1:7" s="111" customFormat="1" ht="13">
      <c r="A5" s="273" t="s">
        <v>46</v>
      </c>
      <c r="B5" s="311"/>
      <c r="C5" s="311"/>
      <c r="D5" s="311"/>
      <c r="E5" s="311"/>
      <c r="F5" s="311"/>
      <c r="G5" s="311"/>
    </row>
    <row r="6" spans="1:7" s="213" customFormat="1">
      <c r="D6" s="312"/>
      <c r="E6" s="313"/>
      <c r="G6" s="314"/>
    </row>
  </sheetData>
  <mergeCells count="2">
    <mergeCell ref="A1:E1"/>
    <mergeCell ref="D6:E6"/>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26F44-00FD-DA4F-9B32-62804B85C258}">
  <dimension ref="A1:AF44"/>
  <sheetViews>
    <sheetView showGridLines="0" workbookViewId="0">
      <selection sqref="A1:I1"/>
    </sheetView>
  </sheetViews>
  <sheetFormatPr baseColWidth="10" defaultColWidth="8.83203125" defaultRowHeight="14"/>
  <cols>
    <col min="1" max="1" width="14.1640625" style="2" customWidth="1"/>
    <col min="2" max="9" width="8.1640625" style="2" customWidth="1"/>
    <col min="10" max="10" width="8.1640625" style="3" customWidth="1"/>
    <col min="11" max="16" width="1.6640625" style="2" customWidth="1"/>
    <col min="17" max="45" width="5.6640625" style="2" customWidth="1"/>
    <col min="46" max="16384" width="8.83203125" style="2"/>
  </cols>
  <sheetData>
    <row r="1" spans="1:32" ht="16" thickBot="1">
      <c r="A1" s="49" t="s">
        <v>142</v>
      </c>
      <c r="B1" s="49"/>
      <c r="C1" s="49"/>
      <c r="D1" s="49"/>
      <c r="E1" s="49"/>
      <c r="F1" s="49"/>
      <c r="G1" s="49"/>
      <c r="H1" s="49"/>
      <c r="I1" s="49"/>
      <c r="R1" s="111"/>
      <c r="S1" s="111"/>
      <c r="T1" s="111"/>
      <c r="U1" s="111"/>
      <c r="V1" s="111"/>
      <c r="W1" s="111"/>
      <c r="X1" s="111"/>
      <c r="Y1" s="111"/>
      <c r="Z1" s="111"/>
      <c r="AA1" s="111"/>
      <c r="AB1" s="111"/>
      <c r="AC1" s="111"/>
      <c r="AD1" s="111"/>
      <c r="AE1" s="111"/>
      <c r="AF1"/>
    </row>
    <row r="2" spans="1:32" s="4" customFormat="1" ht="29" thickBot="1">
      <c r="A2" s="154"/>
      <c r="B2" s="122" t="s">
        <v>29</v>
      </c>
      <c r="C2" s="315" t="s">
        <v>131</v>
      </c>
      <c r="D2" s="243" t="s">
        <v>48</v>
      </c>
      <c r="E2" s="243" t="s">
        <v>38</v>
      </c>
      <c r="F2" s="243" t="s">
        <v>39</v>
      </c>
      <c r="G2" s="243" t="s">
        <v>40</v>
      </c>
      <c r="H2" s="243" t="s">
        <v>41</v>
      </c>
      <c r="I2" s="243" t="s">
        <v>42</v>
      </c>
      <c r="J2" s="245" t="s">
        <v>43</v>
      </c>
      <c r="Q2" s="2"/>
      <c r="R2" s="213"/>
      <c r="S2" s="213"/>
      <c r="T2" s="213"/>
      <c r="U2" s="213"/>
      <c r="V2" s="213"/>
      <c r="W2" s="213"/>
      <c r="X2" s="213"/>
      <c r="Y2" s="213"/>
      <c r="Z2" s="213"/>
      <c r="AA2" s="213"/>
      <c r="AB2" s="213"/>
      <c r="AC2" s="213"/>
      <c r="AD2" s="213"/>
      <c r="AE2" s="213"/>
      <c r="AF2"/>
    </row>
    <row r="3" spans="1:32" s="4" customFormat="1" ht="19.5" customHeight="1">
      <c r="A3" s="246" t="s">
        <v>29</v>
      </c>
      <c r="B3" s="316">
        <f>SUM(C3:J3)</f>
        <v>151</v>
      </c>
      <c r="C3" s="316">
        <f t="shared" ref="C3:J3" si="0">SUM(C4:C6)</f>
        <v>125</v>
      </c>
      <c r="D3" s="316">
        <f t="shared" si="0"/>
        <v>15</v>
      </c>
      <c r="E3" s="316">
        <f t="shared" si="0"/>
        <v>3</v>
      </c>
      <c r="F3" s="316">
        <f t="shared" si="0"/>
        <v>0</v>
      </c>
      <c r="G3" s="316">
        <f t="shared" si="0"/>
        <v>1</v>
      </c>
      <c r="H3" s="316">
        <f t="shared" si="0"/>
        <v>5</v>
      </c>
      <c r="I3" s="316">
        <f t="shared" si="0"/>
        <v>1</v>
      </c>
      <c r="J3" s="247">
        <f t="shared" si="0"/>
        <v>1</v>
      </c>
      <c r="K3" s="150"/>
      <c r="R3" s="213"/>
      <c r="S3"/>
      <c r="T3"/>
      <c r="U3"/>
      <c r="V3"/>
      <c r="W3"/>
      <c r="X3"/>
      <c r="Y3"/>
      <c r="Z3"/>
      <c r="AA3"/>
      <c r="AB3"/>
      <c r="AC3"/>
      <c r="AD3"/>
      <c r="AE3"/>
      <c r="AF3"/>
    </row>
    <row r="4" spans="1:32" s="4" customFormat="1" ht="19.5" customHeight="1">
      <c r="A4" s="163" t="s">
        <v>51</v>
      </c>
      <c r="B4" s="250">
        <f>SUM(C4:J4)</f>
        <v>2</v>
      </c>
      <c r="C4" s="250">
        <v>2</v>
      </c>
      <c r="D4" s="198">
        <v>0</v>
      </c>
      <c r="E4" s="198">
        <v>0</v>
      </c>
      <c r="F4" s="198">
        <v>0</v>
      </c>
      <c r="G4" s="198">
        <v>0</v>
      </c>
      <c r="H4" s="198">
        <v>0</v>
      </c>
      <c r="I4" s="198">
        <v>0</v>
      </c>
      <c r="J4" s="199">
        <v>0</v>
      </c>
      <c r="R4" s="213"/>
      <c r="S4"/>
      <c r="T4"/>
      <c r="U4"/>
      <c r="V4"/>
      <c r="W4"/>
      <c r="X4"/>
      <c r="Y4"/>
      <c r="Z4"/>
      <c r="AA4"/>
      <c r="AB4"/>
      <c r="AC4"/>
      <c r="AD4"/>
      <c r="AE4"/>
      <c r="AF4"/>
    </row>
    <row r="5" spans="1:32" s="4" customFormat="1" ht="19.5" customHeight="1">
      <c r="A5" s="317" t="s">
        <v>56</v>
      </c>
      <c r="B5" s="250">
        <f>SUM(C5:J5)</f>
        <v>149</v>
      </c>
      <c r="C5" s="250">
        <v>123</v>
      </c>
      <c r="D5" s="198">
        <v>15</v>
      </c>
      <c r="E5" s="198">
        <v>3</v>
      </c>
      <c r="F5" s="198">
        <v>0</v>
      </c>
      <c r="G5" s="198">
        <v>1</v>
      </c>
      <c r="H5" s="198">
        <v>5</v>
      </c>
      <c r="I5" s="198">
        <v>1</v>
      </c>
      <c r="J5" s="199">
        <v>1</v>
      </c>
      <c r="R5" s="213"/>
      <c r="S5"/>
      <c r="T5"/>
      <c r="U5"/>
      <c r="V5"/>
      <c r="W5"/>
      <c r="X5"/>
      <c r="Y5"/>
      <c r="Z5"/>
      <c r="AA5"/>
      <c r="AB5"/>
      <c r="AC5"/>
      <c r="AD5"/>
      <c r="AE5"/>
      <c r="AF5"/>
    </row>
    <row r="6" spans="1:32" s="4" customFormat="1" ht="15" thickBot="1">
      <c r="A6" s="318" t="s">
        <v>57</v>
      </c>
      <c r="B6" s="198">
        <f>SUM(C6:J6)</f>
        <v>0</v>
      </c>
      <c r="C6" s="205">
        <v>0</v>
      </c>
      <c r="D6" s="205">
        <v>0</v>
      </c>
      <c r="E6" s="205">
        <v>0</v>
      </c>
      <c r="F6" s="205">
        <v>0</v>
      </c>
      <c r="G6" s="205">
        <v>0</v>
      </c>
      <c r="H6" s="205">
        <v>0</v>
      </c>
      <c r="I6" s="205">
        <v>0</v>
      </c>
      <c r="J6" s="207">
        <v>0</v>
      </c>
      <c r="O6" s="150"/>
      <c r="R6" s="213"/>
      <c r="S6"/>
      <c r="T6"/>
      <c r="U6"/>
      <c r="V6"/>
      <c r="W6"/>
      <c r="X6"/>
      <c r="Y6"/>
      <c r="Z6"/>
      <c r="AA6"/>
      <c r="AB6"/>
      <c r="AC6"/>
      <c r="AD6"/>
      <c r="AE6"/>
      <c r="AF6"/>
    </row>
    <row r="7" spans="1:32" s="4" customFormat="1" ht="19.5" customHeight="1">
      <c r="A7" s="32" t="s">
        <v>46</v>
      </c>
      <c r="B7" s="319"/>
      <c r="E7" s="320"/>
      <c r="F7" s="320"/>
      <c r="J7" s="150"/>
      <c r="R7" s="213"/>
      <c r="S7"/>
      <c r="T7"/>
      <c r="U7"/>
      <c r="V7"/>
      <c r="W7"/>
      <c r="X7"/>
      <c r="Y7"/>
      <c r="Z7"/>
      <c r="AA7"/>
      <c r="AB7"/>
      <c r="AC7"/>
      <c r="AD7"/>
      <c r="AE7"/>
      <c r="AF7"/>
    </row>
    <row r="8" spans="1:32">
      <c r="Q8" s="4"/>
      <c r="R8" s="213"/>
      <c r="S8"/>
      <c r="T8"/>
      <c r="U8"/>
      <c r="V8"/>
      <c r="W8"/>
      <c r="X8"/>
      <c r="Y8"/>
      <c r="Z8"/>
      <c r="AA8"/>
      <c r="AB8"/>
      <c r="AC8"/>
      <c r="AD8"/>
      <c r="AE8"/>
      <c r="AF8"/>
    </row>
    <row r="9" spans="1:32">
      <c r="J9" s="2"/>
      <c r="R9" s="213"/>
      <c r="S9"/>
      <c r="T9"/>
      <c r="U9"/>
      <c r="V9"/>
      <c r="W9"/>
      <c r="X9"/>
      <c r="Y9"/>
      <c r="Z9"/>
      <c r="AA9"/>
      <c r="AB9"/>
      <c r="AC9"/>
      <c r="AD9"/>
      <c r="AE9"/>
      <c r="AF9"/>
    </row>
    <row r="10" spans="1:32" ht="15" customHeight="1">
      <c r="J10" s="2"/>
      <c r="R10" s="213"/>
      <c r="S10"/>
      <c r="T10"/>
      <c r="U10"/>
      <c r="V10"/>
      <c r="W10"/>
      <c r="X10"/>
      <c r="Y10"/>
      <c r="Z10"/>
      <c r="AA10"/>
      <c r="AB10"/>
      <c r="AC10"/>
      <c r="AD10"/>
      <c r="AE10"/>
      <c r="AF10"/>
    </row>
    <row r="11" spans="1:32">
      <c r="J11" s="2"/>
      <c r="R11"/>
      <c r="S11"/>
      <c r="T11"/>
      <c r="U11"/>
      <c r="V11"/>
      <c r="W11"/>
      <c r="X11"/>
      <c r="Y11"/>
      <c r="Z11"/>
      <c r="AA11"/>
      <c r="AB11"/>
      <c r="AC11"/>
      <c r="AD11"/>
      <c r="AE11"/>
      <c r="AF11"/>
    </row>
    <row r="12" spans="1:32">
      <c r="J12" s="2"/>
      <c r="R12" s="213"/>
      <c r="S12" s="213"/>
      <c r="T12" s="213"/>
      <c r="U12" s="213"/>
      <c r="V12" s="213"/>
      <c r="W12" s="213"/>
      <c r="X12" s="213"/>
      <c r="Y12" s="213"/>
      <c r="Z12" s="213"/>
      <c r="AA12" s="213"/>
      <c r="AB12" s="213"/>
      <c r="AC12" s="213"/>
      <c r="AD12" s="213"/>
      <c r="AE12" s="213"/>
      <c r="AF12"/>
    </row>
    <row r="13" spans="1:32">
      <c r="J13" s="2"/>
      <c r="R13" s="213"/>
      <c r="S13"/>
      <c r="T13"/>
      <c r="U13"/>
      <c r="V13"/>
      <c r="W13"/>
      <c r="X13"/>
      <c r="Y13"/>
      <c r="Z13"/>
      <c r="AA13"/>
      <c r="AB13"/>
      <c r="AC13"/>
      <c r="AD13"/>
      <c r="AE13"/>
      <c r="AF13"/>
    </row>
    <row r="14" spans="1:32">
      <c r="J14" s="2"/>
      <c r="R14" s="213"/>
      <c r="S14"/>
      <c r="T14"/>
      <c r="U14"/>
      <c r="V14"/>
      <c r="W14"/>
      <c r="X14"/>
      <c r="Y14"/>
      <c r="Z14"/>
      <c r="AA14"/>
      <c r="AB14"/>
      <c r="AC14"/>
      <c r="AD14"/>
      <c r="AE14"/>
      <c r="AF14"/>
    </row>
    <row r="15" spans="1:32">
      <c r="J15" s="2"/>
      <c r="R15" s="213"/>
      <c r="S15"/>
      <c r="T15"/>
      <c r="U15"/>
      <c r="V15"/>
      <c r="W15"/>
      <c r="X15"/>
      <c r="Y15"/>
      <c r="Z15"/>
      <c r="AA15"/>
      <c r="AB15"/>
      <c r="AC15"/>
      <c r="AD15"/>
      <c r="AE15"/>
      <c r="AF15"/>
    </row>
    <row r="16" spans="1:32">
      <c r="J16" s="2"/>
      <c r="R16" s="213"/>
      <c r="S16"/>
      <c r="T16"/>
      <c r="U16"/>
      <c r="V16"/>
      <c r="W16"/>
      <c r="X16"/>
      <c r="Y16"/>
      <c r="Z16"/>
      <c r="AA16"/>
      <c r="AB16"/>
      <c r="AC16"/>
      <c r="AD16"/>
      <c r="AE16"/>
      <c r="AF16"/>
    </row>
    <row r="17" spans="18:32">
      <c r="R17" s="213"/>
      <c r="S17"/>
      <c r="T17"/>
      <c r="U17"/>
      <c r="V17"/>
      <c r="W17"/>
      <c r="X17"/>
      <c r="Y17"/>
      <c r="Z17"/>
      <c r="AA17"/>
      <c r="AB17"/>
      <c r="AC17"/>
      <c r="AD17"/>
      <c r="AE17"/>
      <c r="AF17"/>
    </row>
    <row r="18" spans="18:32">
      <c r="R18" s="213"/>
      <c r="S18"/>
      <c r="T18"/>
      <c r="U18"/>
      <c r="V18"/>
      <c r="W18"/>
      <c r="X18"/>
      <c r="Y18"/>
      <c r="Z18"/>
      <c r="AA18"/>
      <c r="AB18"/>
      <c r="AC18"/>
      <c r="AD18"/>
      <c r="AE18"/>
      <c r="AF18"/>
    </row>
    <row r="19" spans="18:32">
      <c r="R19" s="213"/>
      <c r="S19"/>
      <c r="T19"/>
      <c r="U19"/>
      <c r="V19"/>
      <c r="W19"/>
      <c r="X19"/>
      <c r="Y19"/>
      <c r="Z19"/>
      <c r="AA19"/>
      <c r="AB19"/>
      <c r="AC19"/>
      <c r="AD19"/>
      <c r="AE19"/>
      <c r="AF19"/>
    </row>
    <row r="20" spans="18:32">
      <c r="R20" s="213"/>
      <c r="S20"/>
      <c r="T20"/>
      <c r="U20"/>
      <c r="V20"/>
      <c r="W20"/>
      <c r="X20"/>
      <c r="Y20"/>
      <c r="Z20"/>
      <c r="AA20"/>
      <c r="AB20"/>
      <c r="AC20"/>
      <c r="AD20"/>
      <c r="AE20"/>
      <c r="AF20"/>
    </row>
    <row r="21" spans="18:32">
      <c r="R21"/>
      <c r="S21"/>
      <c r="T21"/>
      <c r="U21"/>
      <c r="V21"/>
      <c r="W21"/>
      <c r="X21"/>
      <c r="Y21"/>
      <c r="Z21"/>
      <c r="AA21"/>
      <c r="AB21"/>
      <c r="AC21"/>
      <c r="AD21"/>
      <c r="AE21"/>
      <c r="AF21"/>
    </row>
    <row r="22" spans="18:32">
      <c r="R22"/>
      <c r="S22"/>
      <c r="T22"/>
      <c r="U22"/>
      <c r="V22"/>
      <c r="W22"/>
      <c r="X22"/>
      <c r="Y22"/>
      <c r="Z22"/>
      <c r="AA22"/>
      <c r="AB22"/>
      <c r="AC22"/>
      <c r="AD22"/>
      <c r="AE22"/>
      <c r="AF22"/>
    </row>
    <row r="23" spans="18:32">
      <c r="R23" s="111"/>
      <c r="S23" s="111"/>
      <c r="T23" s="111"/>
      <c r="U23" s="111"/>
      <c r="V23" s="111"/>
      <c r="W23" s="111"/>
      <c r="X23" s="111"/>
      <c r="Y23" s="111"/>
      <c r="Z23" s="111"/>
      <c r="AA23" s="111"/>
      <c r="AB23" s="111"/>
      <c r="AC23" s="111"/>
      <c r="AD23" s="111"/>
      <c r="AE23" s="111"/>
      <c r="AF23"/>
    </row>
    <row r="24" spans="18:32">
      <c r="R24" s="213"/>
      <c r="S24" s="213"/>
      <c r="T24" s="213"/>
      <c r="U24" s="213"/>
      <c r="V24" s="213"/>
      <c r="W24" s="213"/>
      <c r="X24" s="213"/>
      <c r="Y24" s="213"/>
      <c r="Z24" s="213"/>
      <c r="AA24" s="213"/>
      <c r="AB24" s="213"/>
      <c r="AC24" s="213"/>
      <c r="AD24" s="213"/>
      <c r="AE24" s="213"/>
      <c r="AF24"/>
    </row>
    <row r="25" spans="18:32">
      <c r="R25" s="213"/>
      <c r="S25"/>
      <c r="T25"/>
      <c r="U25"/>
      <c r="V25"/>
      <c r="W25"/>
      <c r="X25"/>
      <c r="Y25"/>
      <c r="Z25"/>
      <c r="AA25"/>
      <c r="AB25"/>
      <c r="AC25"/>
      <c r="AD25"/>
      <c r="AE25"/>
      <c r="AF25"/>
    </row>
    <row r="26" spans="18:32">
      <c r="R26" s="213"/>
      <c r="S26"/>
      <c r="T26"/>
      <c r="U26"/>
      <c r="V26"/>
      <c r="W26"/>
      <c r="X26"/>
      <c r="Y26"/>
      <c r="Z26" s="213"/>
      <c r="AA26"/>
      <c r="AB26"/>
      <c r="AC26"/>
      <c r="AD26"/>
      <c r="AE26"/>
      <c r="AF26"/>
    </row>
    <row r="27" spans="18:32">
      <c r="R27" s="213"/>
      <c r="S27"/>
      <c r="T27"/>
      <c r="U27"/>
      <c r="V27"/>
      <c r="W27"/>
      <c r="X27"/>
      <c r="Y27"/>
      <c r="Z27"/>
      <c r="AA27"/>
      <c r="AB27"/>
      <c r="AC27"/>
      <c r="AD27"/>
      <c r="AE27"/>
      <c r="AF27"/>
    </row>
    <row r="28" spans="18:32">
      <c r="R28" s="213"/>
      <c r="S28"/>
      <c r="T28"/>
      <c r="U28"/>
      <c r="V28"/>
      <c r="W28"/>
      <c r="X28"/>
      <c r="Y28"/>
      <c r="Z28"/>
      <c r="AA28"/>
      <c r="AB28"/>
      <c r="AC28"/>
      <c r="AD28"/>
      <c r="AE28"/>
      <c r="AF28"/>
    </row>
    <row r="29" spans="18:32">
      <c r="R29" s="213"/>
      <c r="S29"/>
      <c r="T29"/>
      <c r="U29"/>
      <c r="V29"/>
      <c r="W29"/>
      <c r="X29"/>
      <c r="Y29"/>
      <c r="Z29"/>
      <c r="AA29"/>
      <c r="AB29"/>
      <c r="AC29"/>
      <c r="AD29"/>
      <c r="AE29"/>
      <c r="AF29"/>
    </row>
    <row r="30" spans="18:32">
      <c r="R30" s="213"/>
      <c r="S30"/>
      <c r="T30"/>
      <c r="U30"/>
      <c r="V30"/>
      <c r="W30"/>
      <c r="X30"/>
      <c r="Y30"/>
      <c r="Z30"/>
      <c r="AA30"/>
      <c r="AB30"/>
      <c r="AC30"/>
      <c r="AD30"/>
      <c r="AE30"/>
      <c r="AF30"/>
    </row>
    <row r="31" spans="18:32">
      <c r="R31" s="213"/>
      <c r="S31"/>
      <c r="T31"/>
      <c r="U31"/>
      <c r="V31"/>
      <c r="W31"/>
      <c r="X31"/>
      <c r="Y31"/>
      <c r="Z31"/>
      <c r="AA31"/>
      <c r="AB31"/>
      <c r="AC31"/>
      <c r="AD31"/>
      <c r="AE31"/>
      <c r="AF31"/>
    </row>
    <row r="32" spans="18:32">
      <c r="R32" s="213"/>
      <c r="S32"/>
      <c r="T32"/>
      <c r="U32" s="213"/>
      <c r="V32" s="65"/>
      <c r="W32" s="65"/>
      <c r="X32" s="65"/>
      <c r="Y32" s="65"/>
      <c r="Z32" s="65"/>
      <c r="AA32" s="65"/>
      <c r="AB32" s="213"/>
      <c r="AC32" s="65"/>
      <c r="AD32" s="65"/>
      <c r="AE32"/>
      <c r="AF32"/>
    </row>
    <row r="33" spans="18:32">
      <c r="R33" s="213"/>
      <c r="S33"/>
      <c r="T33"/>
      <c r="U33"/>
      <c r="V33"/>
      <c r="W33"/>
      <c r="X33"/>
      <c r="Y33"/>
      <c r="Z33"/>
      <c r="AA33"/>
      <c r="AB33"/>
      <c r="AC33"/>
      <c r="AD33"/>
      <c r="AE33"/>
      <c r="AF33"/>
    </row>
    <row r="34" spans="18:32">
      <c r="R34"/>
      <c r="S34"/>
      <c r="T34"/>
      <c r="U34"/>
      <c r="V34"/>
      <c r="W34"/>
      <c r="X34"/>
      <c r="Y34"/>
      <c r="Z34"/>
      <c r="AA34"/>
      <c r="AB34"/>
      <c r="AC34"/>
      <c r="AD34"/>
      <c r="AE34"/>
      <c r="AF34"/>
    </row>
    <row r="35" spans="18:32">
      <c r="R35" s="213"/>
      <c r="S35" s="213"/>
      <c r="T35" s="213"/>
      <c r="U35" s="213"/>
      <c r="V35" s="213"/>
      <c r="W35" s="213"/>
      <c r="X35" s="213"/>
      <c r="Y35" s="213"/>
      <c r="Z35" s="213"/>
      <c r="AA35" s="213"/>
      <c r="AB35" s="213"/>
      <c r="AC35" s="213"/>
      <c r="AD35" s="213"/>
      <c r="AE35" s="213"/>
      <c r="AF35"/>
    </row>
    <row r="36" spans="18:32">
      <c r="R36" s="213"/>
      <c r="S36"/>
      <c r="T36"/>
      <c r="U36"/>
      <c r="V36"/>
      <c r="W36"/>
      <c r="X36"/>
      <c r="Y36"/>
      <c r="Z36"/>
      <c r="AA36"/>
      <c r="AB36"/>
      <c r="AC36"/>
      <c r="AD36"/>
      <c r="AE36"/>
      <c r="AF36"/>
    </row>
    <row r="37" spans="18:32">
      <c r="R37" s="213"/>
      <c r="S37"/>
      <c r="T37"/>
      <c r="U37"/>
      <c r="V37"/>
      <c r="W37"/>
      <c r="X37"/>
      <c r="Y37"/>
      <c r="Z37"/>
      <c r="AA37"/>
      <c r="AB37"/>
      <c r="AC37"/>
      <c r="AD37"/>
      <c r="AE37"/>
      <c r="AF37"/>
    </row>
    <row r="38" spans="18:32">
      <c r="R38" s="213"/>
      <c r="S38"/>
      <c r="T38"/>
      <c r="U38"/>
      <c r="V38"/>
      <c r="W38"/>
      <c r="X38"/>
      <c r="Y38"/>
      <c r="Z38"/>
      <c r="AA38"/>
      <c r="AB38"/>
      <c r="AC38"/>
      <c r="AD38"/>
      <c r="AE38"/>
      <c r="AF38"/>
    </row>
    <row r="39" spans="18:32">
      <c r="R39" s="213"/>
      <c r="S39"/>
      <c r="T39"/>
      <c r="U39"/>
      <c r="V39"/>
      <c r="W39"/>
      <c r="X39"/>
      <c r="Y39"/>
      <c r="Z39"/>
      <c r="AA39"/>
      <c r="AB39"/>
      <c r="AC39"/>
      <c r="AD39"/>
      <c r="AE39"/>
      <c r="AF39"/>
    </row>
    <row r="40" spans="18:32">
      <c r="R40" s="213"/>
      <c r="S40"/>
      <c r="T40"/>
      <c r="U40"/>
      <c r="V40"/>
      <c r="W40"/>
      <c r="X40"/>
      <c r="Y40"/>
      <c r="Z40"/>
      <c r="AA40"/>
      <c r="AB40"/>
      <c r="AC40"/>
      <c r="AD40"/>
      <c r="AE40"/>
      <c r="AF40"/>
    </row>
    <row r="41" spans="18:32">
      <c r="R41" s="213"/>
      <c r="S41"/>
      <c r="T41"/>
      <c r="U41"/>
      <c r="V41"/>
      <c r="W41"/>
      <c r="X41"/>
      <c r="Y41"/>
      <c r="Z41"/>
      <c r="AA41"/>
      <c r="AB41"/>
      <c r="AC41"/>
      <c r="AD41"/>
      <c r="AE41"/>
      <c r="AF41"/>
    </row>
    <row r="42" spans="18:32">
      <c r="R42" s="213"/>
      <c r="S42"/>
      <c r="T42"/>
      <c r="U42"/>
      <c r="V42"/>
      <c r="W42"/>
      <c r="X42"/>
      <c r="Y42"/>
      <c r="Z42"/>
      <c r="AA42"/>
      <c r="AB42"/>
      <c r="AC42"/>
      <c r="AD42"/>
      <c r="AE42"/>
      <c r="AF42"/>
    </row>
    <row r="43" spans="18:32">
      <c r="R43" s="213"/>
      <c r="S43"/>
      <c r="T43"/>
      <c r="U43"/>
      <c r="V43"/>
      <c r="W43"/>
      <c r="X43"/>
      <c r="Y43"/>
      <c r="Z43"/>
      <c r="AA43"/>
      <c r="AB43"/>
      <c r="AC43"/>
      <c r="AD43"/>
      <c r="AE43"/>
      <c r="AF43"/>
    </row>
    <row r="44" spans="18:32">
      <c r="R44" s="213"/>
      <c r="S44"/>
      <c r="T44"/>
      <c r="U44"/>
      <c r="V44"/>
      <c r="W44"/>
      <c r="X44"/>
      <c r="Y44"/>
      <c r="Z44"/>
      <c r="AA44"/>
      <c r="AB44"/>
      <c r="AC44"/>
      <c r="AD44"/>
      <c r="AE44"/>
      <c r="AF44"/>
    </row>
  </sheetData>
  <mergeCells count="2">
    <mergeCell ref="A1:I1"/>
    <mergeCell ref="E7:F7"/>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6F1C-B58B-1F43-861A-FF2A816E4337}">
  <dimension ref="A1:O8"/>
  <sheetViews>
    <sheetView showGridLines="0" workbookViewId="0">
      <selection sqref="A1:E1"/>
    </sheetView>
  </sheetViews>
  <sheetFormatPr baseColWidth="10" defaultColWidth="8.83203125" defaultRowHeight="14"/>
  <cols>
    <col min="1" max="1" width="14.1640625" style="67" customWidth="1"/>
    <col min="2" max="2" width="7.5" style="67" customWidth="1"/>
    <col min="3" max="13" width="5.5" style="67" customWidth="1"/>
    <col min="14" max="14" width="5.5" style="178" customWidth="1"/>
    <col min="15" max="20" width="1.6640625" style="67" customWidth="1"/>
    <col min="21" max="65" width="5.6640625" style="67" customWidth="1"/>
    <col min="66" max="16384" width="8.83203125" style="67"/>
  </cols>
  <sheetData>
    <row r="1" spans="1:15" ht="16" thickBot="1">
      <c r="A1" s="297" t="s">
        <v>143</v>
      </c>
      <c r="B1" s="297"/>
      <c r="C1" s="297"/>
      <c r="D1" s="297"/>
      <c r="E1" s="297"/>
      <c r="F1" s="65"/>
      <c r="G1" s="66"/>
      <c r="H1" s="65"/>
      <c r="I1" s="65"/>
      <c r="J1" s="65"/>
      <c r="K1" s="65"/>
      <c r="L1" s="65"/>
      <c r="M1" s="65"/>
      <c r="N1" s="66"/>
    </row>
    <row r="2" spans="1:15" s="100" customFormat="1" thickBot="1">
      <c r="A2" s="260"/>
      <c r="B2" s="263" t="s">
        <v>29</v>
      </c>
      <c r="C2" s="155" t="s">
        <v>60</v>
      </c>
      <c r="D2" s="155" t="s">
        <v>61</v>
      </c>
      <c r="E2" s="155" t="s">
        <v>62</v>
      </c>
      <c r="F2" s="155" t="s">
        <v>63</v>
      </c>
      <c r="G2" s="155" t="s">
        <v>64</v>
      </c>
      <c r="H2" s="155" t="s">
        <v>65</v>
      </c>
      <c r="I2" s="155" t="s">
        <v>66</v>
      </c>
      <c r="J2" s="155" t="s">
        <v>67</v>
      </c>
      <c r="K2" s="155" t="s">
        <v>68</v>
      </c>
      <c r="L2" s="155" t="s">
        <v>69</v>
      </c>
      <c r="M2" s="156" t="s">
        <v>70</v>
      </c>
      <c r="N2" s="156" t="s">
        <v>71</v>
      </c>
    </row>
    <row r="3" spans="1:15" s="100" customFormat="1" ht="16" customHeight="1">
      <c r="A3" s="321" t="s">
        <v>29</v>
      </c>
      <c r="B3" s="322">
        <f>SUM(C3:N3)</f>
        <v>135</v>
      </c>
      <c r="C3" s="322">
        <f>SUM(C4:C6)</f>
        <v>0</v>
      </c>
      <c r="D3" s="322">
        <f t="shared" ref="D3:N3" si="0">SUM(D4:D6)</f>
        <v>43</v>
      </c>
      <c r="E3" s="322">
        <f t="shared" si="0"/>
        <v>0</v>
      </c>
      <c r="F3" s="322">
        <f t="shared" si="0"/>
        <v>0</v>
      </c>
      <c r="G3" s="322">
        <f t="shared" si="0"/>
        <v>0</v>
      </c>
      <c r="H3" s="322">
        <f t="shared" si="0"/>
        <v>50</v>
      </c>
      <c r="I3" s="322">
        <f t="shared" si="0"/>
        <v>0</v>
      </c>
      <c r="J3" s="322">
        <f t="shared" si="0"/>
        <v>0</v>
      </c>
      <c r="K3" s="322">
        <f t="shared" si="0"/>
        <v>31</v>
      </c>
      <c r="L3" s="322">
        <f t="shared" si="0"/>
        <v>0</v>
      </c>
      <c r="M3" s="322">
        <f t="shared" si="0"/>
        <v>0</v>
      </c>
      <c r="N3" s="323">
        <f t="shared" si="0"/>
        <v>11</v>
      </c>
      <c r="O3" s="212"/>
    </row>
    <row r="4" spans="1:15" s="100" customFormat="1" ht="13">
      <c r="A4" s="324" t="s">
        <v>51</v>
      </c>
      <c r="B4" s="91">
        <f>SUM(C4:N4)</f>
        <v>4</v>
      </c>
      <c r="C4" s="91">
        <v>0</v>
      </c>
      <c r="D4" s="91">
        <v>2</v>
      </c>
      <c r="E4" s="91">
        <v>0</v>
      </c>
      <c r="F4" s="91">
        <v>0</v>
      </c>
      <c r="G4" s="91">
        <v>0</v>
      </c>
      <c r="H4" s="91">
        <v>1</v>
      </c>
      <c r="I4" s="91">
        <v>0</v>
      </c>
      <c r="J4" s="91">
        <v>0</v>
      </c>
      <c r="K4" s="91">
        <v>1</v>
      </c>
      <c r="L4" s="91">
        <v>0</v>
      </c>
      <c r="M4" s="91">
        <v>0</v>
      </c>
      <c r="N4" s="93">
        <v>0</v>
      </c>
    </row>
    <row r="5" spans="1:15" s="100" customFormat="1" ht="13">
      <c r="A5" s="324" t="s">
        <v>56</v>
      </c>
      <c r="B5" s="91">
        <f>SUM(C5:N5)</f>
        <v>129</v>
      </c>
      <c r="C5" s="91">
        <v>0</v>
      </c>
      <c r="D5" s="91">
        <v>40</v>
      </c>
      <c r="E5" s="91">
        <v>0</v>
      </c>
      <c r="F5" s="91">
        <v>0</v>
      </c>
      <c r="G5" s="91">
        <v>0</v>
      </c>
      <c r="H5" s="91">
        <v>49</v>
      </c>
      <c r="I5" s="91">
        <v>0</v>
      </c>
      <c r="J5" s="91">
        <v>0</v>
      </c>
      <c r="K5" s="91">
        <v>29</v>
      </c>
      <c r="L5" s="91">
        <v>0</v>
      </c>
      <c r="M5" s="91">
        <v>0</v>
      </c>
      <c r="N5" s="93">
        <v>11</v>
      </c>
    </row>
    <row r="6" spans="1:15" s="100" customFormat="1" ht="15" thickBot="1">
      <c r="A6" s="269" t="s">
        <v>144</v>
      </c>
      <c r="B6" s="325">
        <f>SUM(C6:N6)</f>
        <v>2</v>
      </c>
      <c r="C6" s="325">
        <v>0</v>
      </c>
      <c r="D6" s="325">
        <v>1</v>
      </c>
      <c r="E6" s="325">
        <v>0</v>
      </c>
      <c r="F6" s="325">
        <v>0</v>
      </c>
      <c r="G6" s="325">
        <v>0</v>
      </c>
      <c r="H6" s="325">
        <v>0</v>
      </c>
      <c r="I6" s="325">
        <v>0</v>
      </c>
      <c r="J6" s="325">
        <v>0</v>
      </c>
      <c r="K6" s="325">
        <v>1</v>
      </c>
      <c r="L6" s="325">
        <v>0</v>
      </c>
      <c r="M6" s="325">
        <v>0</v>
      </c>
      <c r="N6" s="326">
        <v>0</v>
      </c>
    </row>
    <row r="7" spans="1:15" s="100" customFormat="1" ht="13">
      <c r="A7" s="327" t="s">
        <v>145</v>
      </c>
      <c r="B7" s="294"/>
      <c r="C7" s="294"/>
      <c r="D7" s="294"/>
      <c r="E7" s="294"/>
      <c r="F7" s="294"/>
      <c r="G7" s="294"/>
      <c r="H7" s="294"/>
      <c r="I7" s="294"/>
      <c r="J7" s="294"/>
      <c r="K7" s="294"/>
      <c r="L7" s="294"/>
      <c r="M7" s="294"/>
      <c r="N7" s="294"/>
    </row>
    <row r="8" spans="1:15" s="100" customFormat="1" ht="13">
      <c r="A8" s="273" t="s">
        <v>46</v>
      </c>
      <c r="B8" s="111"/>
      <c r="C8" s="111"/>
      <c r="D8" s="114"/>
      <c r="E8" s="114"/>
      <c r="F8" s="111"/>
      <c r="G8" s="111"/>
      <c r="H8" s="111"/>
      <c r="I8" s="111"/>
      <c r="J8" s="111"/>
      <c r="K8" s="111"/>
      <c r="L8" s="111"/>
      <c r="M8" s="111"/>
      <c r="N8" s="110"/>
    </row>
  </sheetData>
  <mergeCells count="2">
    <mergeCell ref="A1:E1"/>
    <mergeCell ref="D8:E8"/>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E2B8-B769-F54F-AC27-671043C03001}">
  <dimension ref="A1:R11"/>
  <sheetViews>
    <sheetView showGridLines="0" workbookViewId="0">
      <selection sqref="A1:F1"/>
    </sheetView>
  </sheetViews>
  <sheetFormatPr baseColWidth="10" defaultColWidth="8.83203125" defaultRowHeight="14"/>
  <cols>
    <col min="1" max="1" width="7.6640625" style="65" customWidth="1"/>
    <col min="2" max="6" width="6.6640625" style="65" customWidth="1"/>
    <col min="7" max="7" width="6.5" style="65" customWidth="1"/>
    <col min="8" max="8" width="6.6640625" style="66" customWidth="1"/>
    <col min="9" max="9" width="6.83203125" style="66" customWidth="1"/>
    <col min="10" max="12" width="6.6640625" style="65" customWidth="1"/>
    <col min="13" max="13" width="6.6640625" style="66" customWidth="1"/>
    <col min="14" max="14" width="10.6640625" style="65" customWidth="1"/>
    <col min="15" max="18" width="8.6640625" style="65" customWidth="1"/>
    <col min="19" max="24" width="1.6640625" style="65" customWidth="1"/>
    <col min="25" max="69" width="5.6640625" style="65" customWidth="1"/>
    <col min="70" max="16384" width="8.83203125" style="65"/>
  </cols>
  <sheetData>
    <row r="1" spans="1:18" ht="18" thickBot="1">
      <c r="A1" s="328" t="s">
        <v>146</v>
      </c>
      <c r="B1" s="328"/>
      <c r="C1" s="328"/>
      <c r="D1" s="328"/>
      <c r="E1" s="328"/>
      <c r="F1" s="328"/>
      <c r="H1" s="329"/>
      <c r="I1" s="329"/>
    </row>
    <row r="2" spans="1:18" s="111" customFormat="1" ht="15" thickBot="1">
      <c r="A2" s="330"/>
      <c r="B2" s="331" t="s">
        <v>147</v>
      </c>
      <c r="C2" s="263" t="s">
        <v>148</v>
      </c>
      <c r="D2" s="263" t="s">
        <v>149</v>
      </c>
      <c r="E2" s="263" t="s">
        <v>150</v>
      </c>
      <c r="F2" s="262" t="s">
        <v>151</v>
      </c>
      <c r="G2" s="262" t="s">
        <v>152</v>
      </c>
      <c r="H2" s="332" t="s">
        <v>153</v>
      </c>
      <c r="I2" s="331" t="s">
        <v>154</v>
      </c>
      <c r="J2" s="333" t="s">
        <v>155</v>
      </c>
      <c r="K2" s="333" t="s">
        <v>156</v>
      </c>
      <c r="L2" s="334" t="s">
        <v>157</v>
      </c>
      <c r="M2" s="335" t="s">
        <v>158</v>
      </c>
    </row>
    <row r="3" spans="1:18" s="111" customFormat="1" ht="16" customHeight="1">
      <c r="A3" s="336" t="s">
        <v>96</v>
      </c>
      <c r="B3" s="337">
        <f>SUM(C3:M3)</f>
        <v>1350</v>
      </c>
      <c r="C3" s="338">
        <f>SUM(C4:C10)</f>
        <v>59</v>
      </c>
      <c r="D3" s="338">
        <f t="shared" ref="D3:L3" si="0">SUM(D4:D10)</f>
        <v>15</v>
      </c>
      <c r="E3" s="338">
        <f t="shared" si="0"/>
        <v>152</v>
      </c>
      <c r="F3" s="338">
        <f t="shared" si="0"/>
        <v>17</v>
      </c>
      <c r="G3" s="338">
        <f t="shared" si="0"/>
        <v>161</v>
      </c>
      <c r="H3" s="338">
        <f t="shared" si="0"/>
        <v>102</v>
      </c>
      <c r="I3" s="338">
        <f t="shared" si="0"/>
        <v>21</v>
      </c>
      <c r="J3" s="338">
        <f t="shared" si="0"/>
        <v>131</v>
      </c>
      <c r="K3" s="338">
        <f t="shared" si="0"/>
        <v>314</v>
      </c>
      <c r="L3" s="338">
        <f t="shared" si="0"/>
        <v>8</v>
      </c>
      <c r="M3" s="338">
        <f>SUM(M4:M10)</f>
        <v>370</v>
      </c>
    </row>
    <row r="4" spans="1:18" s="111" customFormat="1" ht="15.5" customHeight="1">
      <c r="A4" s="339" t="s">
        <v>1</v>
      </c>
      <c r="B4" s="230">
        <f>SUM(C4:M4)</f>
        <v>367</v>
      </c>
      <c r="C4" s="230">
        <v>12</v>
      </c>
      <c r="D4" s="231">
        <v>3</v>
      </c>
      <c r="E4" s="231">
        <v>53</v>
      </c>
      <c r="F4" s="267">
        <v>2</v>
      </c>
      <c r="G4" s="267">
        <v>57</v>
      </c>
      <c r="H4" s="231">
        <v>12</v>
      </c>
      <c r="I4" s="231">
        <v>3</v>
      </c>
      <c r="J4" s="267">
        <v>43</v>
      </c>
      <c r="K4" s="267">
        <v>110</v>
      </c>
      <c r="L4" s="268">
        <v>4</v>
      </c>
      <c r="M4" s="268">
        <v>68</v>
      </c>
      <c r="N4" s="340"/>
      <c r="O4" s="340"/>
      <c r="P4" s="340"/>
      <c r="Q4" s="340"/>
      <c r="R4" s="340"/>
    </row>
    <row r="5" spans="1:18" s="111" customFormat="1" ht="15.5" customHeight="1">
      <c r="A5" s="339" t="s">
        <v>2</v>
      </c>
      <c r="B5" s="230">
        <f>SUM(C5:M5)</f>
        <v>135</v>
      </c>
      <c r="C5" s="230">
        <v>3</v>
      </c>
      <c r="D5" s="231">
        <v>0</v>
      </c>
      <c r="E5" s="231">
        <v>16</v>
      </c>
      <c r="F5" s="267">
        <v>1</v>
      </c>
      <c r="G5" s="267">
        <v>11</v>
      </c>
      <c r="H5" s="231">
        <v>12</v>
      </c>
      <c r="I5" s="231">
        <v>3</v>
      </c>
      <c r="J5" s="267">
        <v>19</v>
      </c>
      <c r="K5" s="267">
        <v>50</v>
      </c>
      <c r="L5" s="268">
        <v>0</v>
      </c>
      <c r="M5" s="268">
        <v>20</v>
      </c>
    </row>
    <row r="6" spans="1:18" s="111" customFormat="1" ht="15.5" customHeight="1">
      <c r="A6" s="339" t="s">
        <v>3</v>
      </c>
      <c r="B6" s="230">
        <f t="shared" ref="B6:B9" si="1">SUM(C6:M6)</f>
        <v>148</v>
      </c>
      <c r="C6" s="230">
        <v>3</v>
      </c>
      <c r="D6" s="231">
        <v>0</v>
      </c>
      <c r="E6" s="231">
        <v>11</v>
      </c>
      <c r="F6" s="267">
        <v>3</v>
      </c>
      <c r="G6" s="267">
        <v>7</v>
      </c>
      <c r="H6" s="231">
        <v>8</v>
      </c>
      <c r="I6" s="231">
        <v>5</v>
      </c>
      <c r="J6" s="267">
        <v>25</v>
      </c>
      <c r="K6" s="267">
        <v>51</v>
      </c>
      <c r="L6" s="268">
        <v>1</v>
      </c>
      <c r="M6" s="268">
        <v>34</v>
      </c>
    </row>
    <row r="7" spans="1:18" s="111" customFormat="1" ht="15.5" customHeight="1">
      <c r="A7" s="339" t="s">
        <v>4</v>
      </c>
      <c r="B7" s="230">
        <f t="shared" si="1"/>
        <v>231</v>
      </c>
      <c r="C7" s="230">
        <v>18</v>
      </c>
      <c r="D7" s="231">
        <v>2</v>
      </c>
      <c r="E7" s="231">
        <v>29</v>
      </c>
      <c r="F7" s="267">
        <v>3</v>
      </c>
      <c r="G7" s="267">
        <v>23</v>
      </c>
      <c r="H7" s="231">
        <v>9</v>
      </c>
      <c r="I7" s="231">
        <v>5</v>
      </c>
      <c r="J7" s="267">
        <v>20</v>
      </c>
      <c r="K7" s="267">
        <v>36</v>
      </c>
      <c r="L7" s="268">
        <v>2</v>
      </c>
      <c r="M7" s="268">
        <v>84</v>
      </c>
    </row>
    <row r="8" spans="1:18" s="111" customFormat="1" ht="15.5" customHeight="1">
      <c r="A8" s="339" t="s">
        <v>5</v>
      </c>
      <c r="B8" s="230">
        <f t="shared" si="1"/>
        <v>303</v>
      </c>
      <c r="C8" s="230">
        <v>16</v>
      </c>
      <c r="D8" s="231">
        <v>9</v>
      </c>
      <c r="E8" s="231">
        <v>25</v>
      </c>
      <c r="F8" s="267">
        <v>3</v>
      </c>
      <c r="G8" s="267">
        <v>46</v>
      </c>
      <c r="H8" s="231">
        <v>41</v>
      </c>
      <c r="I8" s="231">
        <v>3</v>
      </c>
      <c r="J8" s="267">
        <v>11</v>
      </c>
      <c r="K8" s="267">
        <v>31</v>
      </c>
      <c r="L8" s="268">
        <v>0</v>
      </c>
      <c r="M8" s="268">
        <v>118</v>
      </c>
      <c r="N8" s="340"/>
    </row>
    <row r="9" spans="1:18" s="111" customFormat="1" ht="15.5" customHeight="1">
      <c r="A9" s="339" t="s">
        <v>6</v>
      </c>
      <c r="B9" s="230">
        <f t="shared" si="1"/>
        <v>123</v>
      </c>
      <c r="C9" s="230">
        <v>4</v>
      </c>
      <c r="D9" s="231">
        <v>1</v>
      </c>
      <c r="E9" s="231">
        <v>13</v>
      </c>
      <c r="F9" s="267">
        <v>4</v>
      </c>
      <c r="G9" s="267">
        <v>16</v>
      </c>
      <c r="H9" s="231">
        <v>16</v>
      </c>
      <c r="I9" s="231">
        <v>1</v>
      </c>
      <c r="J9" s="267">
        <v>9</v>
      </c>
      <c r="K9" s="267">
        <v>29</v>
      </c>
      <c r="L9" s="268">
        <v>0</v>
      </c>
      <c r="M9" s="268">
        <v>30</v>
      </c>
    </row>
    <row r="10" spans="1:18" s="111" customFormat="1" ht="15" thickBot="1">
      <c r="A10" s="341" t="s">
        <v>7</v>
      </c>
      <c r="B10" s="235">
        <f>SUM(C10:M10)</f>
        <v>43</v>
      </c>
      <c r="C10" s="234">
        <v>3</v>
      </c>
      <c r="D10" s="235">
        <v>0</v>
      </c>
      <c r="E10" s="235">
        <v>5</v>
      </c>
      <c r="F10" s="271">
        <v>1</v>
      </c>
      <c r="G10" s="271">
        <v>1</v>
      </c>
      <c r="H10" s="235">
        <v>4</v>
      </c>
      <c r="I10" s="235">
        <v>1</v>
      </c>
      <c r="J10" s="271">
        <v>4</v>
      </c>
      <c r="K10" s="271">
        <v>7</v>
      </c>
      <c r="L10" s="272">
        <v>1</v>
      </c>
      <c r="M10" s="272">
        <v>16</v>
      </c>
    </row>
    <row r="11" spans="1:18" s="111" customFormat="1" ht="13">
      <c r="A11" s="273" t="s">
        <v>101</v>
      </c>
      <c r="B11" s="342"/>
      <c r="H11" s="238"/>
      <c r="I11" s="238"/>
      <c r="M11" s="110"/>
    </row>
  </sheetData>
  <mergeCells count="1">
    <mergeCell ref="A1:F1"/>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B383C-150D-CC4E-88E0-09AAAC37A627}">
  <dimension ref="A1:O16"/>
  <sheetViews>
    <sheetView showGridLines="0" workbookViewId="0">
      <selection sqref="A1:E1"/>
    </sheetView>
  </sheetViews>
  <sheetFormatPr baseColWidth="10" defaultColWidth="8.83203125" defaultRowHeight="14"/>
  <cols>
    <col min="1" max="1" width="9.6640625" style="67" customWidth="1"/>
    <col min="2" max="13" width="6" style="67" customWidth="1"/>
    <col min="14" max="14" width="6" style="178" customWidth="1"/>
    <col min="15" max="20" width="1.6640625" style="67" customWidth="1"/>
    <col min="21" max="65" width="5.6640625" style="67" customWidth="1"/>
    <col min="66" max="16384" width="8.83203125" style="67"/>
  </cols>
  <sheetData>
    <row r="1" spans="1:15" ht="16" thickBot="1">
      <c r="A1" s="177" t="s">
        <v>159</v>
      </c>
      <c r="B1" s="177"/>
      <c r="C1" s="177"/>
      <c r="D1" s="177"/>
      <c r="E1" s="177"/>
      <c r="G1" s="178"/>
    </row>
    <row r="2" spans="1:15" s="100" customFormat="1" thickBot="1">
      <c r="A2" s="343"/>
      <c r="B2" s="243" t="s">
        <v>29</v>
      </c>
      <c r="C2" s="155" t="s">
        <v>60</v>
      </c>
      <c r="D2" s="155" t="s">
        <v>61</v>
      </c>
      <c r="E2" s="155" t="s">
        <v>62</v>
      </c>
      <c r="F2" s="155" t="s">
        <v>63</v>
      </c>
      <c r="G2" s="155" t="s">
        <v>64</v>
      </c>
      <c r="H2" s="155" t="s">
        <v>65</v>
      </c>
      <c r="I2" s="155" t="s">
        <v>66</v>
      </c>
      <c r="J2" s="155" t="s">
        <v>67</v>
      </c>
      <c r="K2" s="155" t="s">
        <v>68</v>
      </c>
      <c r="L2" s="155" t="s">
        <v>69</v>
      </c>
      <c r="M2" s="156" t="s">
        <v>70</v>
      </c>
      <c r="N2" s="156" t="s">
        <v>71</v>
      </c>
    </row>
    <row r="3" spans="1:15" s="100" customFormat="1" ht="16" customHeight="1">
      <c r="A3" s="344" t="s">
        <v>29</v>
      </c>
      <c r="B3" s="345">
        <f>SUM(C3:N3)</f>
        <v>1092</v>
      </c>
      <c r="C3" s="345">
        <f>SUM(C4:C10)</f>
        <v>107</v>
      </c>
      <c r="D3" s="345">
        <f t="shared" ref="D3:N3" si="0">SUM(D4:D10)</f>
        <v>118</v>
      </c>
      <c r="E3" s="345">
        <f t="shared" si="0"/>
        <v>146</v>
      </c>
      <c r="F3" s="345">
        <f t="shared" si="0"/>
        <v>144</v>
      </c>
      <c r="G3" s="345">
        <f t="shared" si="0"/>
        <v>123</v>
      </c>
      <c r="H3" s="345">
        <f t="shared" si="0"/>
        <v>127</v>
      </c>
      <c r="I3" s="345">
        <f t="shared" si="0"/>
        <v>131</v>
      </c>
      <c r="J3" s="345">
        <f t="shared" si="0"/>
        <v>114</v>
      </c>
      <c r="K3" s="345">
        <f t="shared" si="0"/>
        <v>41</v>
      </c>
      <c r="L3" s="345">
        <f t="shared" si="0"/>
        <v>7</v>
      </c>
      <c r="M3" s="345">
        <f t="shared" si="0"/>
        <v>9</v>
      </c>
      <c r="N3" s="346">
        <f t="shared" si="0"/>
        <v>25</v>
      </c>
      <c r="O3" s="212"/>
    </row>
    <row r="4" spans="1:15" s="100" customFormat="1" ht="13">
      <c r="A4" s="195" t="s">
        <v>51</v>
      </c>
      <c r="B4" s="167">
        <f>SUM(C4:N4)</f>
        <v>628</v>
      </c>
      <c r="C4" s="167">
        <v>59</v>
      </c>
      <c r="D4" s="167">
        <v>76</v>
      </c>
      <c r="E4" s="167">
        <v>83</v>
      </c>
      <c r="F4" s="167">
        <v>85</v>
      </c>
      <c r="G4" s="167">
        <v>78</v>
      </c>
      <c r="H4" s="167">
        <v>70</v>
      </c>
      <c r="I4" s="167">
        <v>71</v>
      </c>
      <c r="J4" s="167">
        <v>69</v>
      </c>
      <c r="K4" s="167">
        <v>22</v>
      </c>
      <c r="L4" s="167">
        <v>3</v>
      </c>
      <c r="M4" s="167">
        <v>5</v>
      </c>
      <c r="N4" s="168">
        <v>7</v>
      </c>
    </row>
    <row r="5" spans="1:15" s="100" customFormat="1" ht="13">
      <c r="A5" s="195" t="s">
        <v>56</v>
      </c>
      <c r="B5" s="167">
        <f t="shared" ref="B5:B10" si="1">SUM(C5:N5)</f>
        <v>311</v>
      </c>
      <c r="C5" s="167">
        <v>31</v>
      </c>
      <c r="D5" s="167">
        <v>32</v>
      </c>
      <c r="E5" s="167">
        <v>43</v>
      </c>
      <c r="F5" s="167">
        <v>37</v>
      </c>
      <c r="G5" s="167">
        <v>28</v>
      </c>
      <c r="H5" s="167">
        <v>32</v>
      </c>
      <c r="I5" s="167">
        <v>40</v>
      </c>
      <c r="J5" s="167">
        <v>31</v>
      </c>
      <c r="K5" s="167">
        <v>13</v>
      </c>
      <c r="L5" s="167">
        <v>3</v>
      </c>
      <c r="M5" s="167">
        <v>4</v>
      </c>
      <c r="N5" s="168">
        <v>17</v>
      </c>
    </row>
    <row r="6" spans="1:15" s="100" customFormat="1" ht="16" customHeight="1">
      <c r="A6" s="347" t="s">
        <v>160</v>
      </c>
      <c r="B6" s="167">
        <f t="shared" si="1"/>
        <v>55</v>
      </c>
      <c r="C6" s="167">
        <v>4</v>
      </c>
      <c r="D6" s="167">
        <v>4</v>
      </c>
      <c r="E6" s="167">
        <v>6</v>
      </c>
      <c r="F6" s="167">
        <v>7</v>
      </c>
      <c r="G6" s="167">
        <v>5</v>
      </c>
      <c r="H6" s="167">
        <v>12</v>
      </c>
      <c r="I6" s="167">
        <v>9</v>
      </c>
      <c r="J6" s="167">
        <v>6</v>
      </c>
      <c r="K6" s="167">
        <v>2</v>
      </c>
      <c r="L6" s="167">
        <v>0</v>
      </c>
      <c r="M6" s="167">
        <v>0</v>
      </c>
      <c r="N6" s="168">
        <v>0</v>
      </c>
    </row>
    <row r="7" spans="1:15" s="100" customFormat="1" ht="16" customHeight="1">
      <c r="A7" s="347" t="s">
        <v>161</v>
      </c>
      <c r="B7" s="167">
        <f t="shared" si="1"/>
        <v>0</v>
      </c>
      <c r="C7" s="167">
        <v>0</v>
      </c>
      <c r="D7" s="167">
        <v>0</v>
      </c>
      <c r="E7" s="167">
        <v>0</v>
      </c>
      <c r="F7" s="167">
        <v>0</v>
      </c>
      <c r="G7" s="167">
        <v>0</v>
      </c>
      <c r="H7" s="167">
        <v>0</v>
      </c>
      <c r="I7" s="167">
        <v>0</v>
      </c>
      <c r="J7" s="167">
        <v>0</v>
      </c>
      <c r="K7" s="167">
        <v>0</v>
      </c>
      <c r="L7" s="167">
        <v>0</v>
      </c>
      <c r="M7" s="167">
        <v>0</v>
      </c>
      <c r="N7" s="168">
        <v>0</v>
      </c>
    </row>
    <row r="8" spans="1:15" s="100" customFormat="1" ht="16" customHeight="1">
      <c r="A8" s="347" t="s">
        <v>162</v>
      </c>
      <c r="B8" s="167">
        <f t="shared" si="1"/>
        <v>2</v>
      </c>
      <c r="C8" s="167">
        <v>1</v>
      </c>
      <c r="D8" s="167">
        <v>0</v>
      </c>
      <c r="E8" s="167">
        <v>0</v>
      </c>
      <c r="F8" s="167">
        <v>0</v>
      </c>
      <c r="G8" s="167">
        <v>0</v>
      </c>
      <c r="H8" s="167">
        <v>0</v>
      </c>
      <c r="I8" s="167">
        <v>0</v>
      </c>
      <c r="J8" s="167">
        <v>0</v>
      </c>
      <c r="K8" s="167">
        <v>0</v>
      </c>
      <c r="L8" s="167">
        <v>1</v>
      </c>
      <c r="M8" s="167">
        <v>0</v>
      </c>
      <c r="N8" s="168">
        <v>0</v>
      </c>
    </row>
    <row r="9" spans="1:15" s="100" customFormat="1" ht="16" customHeight="1">
      <c r="A9" s="347" t="s">
        <v>163</v>
      </c>
      <c r="B9" s="167">
        <f t="shared" si="1"/>
        <v>0</v>
      </c>
      <c r="C9" s="167">
        <v>0</v>
      </c>
      <c r="D9" s="167">
        <v>0</v>
      </c>
      <c r="E9" s="167">
        <v>0</v>
      </c>
      <c r="F9" s="167">
        <v>0</v>
      </c>
      <c r="G9" s="167">
        <v>0</v>
      </c>
      <c r="H9" s="167">
        <v>0</v>
      </c>
      <c r="I9" s="167">
        <v>0</v>
      </c>
      <c r="J9" s="167">
        <v>0</v>
      </c>
      <c r="K9" s="167">
        <v>0</v>
      </c>
      <c r="L9" s="167">
        <v>0</v>
      </c>
      <c r="M9" s="167">
        <v>0</v>
      </c>
      <c r="N9" s="168">
        <v>0</v>
      </c>
    </row>
    <row r="10" spans="1:15" s="100" customFormat="1" ht="15" thickBot="1">
      <c r="A10" s="318" t="s">
        <v>57</v>
      </c>
      <c r="B10" s="348">
        <f t="shared" si="1"/>
        <v>96</v>
      </c>
      <c r="C10" s="348">
        <v>12</v>
      </c>
      <c r="D10" s="348">
        <v>6</v>
      </c>
      <c r="E10" s="348">
        <v>14</v>
      </c>
      <c r="F10" s="348">
        <v>15</v>
      </c>
      <c r="G10" s="348">
        <v>12</v>
      </c>
      <c r="H10" s="348">
        <v>13</v>
      </c>
      <c r="I10" s="348">
        <v>11</v>
      </c>
      <c r="J10" s="348">
        <v>8</v>
      </c>
      <c r="K10" s="348">
        <v>4</v>
      </c>
      <c r="L10" s="348">
        <v>0</v>
      </c>
      <c r="M10" s="348">
        <v>0</v>
      </c>
      <c r="N10" s="349">
        <v>1</v>
      </c>
    </row>
    <row r="11" spans="1:15" s="100" customFormat="1" ht="13">
      <c r="A11" s="350" t="s">
        <v>164</v>
      </c>
      <c r="B11" s="351"/>
      <c r="C11" s="351"/>
      <c r="D11" s="351"/>
      <c r="E11" s="351"/>
      <c r="F11" s="351"/>
      <c r="G11" s="351"/>
      <c r="H11" s="351"/>
      <c r="I11" s="351"/>
      <c r="J11" s="351"/>
      <c r="K11" s="351"/>
      <c r="L11" s="351"/>
      <c r="M11" s="351"/>
      <c r="N11" s="351"/>
    </row>
    <row r="12" spans="1:15" s="100" customFormat="1" ht="13">
      <c r="A12" s="208" t="s">
        <v>46</v>
      </c>
      <c r="D12" s="352"/>
      <c r="E12" s="353"/>
      <c r="N12" s="212"/>
    </row>
    <row r="13" spans="1:15">
      <c r="M13" s="178"/>
    </row>
    <row r="14" spans="1:15">
      <c r="M14" s="178"/>
    </row>
    <row r="15" spans="1:15">
      <c r="M15" s="178"/>
    </row>
    <row r="16" spans="1:15">
      <c r="C16" s="354"/>
    </row>
  </sheetData>
  <mergeCells count="2">
    <mergeCell ref="A1:E1"/>
    <mergeCell ref="D12:E12"/>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7E3D-EB82-3042-86C9-DE2791FBA4AD}">
  <dimension ref="A1:N11"/>
  <sheetViews>
    <sheetView showGridLines="0" workbookViewId="0">
      <selection sqref="A1:F1"/>
    </sheetView>
  </sheetViews>
  <sheetFormatPr baseColWidth="10" defaultColWidth="8.83203125" defaultRowHeight="14"/>
  <cols>
    <col min="1" max="1" width="14.33203125" style="357" customWidth="1"/>
    <col min="2" max="13" width="5.6640625" style="357" customWidth="1"/>
    <col min="14" max="14" width="5.6640625" style="356" customWidth="1"/>
    <col min="15" max="19" width="1.6640625" style="357" customWidth="1"/>
    <col min="20" max="64" width="5.6640625" style="357" customWidth="1"/>
    <col min="65" max="16384" width="8.83203125" style="357"/>
  </cols>
  <sheetData>
    <row r="1" spans="1:14" ht="16" thickBot="1">
      <c r="A1" s="355" t="s">
        <v>165</v>
      </c>
      <c r="B1" s="355"/>
      <c r="C1" s="355"/>
      <c r="D1" s="355"/>
      <c r="E1" s="355"/>
      <c r="F1" s="355"/>
      <c r="G1" s="356"/>
    </row>
    <row r="2" spans="1:14" s="358" customFormat="1" thickBot="1">
      <c r="A2" s="154"/>
      <c r="B2" s="243" t="s">
        <v>29</v>
      </c>
      <c r="C2" s="155" t="s">
        <v>60</v>
      </c>
      <c r="D2" s="155" t="s">
        <v>61</v>
      </c>
      <c r="E2" s="155" t="s">
        <v>62</v>
      </c>
      <c r="F2" s="155" t="s">
        <v>63</v>
      </c>
      <c r="G2" s="155" t="s">
        <v>64</v>
      </c>
      <c r="H2" s="155" t="s">
        <v>65</v>
      </c>
      <c r="I2" s="155" t="s">
        <v>66</v>
      </c>
      <c r="J2" s="155" t="s">
        <v>67</v>
      </c>
      <c r="K2" s="155" t="s">
        <v>68</v>
      </c>
      <c r="L2" s="155" t="s">
        <v>69</v>
      </c>
      <c r="M2" s="156" t="s">
        <v>70</v>
      </c>
      <c r="N2" s="156" t="s">
        <v>71</v>
      </c>
    </row>
    <row r="3" spans="1:14" s="358" customFormat="1" ht="16" customHeight="1">
      <c r="A3" s="359" t="s">
        <v>166</v>
      </c>
      <c r="B3" s="360">
        <f>SUM(C3:N3)</f>
        <v>2450</v>
      </c>
      <c r="C3" s="361">
        <f>SUM(C4:C10)</f>
        <v>4</v>
      </c>
      <c r="D3" s="361">
        <f t="shared" ref="D3:N3" si="0">SUM(D4:D10)</f>
        <v>12</v>
      </c>
      <c r="E3" s="361">
        <f t="shared" si="0"/>
        <v>30</v>
      </c>
      <c r="F3" s="361">
        <f t="shared" si="0"/>
        <v>40</v>
      </c>
      <c r="G3" s="361">
        <f t="shared" si="0"/>
        <v>84</v>
      </c>
      <c r="H3" s="361">
        <f t="shared" si="0"/>
        <v>510</v>
      </c>
      <c r="I3" s="361">
        <f t="shared" si="0"/>
        <v>201</v>
      </c>
      <c r="J3" s="361">
        <f t="shared" si="0"/>
        <v>667</v>
      </c>
      <c r="K3" s="361">
        <f t="shared" si="0"/>
        <v>379</v>
      </c>
      <c r="L3" s="361">
        <f t="shared" si="0"/>
        <v>421</v>
      </c>
      <c r="M3" s="361">
        <f t="shared" si="0"/>
        <v>39</v>
      </c>
      <c r="N3" s="362">
        <f t="shared" si="0"/>
        <v>63</v>
      </c>
    </row>
    <row r="4" spans="1:14" s="358" customFormat="1" ht="16" customHeight="1">
      <c r="A4" s="163" t="s">
        <v>167</v>
      </c>
      <c r="B4" s="363">
        <f>SUM(C4:N4)</f>
        <v>1815</v>
      </c>
      <c r="C4" s="364">
        <v>0</v>
      </c>
      <c r="D4" s="364">
        <v>0</v>
      </c>
      <c r="E4" s="364">
        <v>0</v>
      </c>
      <c r="F4" s="364">
        <v>0</v>
      </c>
      <c r="G4" s="364">
        <v>0</v>
      </c>
      <c r="H4" s="364">
        <v>446</v>
      </c>
      <c r="I4" s="364">
        <v>174</v>
      </c>
      <c r="J4" s="364">
        <v>521</v>
      </c>
      <c r="K4" s="364">
        <v>266</v>
      </c>
      <c r="L4" s="364">
        <v>376</v>
      </c>
      <c r="M4" s="364">
        <v>0</v>
      </c>
      <c r="N4" s="165">
        <v>32</v>
      </c>
    </row>
    <row r="5" spans="1:14" s="358" customFormat="1" ht="28">
      <c r="A5" s="365" t="s">
        <v>168</v>
      </c>
      <c r="B5" s="364">
        <f t="shared" ref="B5:B10" si="1">SUM(C5:N5)</f>
        <v>78</v>
      </c>
      <c r="C5" s="364">
        <v>0</v>
      </c>
      <c r="D5" s="364">
        <v>0</v>
      </c>
      <c r="E5" s="364">
        <v>0</v>
      </c>
      <c r="F5" s="364">
        <v>0</v>
      </c>
      <c r="G5" s="364">
        <v>37</v>
      </c>
      <c r="H5" s="364">
        <v>0</v>
      </c>
      <c r="I5" s="364">
        <v>0</v>
      </c>
      <c r="J5" s="364">
        <v>41</v>
      </c>
      <c r="K5" s="364">
        <v>0</v>
      </c>
      <c r="L5" s="364">
        <v>0</v>
      </c>
      <c r="M5" s="364">
        <v>0</v>
      </c>
      <c r="N5" s="165">
        <v>0</v>
      </c>
    </row>
    <row r="6" spans="1:14" s="358" customFormat="1" ht="16" customHeight="1">
      <c r="A6" s="163" t="s">
        <v>169</v>
      </c>
      <c r="B6" s="364">
        <f t="shared" si="1"/>
        <v>298</v>
      </c>
      <c r="C6" s="364">
        <v>4</v>
      </c>
      <c r="D6" s="364">
        <v>12</v>
      </c>
      <c r="E6" s="364">
        <v>18</v>
      </c>
      <c r="F6" s="364">
        <v>6</v>
      </c>
      <c r="G6" s="364">
        <v>27</v>
      </c>
      <c r="H6" s="364">
        <v>41</v>
      </c>
      <c r="I6" s="364">
        <v>22</v>
      </c>
      <c r="J6" s="364">
        <v>56</v>
      </c>
      <c r="K6" s="364">
        <v>59</v>
      </c>
      <c r="L6" s="364">
        <v>32</v>
      </c>
      <c r="M6" s="364">
        <v>14</v>
      </c>
      <c r="N6" s="165">
        <v>7</v>
      </c>
    </row>
    <row r="7" spans="1:14" s="358" customFormat="1">
      <c r="A7" s="163" t="s">
        <v>170</v>
      </c>
      <c r="B7" s="364">
        <f t="shared" si="1"/>
        <v>15</v>
      </c>
      <c r="C7" s="364">
        <v>0</v>
      </c>
      <c r="D7" s="364">
        <v>0</v>
      </c>
      <c r="E7" s="364">
        <v>0</v>
      </c>
      <c r="F7" s="364">
        <v>0</v>
      </c>
      <c r="G7" s="364">
        <v>1</v>
      </c>
      <c r="H7" s="364">
        <v>0</v>
      </c>
      <c r="I7" s="364">
        <v>2</v>
      </c>
      <c r="J7" s="364">
        <v>2</v>
      </c>
      <c r="K7" s="364">
        <v>3</v>
      </c>
      <c r="L7" s="364">
        <v>1</v>
      </c>
      <c r="M7" s="364">
        <v>2</v>
      </c>
      <c r="N7" s="165">
        <v>4</v>
      </c>
    </row>
    <row r="8" spans="1:14" s="358" customFormat="1">
      <c r="A8" s="163" t="s">
        <v>171</v>
      </c>
      <c r="B8" s="364">
        <f t="shared" si="1"/>
        <v>0</v>
      </c>
      <c r="C8" s="364">
        <v>0</v>
      </c>
      <c r="D8" s="364">
        <v>0</v>
      </c>
      <c r="E8" s="364">
        <v>0</v>
      </c>
      <c r="F8" s="364">
        <v>0</v>
      </c>
      <c r="G8" s="364">
        <v>0</v>
      </c>
      <c r="H8" s="364">
        <v>0</v>
      </c>
      <c r="I8" s="364">
        <v>0</v>
      </c>
      <c r="J8" s="364">
        <v>0</v>
      </c>
      <c r="K8" s="364">
        <v>0</v>
      </c>
      <c r="L8" s="364">
        <v>0</v>
      </c>
      <c r="M8" s="364">
        <v>0</v>
      </c>
      <c r="N8" s="165">
        <v>0</v>
      </c>
    </row>
    <row r="9" spans="1:14" s="358" customFormat="1" ht="16" customHeight="1">
      <c r="A9" s="163" t="s">
        <v>172</v>
      </c>
      <c r="B9" s="364">
        <f t="shared" si="1"/>
        <v>0</v>
      </c>
      <c r="C9" s="364">
        <v>0</v>
      </c>
      <c r="D9" s="364">
        <v>0</v>
      </c>
      <c r="E9" s="364">
        <v>0</v>
      </c>
      <c r="F9" s="364">
        <v>0</v>
      </c>
      <c r="G9" s="364">
        <v>0</v>
      </c>
      <c r="H9" s="364">
        <v>0</v>
      </c>
      <c r="I9" s="364">
        <v>0</v>
      </c>
      <c r="J9" s="364">
        <v>0</v>
      </c>
      <c r="K9" s="364">
        <v>0</v>
      </c>
      <c r="L9" s="364">
        <v>0</v>
      </c>
      <c r="M9" s="364">
        <v>0</v>
      </c>
      <c r="N9" s="165">
        <v>0</v>
      </c>
    </row>
    <row r="10" spans="1:14" s="358" customFormat="1" ht="15" thickBot="1">
      <c r="A10" s="366" t="s">
        <v>173</v>
      </c>
      <c r="B10" s="367">
        <f t="shared" si="1"/>
        <v>244</v>
      </c>
      <c r="C10" s="367">
        <v>0</v>
      </c>
      <c r="D10" s="367">
        <v>0</v>
      </c>
      <c r="E10" s="367">
        <v>12</v>
      </c>
      <c r="F10" s="367">
        <v>34</v>
      </c>
      <c r="G10" s="367">
        <v>19</v>
      </c>
      <c r="H10" s="367">
        <v>23</v>
      </c>
      <c r="I10" s="367">
        <v>3</v>
      </c>
      <c r="J10" s="367">
        <v>47</v>
      </c>
      <c r="K10" s="367">
        <v>51</v>
      </c>
      <c r="L10" s="367">
        <v>12</v>
      </c>
      <c r="M10" s="367">
        <v>23</v>
      </c>
      <c r="N10" s="368">
        <v>20</v>
      </c>
    </row>
    <row r="11" spans="1:14" s="358" customFormat="1" ht="13">
      <c r="A11" s="32" t="s">
        <v>46</v>
      </c>
      <c r="B11" s="369"/>
      <c r="D11" s="370"/>
      <c r="E11" s="370"/>
      <c r="N11" s="371"/>
    </row>
  </sheetData>
  <mergeCells count="2">
    <mergeCell ref="A1:F1"/>
    <mergeCell ref="D11:E11"/>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B2769-F329-1049-BC2D-09415FC9FB3D}">
  <dimension ref="A1:I6"/>
  <sheetViews>
    <sheetView showGridLines="0" workbookViewId="0">
      <selection sqref="A1:E1"/>
    </sheetView>
  </sheetViews>
  <sheetFormatPr baseColWidth="10" defaultColWidth="8.83203125" defaultRowHeight="14"/>
  <cols>
    <col min="1" max="1" width="18.33203125" style="2" customWidth="1"/>
    <col min="2" max="8" width="8.6640625" style="2" customWidth="1"/>
    <col min="9" max="9" width="8.6640625" style="3" customWidth="1"/>
    <col min="10" max="48" width="5.6640625" style="2" customWidth="1"/>
    <col min="49" max="16384" width="8.83203125" style="2"/>
  </cols>
  <sheetData>
    <row r="1" spans="1:9" ht="16" thickBot="1">
      <c r="A1" s="274" t="s">
        <v>174</v>
      </c>
      <c r="B1" s="372"/>
      <c r="C1" s="372"/>
      <c r="D1" s="372"/>
      <c r="E1" s="372"/>
      <c r="G1" s="3"/>
    </row>
    <row r="2" spans="1:9" s="4" customFormat="1" thickBot="1">
      <c r="A2" s="154"/>
      <c r="B2" s="373" t="s">
        <v>96</v>
      </c>
      <c r="C2" s="122" t="s">
        <v>1</v>
      </c>
      <c r="D2" s="122" t="s">
        <v>2</v>
      </c>
      <c r="E2" s="122" t="s">
        <v>3</v>
      </c>
      <c r="F2" s="122" t="s">
        <v>4</v>
      </c>
      <c r="G2" s="122" t="s">
        <v>5</v>
      </c>
      <c r="H2" s="122" t="s">
        <v>6</v>
      </c>
      <c r="I2" s="374" t="s">
        <v>7</v>
      </c>
    </row>
    <row r="3" spans="1:9" s="4" customFormat="1" ht="27" customHeight="1">
      <c r="A3" s="163" t="s">
        <v>175</v>
      </c>
      <c r="B3" s="375">
        <v>140</v>
      </c>
      <c r="C3" s="376">
        <v>1</v>
      </c>
      <c r="D3" s="376">
        <v>4</v>
      </c>
      <c r="E3" s="376">
        <v>9</v>
      </c>
      <c r="F3" s="376">
        <v>34</v>
      </c>
      <c r="G3" s="377">
        <v>24</v>
      </c>
      <c r="H3" s="377">
        <v>44</v>
      </c>
      <c r="I3" s="378">
        <v>24</v>
      </c>
    </row>
    <row r="4" spans="1:9" s="4" customFormat="1" ht="15" thickBot="1">
      <c r="A4" s="366" t="s">
        <v>176</v>
      </c>
      <c r="B4" s="379">
        <v>102</v>
      </c>
      <c r="C4" s="380">
        <v>0</v>
      </c>
      <c r="D4" s="380">
        <v>0</v>
      </c>
      <c r="E4" s="380">
        <v>1</v>
      </c>
      <c r="F4" s="381">
        <v>17</v>
      </c>
      <c r="G4" s="381">
        <v>15</v>
      </c>
      <c r="H4" s="380">
        <v>23</v>
      </c>
      <c r="I4" s="382">
        <v>46</v>
      </c>
    </row>
    <row r="5" spans="1:9">
      <c r="A5" s="383" t="s">
        <v>177</v>
      </c>
      <c r="B5" s="383"/>
      <c r="C5" s="383"/>
      <c r="D5" s="383"/>
      <c r="E5" s="383"/>
      <c r="F5" s="383"/>
      <c r="G5" s="383"/>
      <c r="H5" s="383"/>
      <c r="I5" s="383"/>
    </row>
    <row r="6" spans="1:9" s="4" customFormat="1" ht="13">
      <c r="A6" s="32" t="s">
        <v>101</v>
      </c>
      <c r="I6" s="150"/>
    </row>
  </sheetData>
  <mergeCells count="2">
    <mergeCell ref="A1:E1"/>
    <mergeCell ref="A5:I5"/>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59715-9CDE-224B-9CF8-1DCDD96C64D2}">
  <dimension ref="A1:AJ90"/>
  <sheetViews>
    <sheetView showGridLines="0" workbookViewId="0">
      <selection sqref="A1:G1"/>
    </sheetView>
  </sheetViews>
  <sheetFormatPr baseColWidth="10" defaultColWidth="8.83203125" defaultRowHeight="14"/>
  <cols>
    <col min="1" max="1" width="7.6640625" style="2" customWidth="1"/>
    <col min="2" max="8" width="6.6640625" style="2" customWidth="1"/>
    <col min="9" max="9" width="6.6640625" style="3" customWidth="1"/>
    <col min="10" max="13" width="6.6640625" style="2" customWidth="1"/>
    <col min="14" max="16" width="1.6640625" style="2" customWidth="1"/>
    <col min="17" max="61" width="5.6640625" style="2" customWidth="1"/>
    <col min="62" max="16384" width="8.83203125" style="2"/>
  </cols>
  <sheetData>
    <row r="1" spans="1:36" ht="18" customHeight="1" thickBot="1">
      <c r="A1" s="64" t="s">
        <v>22</v>
      </c>
      <c r="B1" s="64"/>
      <c r="C1" s="64"/>
      <c r="D1" s="64"/>
      <c r="E1" s="64"/>
      <c r="F1" s="64"/>
      <c r="G1" s="64"/>
      <c r="H1" s="65"/>
      <c r="I1" s="66"/>
      <c r="J1" s="65"/>
      <c r="K1" s="65"/>
      <c r="L1" s="65"/>
      <c r="M1" s="65"/>
      <c r="Q1" s="67"/>
      <c r="R1" s="67"/>
      <c r="S1" s="67"/>
      <c r="T1" s="67"/>
      <c r="U1" s="67"/>
      <c r="V1" s="67"/>
      <c r="W1" s="67"/>
      <c r="X1" s="67"/>
      <c r="Y1" s="67"/>
      <c r="Z1" s="67"/>
      <c r="AA1" s="67"/>
      <c r="AB1" s="67"/>
      <c r="AC1" s="67"/>
      <c r="AD1" s="67"/>
      <c r="AE1" s="67"/>
      <c r="AF1" s="67"/>
      <c r="AG1" s="67"/>
      <c r="AH1" s="67"/>
      <c r="AI1" s="67"/>
      <c r="AJ1" s="67"/>
    </row>
    <row r="2" spans="1:36" s="75" customFormat="1" ht="13.5" customHeight="1" thickTop="1">
      <c r="A2" s="68"/>
      <c r="B2" s="69"/>
      <c r="C2" s="70" t="s">
        <v>23</v>
      </c>
      <c r="D2" s="71"/>
      <c r="E2" s="72" t="s">
        <v>24</v>
      </c>
      <c r="F2" s="73"/>
      <c r="G2" s="74"/>
      <c r="H2" s="72" t="s">
        <v>25</v>
      </c>
      <c r="I2" s="73"/>
      <c r="J2" s="74"/>
      <c r="K2" s="72" t="s">
        <v>26</v>
      </c>
      <c r="L2" s="73"/>
      <c r="M2" s="73"/>
      <c r="Q2" s="76"/>
      <c r="R2" s="76"/>
      <c r="S2" s="76"/>
      <c r="T2" s="76"/>
      <c r="U2" s="76"/>
      <c r="V2" s="76"/>
      <c r="W2" s="76"/>
      <c r="X2" s="76"/>
      <c r="Y2" s="76"/>
      <c r="Z2" s="76"/>
      <c r="AA2" s="76"/>
      <c r="AB2" s="76"/>
      <c r="AC2" s="76"/>
      <c r="AD2" s="76"/>
      <c r="AE2" s="76"/>
      <c r="AF2" s="76"/>
      <c r="AG2" s="76"/>
      <c r="AH2" s="76"/>
      <c r="AI2" s="76"/>
      <c r="AJ2" s="76"/>
    </row>
    <row r="3" spans="1:36" s="75" customFormat="1" ht="13.5" customHeight="1" thickBot="1">
      <c r="A3" s="77"/>
      <c r="B3" s="78"/>
      <c r="C3" s="79" t="s">
        <v>27</v>
      </c>
      <c r="D3" s="79" t="s">
        <v>28</v>
      </c>
      <c r="E3" s="79" t="s">
        <v>29</v>
      </c>
      <c r="F3" s="79" t="s">
        <v>30</v>
      </c>
      <c r="G3" s="79" t="s">
        <v>31</v>
      </c>
      <c r="H3" s="79" t="s">
        <v>29</v>
      </c>
      <c r="I3" s="79" t="s">
        <v>32</v>
      </c>
      <c r="J3" s="80" t="s">
        <v>33</v>
      </c>
      <c r="K3" s="79" t="s">
        <v>29</v>
      </c>
      <c r="L3" s="79" t="s">
        <v>32</v>
      </c>
      <c r="M3" s="80" t="s">
        <v>33</v>
      </c>
      <c r="Q3" s="67"/>
      <c r="R3" s="67"/>
      <c r="S3" s="67"/>
      <c r="T3" s="67"/>
      <c r="U3" s="67"/>
      <c r="V3" s="67"/>
      <c r="W3" s="67"/>
      <c r="X3" s="67"/>
      <c r="Y3" s="67"/>
      <c r="Z3" s="67"/>
      <c r="AA3" s="67"/>
      <c r="AB3" s="67"/>
      <c r="AC3" s="67"/>
      <c r="AD3" s="67"/>
      <c r="AE3" s="76"/>
      <c r="AF3" s="76"/>
      <c r="AG3" s="76"/>
      <c r="AH3" s="76"/>
      <c r="AI3" s="76"/>
      <c r="AJ3" s="76"/>
    </row>
    <row r="4" spans="1:36" s="75" customFormat="1" ht="13.5" customHeight="1" thickTop="1" thickBot="1">
      <c r="A4" s="81" t="s">
        <v>34</v>
      </c>
      <c r="B4" s="82"/>
      <c r="C4" s="83">
        <f>SUM(C5:C18)</f>
        <v>41</v>
      </c>
      <c r="D4" s="83">
        <f>SUM(D5:D19)</f>
        <v>36</v>
      </c>
      <c r="E4" s="83">
        <f>SUM(E5:E18)</f>
        <v>10</v>
      </c>
      <c r="F4" s="83">
        <f>SUM(F5:F18)</f>
        <v>10</v>
      </c>
      <c r="G4" s="83">
        <f t="shared" ref="G4:M4" si="0">SUM(G5:G18)</f>
        <v>0</v>
      </c>
      <c r="H4" s="83">
        <f t="shared" si="0"/>
        <v>29</v>
      </c>
      <c r="I4" s="83">
        <f t="shared" si="0"/>
        <v>29</v>
      </c>
      <c r="J4" s="83">
        <f>SUM(J5:J18)</f>
        <v>0</v>
      </c>
      <c r="K4" s="83">
        <f t="shared" si="0"/>
        <v>251</v>
      </c>
      <c r="L4" s="83">
        <f t="shared" si="0"/>
        <v>4</v>
      </c>
      <c r="M4" s="84">
        <f t="shared" si="0"/>
        <v>247</v>
      </c>
      <c r="Q4" s="76"/>
      <c r="R4" s="76"/>
      <c r="S4" s="76"/>
      <c r="T4" s="76"/>
      <c r="U4" s="76"/>
      <c r="V4" s="76"/>
      <c r="W4" s="76"/>
      <c r="X4" s="76"/>
      <c r="Y4" s="76"/>
      <c r="Z4" s="76"/>
      <c r="AA4" s="76"/>
      <c r="AB4" s="76"/>
      <c r="AC4" s="76"/>
      <c r="AD4" s="76"/>
      <c r="AE4" s="76"/>
      <c r="AF4" s="76"/>
      <c r="AG4" s="76"/>
      <c r="AH4" s="76"/>
      <c r="AI4" s="76"/>
      <c r="AJ4" s="76"/>
    </row>
    <row r="5" spans="1:36" s="75" customFormat="1" ht="13.5" customHeight="1">
      <c r="A5" s="85" t="s">
        <v>35</v>
      </c>
      <c r="B5" s="86" t="s">
        <v>36</v>
      </c>
      <c r="C5" s="87">
        <v>6</v>
      </c>
      <c r="D5" s="87">
        <v>6</v>
      </c>
      <c r="E5" s="87">
        <f>SUM(F5:G5)</f>
        <v>3</v>
      </c>
      <c r="F5" s="87">
        <v>3</v>
      </c>
      <c r="G5" s="87">
        <v>0</v>
      </c>
      <c r="H5" s="87">
        <f>SUM(I5:J5)</f>
        <v>7</v>
      </c>
      <c r="I5" s="87">
        <v>7</v>
      </c>
      <c r="J5" s="87">
        <v>0</v>
      </c>
      <c r="K5" s="87">
        <f>SUM(L5:M5)</f>
        <v>22</v>
      </c>
      <c r="L5" s="87">
        <v>3</v>
      </c>
      <c r="M5" s="88">
        <v>19</v>
      </c>
      <c r="Q5" s="76"/>
      <c r="R5" s="76"/>
      <c r="S5" s="76"/>
      <c r="T5" s="76"/>
      <c r="U5" s="76"/>
      <c r="V5" s="76"/>
      <c r="W5" s="76"/>
      <c r="X5" s="76"/>
      <c r="Y5" s="76"/>
      <c r="Z5" s="76"/>
      <c r="AA5" s="76"/>
      <c r="AB5" s="76"/>
      <c r="AC5" s="76"/>
      <c r="AD5" s="76"/>
      <c r="AE5" s="76"/>
      <c r="AF5" s="76"/>
      <c r="AG5" s="76"/>
      <c r="AH5" s="76"/>
      <c r="AI5" s="76"/>
      <c r="AJ5" s="76"/>
    </row>
    <row r="6" spans="1:36" s="75" customFormat="1" ht="13.5" customHeight="1">
      <c r="A6" s="89"/>
      <c r="B6" s="90" t="s">
        <v>37</v>
      </c>
      <c r="C6" s="91">
        <v>0</v>
      </c>
      <c r="D6" s="92"/>
      <c r="E6" s="91">
        <f t="shared" ref="E6:E18" si="1">SUM(F6:G6)</f>
        <v>0</v>
      </c>
      <c r="F6" s="91">
        <v>0</v>
      </c>
      <c r="G6" s="91">
        <v>0</v>
      </c>
      <c r="H6" s="91">
        <f t="shared" ref="H6:H18" si="2">SUM(I6:J6)</f>
        <v>1</v>
      </c>
      <c r="I6" s="91">
        <v>1</v>
      </c>
      <c r="J6" s="91">
        <v>0</v>
      </c>
      <c r="K6" s="91">
        <f t="shared" ref="K6:K18" si="3">SUM(L6:M6)</f>
        <v>81</v>
      </c>
      <c r="L6" s="91">
        <v>0</v>
      </c>
      <c r="M6" s="93">
        <v>81</v>
      </c>
      <c r="Q6" s="76"/>
      <c r="R6" s="67"/>
      <c r="S6" s="67"/>
      <c r="T6" s="67"/>
      <c r="U6" s="67"/>
      <c r="V6" s="67"/>
      <c r="W6" s="67"/>
      <c r="X6" s="67"/>
      <c r="Y6" s="67"/>
      <c r="Z6" s="67"/>
      <c r="AA6" s="67"/>
      <c r="AB6" s="67"/>
      <c r="AC6" s="67"/>
      <c r="AD6" s="67"/>
      <c r="AE6" s="76"/>
      <c r="AF6" s="76"/>
      <c r="AG6" s="76"/>
      <c r="AH6" s="76"/>
      <c r="AI6" s="76"/>
      <c r="AJ6" s="76"/>
    </row>
    <row r="7" spans="1:36" s="75" customFormat="1" ht="13.5" customHeight="1">
      <c r="A7" s="94" t="s">
        <v>38</v>
      </c>
      <c r="B7" s="95" t="s">
        <v>36</v>
      </c>
      <c r="C7" s="96">
        <v>8</v>
      </c>
      <c r="D7" s="96">
        <v>5</v>
      </c>
      <c r="E7" s="96">
        <f t="shared" si="1"/>
        <v>3</v>
      </c>
      <c r="F7" s="96">
        <v>3</v>
      </c>
      <c r="G7" s="96">
        <v>0</v>
      </c>
      <c r="H7" s="96">
        <f t="shared" si="2"/>
        <v>3</v>
      </c>
      <c r="I7" s="96">
        <v>3</v>
      </c>
      <c r="J7" s="96">
        <v>0</v>
      </c>
      <c r="K7" s="96">
        <f t="shared" si="3"/>
        <v>19</v>
      </c>
      <c r="L7" s="96">
        <v>0</v>
      </c>
      <c r="M7" s="97">
        <v>19</v>
      </c>
      <c r="Q7" s="67"/>
      <c r="R7" s="2"/>
      <c r="S7" s="2"/>
      <c r="T7" s="2"/>
      <c r="U7" s="2"/>
      <c r="V7" s="2"/>
      <c r="W7" s="2"/>
      <c r="X7" s="2"/>
      <c r="Y7" s="2"/>
      <c r="Z7" s="2"/>
      <c r="AA7" s="2"/>
      <c r="AB7" s="2"/>
      <c r="AC7" s="2"/>
      <c r="AD7" s="2"/>
      <c r="AE7" s="76"/>
      <c r="AF7" s="76"/>
      <c r="AG7" s="76"/>
      <c r="AH7" s="76"/>
      <c r="AI7" s="76"/>
      <c r="AJ7" s="76"/>
    </row>
    <row r="8" spans="1:36" s="75" customFormat="1" ht="13.5" customHeight="1">
      <c r="A8" s="89"/>
      <c r="B8" s="90" t="s">
        <v>37</v>
      </c>
      <c r="C8" s="98">
        <v>0</v>
      </c>
      <c r="D8" s="92"/>
      <c r="E8" s="98">
        <f t="shared" si="1"/>
        <v>0</v>
      </c>
      <c r="F8" s="98">
        <v>0</v>
      </c>
      <c r="G8" s="98">
        <v>0</v>
      </c>
      <c r="H8" s="98">
        <f t="shared" si="2"/>
        <v>3</v>
      </c>
      <c r="I8" s="98">
        <v>3</v>
      </c>
      <c r="J8" s="98">
        <v>0</v>
      </c>
      <c r="K8" s="98">
        <f t="shared" si="3"/>
        <v>12</v>
      </c>
      <c r="L8" s="98">
        <v>0</v>
      </c>
      <c r="M8" s="99">
        <v>12</v>
      </c>
      <c r="Q8" s="76"/>
      <c r="R8" s="2"/>
      <c r="S8" s="2"/>
      <c r="T8" s="2"/>
      <c r="U8" s="2"/>
      <c r="V8" s="2"/>
      <c r="W8" s="2"/>
      <c r="X8" s="2"/>
      <c r="Y8" s="2"/>
      <c r="Z8" s="2"/>
      <c r="AA8" s="2"/>
      <c r="AB8" s="2"/>
      <c r="AC8" s="2"/>
      <c r="AD8" s="2"/>
      <c r="AE8" s="76"/>
      <c r="AF8" s="76"/>
      <c r="AG8" s="76"/>
      <c r="AH8" s="76"/>
      <c r="AI8" s="76"/>
      <c r="AJ8" s="76"/>
    </row>
    <row r="9" spans="1:36" s="75" customFormat="1" ht="13.5" customHeight="1">
      <c r="A9" s="94" t="s">
        <v>39</v>
      </c>
      <c r="B9" s="95" t="s">
        <v>36</v>
      </c>
      <c r="C9" s="96">
        <v>4</v>
      </c>
      <c r="D9" s="96">
        <v>3</v>
      </c>
      <c r="E9" s="96">
        <f t="shared" si="1"/>
        <v>0</v>
      </c>
      <c r="F9" s="96">
        <v>0</v>
      </c>
      <c r="G9" s="96">
        <v>0</v>
      </c>
      <c r="H9" s="96">
        <f t="shared" si="2"/>
        <v>1</v>
      </c>
      <c r="I9" s="96">
        <v>1</v>
      </c>
      <c r="J9" s="96">
        <v>0</v>
      </c>
      <c r="K9" s="96">
        <f t="shared" si="3"/>
        <v>40</v>
      </c>
      <c r="L9" s="96">
        <v>0</v>
      </c>
      <c r="M9" s="97">
        <v>40</v>
      </c>
      <c r="Q9" s="76"/>
      <c r="R9" s="2"/>
      <c r="S9" s="2"/>
      <c r="T9" s="2"/>
      <c r="U9" s="2"/>
      <c r="V9" s="2"/>
      <c r="W9" s="2"/>
      <c r="X9" s="2"/>
      <c r="Y9" s="2"/>
      <c r="Z9" s="2"/>
      <c r="AA9" s="2"/>
      <c r="AB9" s="2"/>
      <c r="AC9" s="2"/>
      <c r="AD9" s="2"/>
      <c r="AE9" s="76"/>
      <c r="AF9" s="76"/>
      <c r="AG9" s="76"/>
      <c r="AH9" s="76"/>
      <c r="AI9" s="76"/>
      <c r="AJ9" s="76"/>
    </row>
    <row r="10" spans="1:36" s="75" customFormat="1" ht="13.5" customHeight="1">
      <c r="A10" s="89"/>
      <c r="B10" s="90" t="s">
        <v>37</v>
      </c>
      <c r="C10" s="98">
        <v>0</v>
      </c>
      <c r="D10" s="92"/>
      <c r="E10" s="98">
        <f t="shared" si="1"/>
        <v>0</v>
      </c>
      <c r="F10" s="98">
        <v>0</v>
      </c>
      <c r="G10" s="98">
        <v>0</v>
      </c>
      <c r="H10" s="98">
        <f t="shared" si="2"/>
        <v>0</v>
      </c>
      <c r="I10" s="98">
        <v>0</v>
      </c>
      <c r="J10" s="98">
        <v>0</v>
      </c>
      <c r="K10" s="98">
        <f t="shared" si="3"/>
        <v>18</v>
      </c>
      <c r="L10" s="98">
        <v>0</v>
      </c>
      <c r="M10" s="99">
        <v>18</v>
      </c>
      <c r="Q10" s="76"/>
      <c r="R10" s="2"/>
      <c r="S10" s="2"/>
      <c r="T10" s="2"/>
      <c r="U10" s="2"/>
      <c r="V10" s="2"/>
      <c r="W10" s="2"/>
      <c r="X10" s="2"/>
      <c r="Y10" s="2"/>
      <c r="Z10" s="2"/>
      <c r="AA10" s="2"/>
      <c r="AB10" s="2"/>
      <c r="AC10" s="2"/>
      <c r="AD10" s="2"/>
      <c r="AE10" s="76"/>
      <c r="AF10" s="76"/>
      <c r="AG10" s="76"/>
      <c r="AH10" s="76"/>
      <c r="AI10" s="76"/>
      <c r="AJ10" s="76"/>
    </row>
    <row r="11" spans="1:36" s="75" customFormat="1" ht="13.5" customHeight="1">
      <c r="A11" s="94" t="s">
        <v>40</v>
      </c>
      <c r="B11" s="95" t="s">
        <v>36</v>
      </c>
      <c r="C11" s="96">
        <v>5</v>
      </c>
      <c r="D11" s="96">
        <v>3</v>
      </c>
      <c r="E11" s="96">
        <f t="shared" si="1"/>
        <v>1</v>
      </c>
      <c r="F11" s="96">
        <v>1</v>
      </c>
      <c r="G11" s="96">
        <v>0</v>
      </c>
      <c r="H11" s="96">
        <f t="shared" si="2"/>
        <v>2</v>
      </c>
      <c r="I11" s="96">
        <v>2</v>
      </c>
      <c r="J11" s="96">
        <v>0</v>
      </c>
      <c r="K11" s="96">
        <f t="shared" si="3"/>
        <v>10</v>
      </c>
      <c r="L11" s="96">
        <v>0</v>
      </c>
      <c r="M11" s="97">
        <v>10</v>
      </c>
      <c r="Q11" s="76"/>
      <c r="R11" s="2"/>
      <c r="S11" s="2"/>
      <c r="T11" s="2"/>
      <c r="U11" s="2"/>
      <c r="V11" s="2"/>
      <c r="W11" s="2"/>
      <c r="X11" s="2"/>
      <c r="Y11" s="2"/>
      <c r="Z11" s="2"/>
      <c r="AA11" s="2"/>
      <c r="AB11" s="2"/>
      <c r="AC11" s="2"/>
      <c r="AD11" s="2"/>
      <c r="AE11" s="76"/>
      <c r="AF11" s="76"/>
      <c r="AG11" s="76"/>
      <c r="AH11" s="76"/>
      <c r="AI11" s="76"/>
      <c r="AJ11" s="76"/>
    </row>
    <row r="12" spans="1:36" s="75" customFormat="1" ht="13.5" customHeight="1">
      <c r="A12" s="89"/>
      <c r="B12" s="90" t="s">
        <v>37</v>
      </c>
      <c r="C12" s="98">
        <v>0</v>
      </c>
      <c r="D12" s="92"/>
      <c r="E12" s="98">
        <f t="shared" si="1"/>
        <v>0</v>
      </c>
      <c r="F12" s="98">
        <v>0</v>
      </c>
      <c r="G12" s="98">
        <v>0</v>
      </c>
      <c r="H12" s="98">
        <f t="shared" si="2"/>
        <v>0</v>
      </c>
      <c r="I12" s="98">
        <v>0</v>
      </c>
      <c r="J12" s="98">
        <v>0</v>
      </c>
      <c r="K12" s="98">
        <f t="shared" si="3"/>
        <v>11</v>
      </c>
      <c r="L12" s="98">
        <v>1</v>
      </c>
      <c r="M12" s="99">
        <v>10</v>
      </c>
      <c r="Q12" s="76"/>
      <c r="R12" s="2"/>
      <c r="S12" s="2"/>
      <c r="T12" s="2"/>
      <c r="U12" s="2"/>
      <c r="V12" s="2"/>
      <c r="W12" s="2"/>
      <c r="X12" s="2"/>
      <c r="Y12" s="2"/>
      <c r="Z12" s="2"/>
      <c r="AA12" s="2"/>
      <c r="AB12" s="2"/>
      <c r="AC12" s="2"/>
      <c r="AD12" s="2"/>
      <c r="AE12" s="76"/>
      <c r="AF12" s="76"/>
      <c r="AG12" s="76"/>
      <c r="AH12" s="76"/>
      <c r="AI12" s="76"/>
      <c r="AJ12" s="76"/>
    </row>
    <row r="13" spans="1:36" s="4" customFormat="1" ht="13.5" customHeight="1">
      <c r="A13" s="94" t="s">
        <v>41</v>
      </c>
      <c r="B13" s="95" t="s">
        <v>36</v>
      </c>
      <c r="C13" s="96">
        <v>7</v>
      </c>
      <c r="D13" s="96">
        <v>8</v>
      </c>
      <c r="E13" s="96">
        <f t="shared" si="1"/>
        <v>2</v>
      </c>
      <c r="F13" s="96">
        <v>2</v>
      </c>
      <c r="G13" s="96">
        <v>0</v>
      </c>
      <c r="H13" s="96">
        <f t="shared" si="2"/>
        <v>0</v>
      </c>
      <c r="I13" s="96">
        <v>0</v>
      </c>
      <c r="J13" s="96">
        <v>0</v>
      </c>
      <c r="K13" s="96">
        <f t="shared" si="3"/>
        <v>15</v>
      </c>
      <c r="L13" s="96">
        <v>0</v>
      </c>
      <c r="M13" s="97">
        <v>15</v>
      </c>
      <c r="Q13" s="76"/>
      <c r="R13" s="2"/>
      <c r="S13" s="2"/>
      <c r="T13" s="2"/>
      <c r="U13" s="2"/>
      <c r="V13" s="2"/>
      <c r="W13" s="2"/>
      <c r="X13" s="2"/>
      <c r="Y13" s="2"/>
      <c r="Z13" s="2"/>
      <c r="AA13" s="2"/>
      <c r="AB13" s="2"/>
      <c r="AC13" s="2"/>
      <c r="AD13" s="2"/>
      <c r="AE13" s="100"/>
      <c r="AF13" s="100"/>
      <c r="AG13" s="100"/>
      <c r="AH13" s="100"/>
      <c r="AI13" s="100"/>
      <c r="AJ13" s="100"/>
    </row>
    <row r="14" spans="1:36" s="4" customFormat="1" ht="13.5" customHeight="1">
      <c r="A14" s="89"/>
      <c r="B14" s="90" t="s">
        <v>37</v>
      </c>
      <c r="C14" s="98">
        <v>0</v>
      </c>
      <c r="D14" s="92"/>
      <c r="E14" s="98">
        <f t="shared" si="1"/>
        <v>0</v>
      </c>
      <c r="F14" s="98">
        <v>0</v>
      </c>
      <c r="G14" s="98">
        <v>0</v>
      </c>
      <c r="H14" s="98">
        <f t="shared" si="2"/>
        <v>0</v>
      </c>
      <c r="I14" s="98">
        <v>0</v>
      </c>
      <c r="J14" s="98">
        <v>0</v>
      </c>
      <c r="K14" s="98">
        <f t="shared" si="3"/>
        <v>8</v>
      </c>
      <c r="L14" s="98">
        <v>0</v>
      </c>
      <c r="M14" s="99">
        <v>8</v>
      </c>
      <c r="Q14" s="76"/>
      <c r="R14" s="2"/>
      <c r="S14" s="2"/>
      <c r="T14" s="2"/>
      <c r="U14" s="2"/>
      <c r="V14" s="2"/>
      <c r="W14" s="2"/>
      <c r="X14" s="2"/>
      <c r="Y14" s="2"/>
      <c r="Z14" s="2"/>
      <c r="AA14" s="2"/>
      <c r="AB14" s="2"/>
      <c r="AC14" s="2"/>
      <c r="AD14" s="2"/>
      <c r="AE14" s="100"/>
      <c r="AF14" s="100"/>
      <c r="AG14" s="100"/>
      <c r="AH14" s="100"/>
      <c r="AI14" s="100"/>
      <c r="AJ14" s="100"/>
    </row>
    <row r="15" spans="1:36" ht="13.5" customHeight="1">
      <c r="A15" s="94" t="s">
        <v>42</v>
      </c>
      <c r="B15" s="95" t="s">
        <v>36</v>
      </c>
      <c r="C15" s="96">
        <v>5</v>
      </c>
      <c r="D15" s="96">
        <v>5</v>
      </c>
      <c r="E15" s="96">
        <f t="shared" si="1"/>
        <v>0</v>
      </c>
      <c r="F15" s="96">
        <v>0</v>
      </c>
      <c r="G15" s="96">
        <v>0</v>
      </c>
      <c r="H15" s="96">
        <f t="shared" si="2"/>
        <v>0</v>
      </c>
      <c r="I15" s="96">
        <v>0</v>
      </c>
      <c r="J15" s="96">
        <v>0</v>
      </c>
      <c r="K15" s="96">
        <f t="shared" si="3"/>
        <v>9</v>
      </c>
      <c r="L15" s="96">
        <v>0</v>
      </c>
      <c r="M15" s="97">
        <v>9</v>
      </c>
      <c r="Q15" s="76"/>
      <c r="R15" s="67"/>
      <c r="S15" s="67"/>
      <c r="T15" s="67"/>
      <c r="U15" s="67"/>
      <c r="V15" s="67"/>
      <c r="W15" s="67"/>
      <c r="X15" s="67"/>
      <c r="Y15" s="67"/>
      <c r="Z15" s="67"/>
      <c r="AA15" s="67"/>
      <c r="AB15" s="67"/>
      <c r="AC15" s="67"/>
      <c r="AD15" s="101"/>
      <c r="AE15" s="67"/>
      <c r="AF15" s="67"/>
      <c r="AG15" s="67"/>
      <c r="AH15" s="67"/>
      <c r="AI15" s="67"/>
      <c r="AJ15" s="67"/>
    </row>
    <row r="16" spans="1:36" ht="13.5" customHeight="1">
      <c r="A16" s="89"/>
      <c r="B16" s="90" t="s">
        <v>37</v>
      </c>
      <c r="C16" s="98">
        <v>1</v>
      </c>
      <c r="D16" s="92"/>
      <c r="E16" s="98">
        <f t="shared" si="1"/>
        <v>1</v>
      </c>
      <c r="F16" s="98">
        <v>1</v>
      </c>
      <c r="G16" s="98">
        <v>0</v>
      </c>
      <c r="H16" s="98">
        <f t="shared" si="2"/>
        <v>10</v>
      </c>
      <c r="I16" s="98">
        <v>10</v>
      </c>
      <c r="J16" s="98">
        <v>0</v>
      </c>
      <c r="K16" s="98">
        <f t="shared" si="3"/>
        <v>4</v>
      </c>
      <c r="L16" s="98">
        <v>0</v>
      </c>
      <c r="M16" s="99">
        <v>4</v>
      </c>
      <c r="N16" s="100"/>
      <c r="O16" s="100"/>
      <c r="P16" s="100"/>
      <c r="Q16" s="100"/>
      <c r="R16" s="100"/>
      <c r="S16" s="67"/>
      <c r="T16" s="67"/>
      <c r="U16" s="67"/>
      <c r="V16" s="67"/>
      <c r="W16" s="67"/>
      <c r="X16" s="67"/>
    </row>
    <row r="17" spans="1:36" ht="13.5" customHeight="1">
      <c r="A17" s="94" t="s">
        <v>43</v>
      </c>
      <c r="B17" s="95" t="s">
        <v>36</v>
      </c>
      <c r="C17" s="96">
        <v>3</v>
      </c>
      <c r="D17" s="96">
        <v>2</v>
      </c>
      <c r="E17" s="96">
        <f t="shared" si="1"/>
        <v>0</v>
      </c>
      <c r="F17" s="96">
        <v>0</v>
      </c>
      <c r="G17" s="96">
        <v>0</v>
      </c>
      <c r="H17" s="96">
        <f t="shared" si="2"/>
        <v>2</v>
      </c>
      <c r="I17" s="96">
        <v>2</v>
      </c>
      <c r="J17" s="96">
        <v>0</v>
      </c>
      <c r="K17" s="96">
        <f t="shared" si="3"/>
        <v>1</v>
      </c>
      <c r="L17" s="96">
        <v>0</v>
      </c>
      <c r="M17" s="97">
        <v>1</v>
      </c>
      <c r="N17" s="67"/>
      <c r="O17" s="67"/>
      <c r="P17" s="67"/>
      <c r="Q17" s="67"/>
      <c r="R17" s="67"/>
      <c r="S17" s="67"/>
      <c r="T17" s="67"/>
      <c r="U17" s="67"/>
      <c r="V17" s="67"/>
      <c r="W17" s="67"/>
      <c r="X17" s="67"/>
    </row>
    <row r="18" spans="1:36" ht="13.5" customHeight="1">
      <c r="A18" s="89"/>
      <c r="B18" s="90" t="s">
        <v>37</v>
      </c>
      <c r="C18" s="98">
        <v>2</v>
      </c>
      <c r="D18" s="92"/>
      <c r="E18" s="98">
        <f t="shared" si="1"/>
        <v>0</v>
      </c>
      <c r="F18" s="98">
        <v>0</v>
      </c>
      <c r="G18" s="98">
        <v>0</v>
      </c>
      <c r="H18" s="98">
        <f t="shared" si="2"/>
        <v>0</v>
      </c>
      <c r="I18" s="98">
        <v>0</v>
      </c>
      <c r="J18" s="98">
        <v>0</v>
      </c>
      <c r="K18" s="98">
        <f t="shared" si="3"/>
        <v>1</v>
      </c>
      <c r="L18" s="98">
        <v>0</v>
      </c>
      <c r="M18" s="99">
        <v>1</v>
      </c>
      <c r="N18" s="67"/>
      <c r="O18" s="67"/>
      <c r="P18" s="67"/>
      <c r="Q18" s="67"/>
    </row>
    <row r="19" spans="1:36" ht="13.5" customHeight="1" thickBot="1">
      <c r="A19" s="102" t="s">
        <v>44</v>
      </c>
      <c r="B19" s="103"/>
      <c r="C19" s="104"/>
      <c r="D19" s="105">
        <v>4</v>
      </c>
      <c r="E19" s="104"/>
      <c r="F19" s="104"/>
      <c r="G19" s="104"/>
      <c r="H19" s="104"/>
      <c r="I19" s="104"/>
      <c r="J19" s="104"/>
      <c r="K19" s="104"/>
      <c r="L19" s="104"/>
      <c r="M19" s="106"/>
      <c r="N19" s="67"/>
      <c r="O19" s="67"/>
      <c r="P19" s="67"/>
      <c r="Q19" s="67"/>
    </row>
    <row r="20" spans="1:36" ht="15" thickTop="1">
      <c r="A20" s="107" t="s">
        <v>45</v>
      </c>
      <c r="B20" s="107"/>
      <c r="C20" s="108"/>
      <c r="D20" s="109"/>
      <c r="E20" s="109"/>
      <c r="F20" s="109"/>
      <c r="G20" s="109"/>
      <c r="H20" s="109"/>
      <c r="I20" s="109"/>
      <c r="J20" s="109"/>
      <c r="K20" s="110"/>
      <c r="L20" s="111"/>
      <c r="M20" s="111"/>
      <c r="N20" s="67"/>
      <c r="O20" s="67"/>
      <c r="P20" s="67"/>
      <c r="Q20" s="67"/>
    </row>
    <row r="21" spans="1:36">
      <c r="A21" s="112" t="s">
        <v>46</v>
      </c>
      <c r="B21" s="112"/>
      <c r="C21" s="113"/>
      <c r="D21" s="111"/>
      <c r="E21" s="111"/>
      <c r="F21" s="111"/>
      <c r="G21" s="114"/>
      <c r="H21" s="115"/>
      <c r="I21" s="111"/>
      <c r="J21" s="110"/>
      <c r="K21" s="111"/>
      <c r="L21" s="111"/>
      <c r="M21" s="111"/>
      <c r="N21" s="67"/>
      <c r="O21" s="67"/>
      <c r="P21" s="67"/>
      <c r="Q21" s="67"/>
    </row>
    <row r="22" spans="1:36">
      <c r="I22" s="2"/>
      <c r="J22" s="67"/>
      <c r="K22" s="67"/>
      <c r="L22" s="67"/>
      <c r="M22" s="76"/>
      <c r="N22" s="67"/>
      <c r="O22" s="67"/>
      <c r="P22" s="67"/>
      <c r="Q22" s="67"/>
    </row>
    <row r="23" spans="1:36">
      <c r="I23" s="2"/>
      <c r="J23" s="67"/>
      <c r="K23" s="67"/>
      <c r="L23" s="67"/>
      <c r="M23" s="76"/>
      <c r="N23" s="67"/>
      <c r="O23" s="67"/>
      <c r="P23" s="67"/>
      <c r="Q23" s="67"/>
    </row>
    <row r="24" spans="1:36">
      <c r="I24" s="2"/>
      <c r="J24" s="67"/>
      <c r="K24" s="67"/>
      <c r="L24" s="67"/>
      <c r="M24" s="76"/>
      <c r="N24" s="67"/>
      <c r="O24" s="67"/>
      <c r="P24" s="67"/>
      <c r="Q24" s="67"/>
    </row>
    <row r="25" spans="1:36">
      <c r="I25" s="2"/>
      <c r="J25" s="67"/>
      <c r="K25" s="67"/>
      <c r="L25" s="67"/>
      <c r="M25" s="76"/>
      <c r="N25" s="67"/>
      <c r="O25" s="67"/>
      <c r="P25" s="67"/>
      <c r="Q25" s="67"/>
    </row>
    <row r="26" spans="1:36">
      <c r="I26" s="2"/>
      <c r="J26" s="67"/>
      <c r="K26" s="67"/>
      <c r="L26" s="67"/>
      <c r="M26" s="76"/>
      <c r="N26" s="67"/>
      <c r="O26" s="67"/>
      <c r="P26" s="67"/>
      <c r="Q26" s="67"/>
      <c r="AD26" s="101"/>
    </row>
    <row r="27" spans="1:36">
      <c r="I27" s="2"/>
      <c r="J27" s="67"/>
      <c r="K27" s="67"/>
      <c r="L27" s="67"/>
      <c r="M27" s="67"/>
      <c r="N27" s="67"/>
      <c r="O27" s="67"/>
      <c r="P27" s="67"/>
      <c r="Q27" s="67"/>
      <c r="R27" s="116"/>
      <c r="S27" s="67"/>
      <c r="T27" s="67"/>
      <c r="U27" s="67"/>
      <c r="V27" s="67"/>
      <c r="W27" s="67"/>
      <c r="X27" s="67"/>
    </row>
    <row r="28" spans="1:36">
      <c r="I28" s="2"/>
      <c r="J28" s="67"/>
      <c r="K28" s="67"/>
      <c r="L28" s="67"/>
      <c r="M28" s="67"/>
      <c r="N28" s="67"/>
      <c r="O28" s="67"/>
      <c r="P28" s="67"/>
      <c r="Q28" s="67"/>
      <c r="R28" s="67"/>
      <c r="S28" s="67"/>
      <c r="T28" s="67"/>
      <c r="U28" s="67"/>
      <c r="V28" s="67"/>
      <c r="W28" s="67"/>
      <c r="X28" s="67"/>
    </row>
    <row r="29" spans="1:36">
      <c r="I29" s="2"/>
      <c r="J29" s="67"/>
      <c r="K29" s="67"/>
      <c r="L29" s="67"/>
      <c r="M29" s="67"/>
      <c r="N29" s="67"/>
      <c r="O29" s="67"/>
      <c r="P29" s="67"/>
      <c r="Q29" s="67"/>
      <c r="R29" s="67"/>
      <c r="S29" s="67"/>
      <c r="T29" s="67"/>
      <c r="U29" s="67"/>
      <c r="V29" s="67"/>
      <c r="W29" s="67"/>
      <c r="X29" s="67"/>
    </row>
    <row r="30" spans="1:36">
      <c r="I30" s="2"/>
      <c r="J30" s="67"/>
      <c r="K30" s="67"/>
      <c r="L30" s="67"/>
      <c r="M30" s="76"/>
      <c r="N30" s="76"/>
      <c r="O30" s="76"/>
      <c r="P30" s="76"/>
      <c r="Q30" s="76"/>
      <c r="R30" s="76"/>
      <c r="S30" s="67"/>
      <c r="T30" s="67"/>
      <c r="U30" s="67"/>
      <c r="V30" s="67"/>
      <c r="W30" s="67"/>
      <c r="X30" s="67"/>
    </row>
    <row r="31" spans="1:36">
      <c r="I31" s="2"/>
      <c r="J31" s="67"/>
      <c r="K31" s="67"/>
      <c r="L31" s="67"/>
      <c r="M31" s="76"/>
      <c r="N31" s="76"/>
      <c r="O31" s="76"/>
      <c r="P31" s="76"/>
      <c r="Q31" s="76"/>
      <c r="R31" s="75"/>
      <c r="S31" s="75"/>
      <c r="T31" s="75"/>
      <c r="U31" s="75"/>
      <c r="V31" s="75"/>
      <c r="W31" s="75"/>
      <c r="X31" s="75"/>
      <c r="Y31" s="75"/>
      <c r="Z31" s="75"/>
      <c r="AA31" s="75"/>
      <c r="AB31" s="75"/>
      <c r="AC31" s="75"/>
      <c r="AD31" s="75"/>
    </row>
    <row r="32" spans="1:36">
      <c r="Q32" s="76"/>
      <c r="R32" s="75"/>
      <c r="S32" s="75"/>
      <c r="T32" s="75"/>
      <c r="U32" s="75"/>
      <c r="V32" s="75"/>
      <c r="W32" s="75"/>
      <c r="X32" s="75"/>
      <c r="Y32" s="75"/>
      <c r="Z32" s="75"/>
      <c r="AA32" s="75"/>
      <c r="AB32" s="75"/>
      <c r="AC32" s="75"/>
      <c r="AD32" s="75"/>
      <c r="AE32" s="67"/>
      <c r="AF32" s="67"/>
      <c r="AG32" s="67"/>
      <c r="AH32" s="67"/>
      <c r="AI32" s="67"/>
      <c r="AJ32" s="67"/>
    </row>
    <row r="33" spans="17:36">
      <c r="Q33" s="76"/>
      <c r="R33" s="75"/>
      <c r="S33" s="75"/>
      <c r="T33" s="75"/>
      <c r="U33" s="75"/>
      <c r="V33" s="75"/>
      <c r="W33" s="75"/>
      <c r="X33" s="75"/>
      <c r="Y33" s="75"/>
      <c r="Z33" s="75"/>
      <c r="AA33" s="75"/>
      <c r="AB33" s="75"/>
      <c r="AC33" s="75"/>
      <c r="AD33" s="75"/>
      <c r="AE33" s="67"/>
      <c r="AF33" s="67"/>
      <c r="AG33" s="67"/>
      <c r="AH33" s="67"/>
      <c r="AI33" s="67"/>
      <c r="AJ33" s="67"/>
    </row>
    <row r="34" spans="17:36">
      <c r="Q34" s="76"/>
      <c r="R34" s="75"/>
      <c r="S34" s="75"/>
      <c r="T34" s="75"/>
      <c r="U34" s="75"/>
      <c r="V34" s="75"/>
      <c r="W34" s="75"/>
      <c r="X34" s="75"/>
      <c r="Y34" s="75"/>
      <c r="Z34" s="75"/>
      <c r="AA34" s="75"/>
      <c r="AB34" s="75"/>
      <c r="AC34" s="75"/>
      <c r="AD34" s="75"/>
      <c r="AE34" s="67"/>
      <c r="AF34" s="67"/>
      <c r="AG34" s="67"/>
      <c r="AH34" s="67"/>
      <c r="AI34" s="67"/>
      <c r="AJ34" s="67"/>
    </row>
    <row r="35" spans="17:36">
      <c r="Q35" s="76"/>
      <c r="R35" s="75"/>
      <c r="S35" s="75"/>
      <c r="T35" s="75"/>
      <c r="U35" s="75"/>
      <c r="V35" s="75"/>
      <c r="W35" s="75"/>
      <c r="X35" s="75"/>
      <c r="Y35" s="75"/>
      <c r="Z35" s="75"/>
      <c r="AA35" s="75"/>
      <c r="AB35" s="75"/>
      <c r="AC35" s="75"/>
      <c r="AD35" s="75"/>
      <c r="AE35" s="67"/>
      <c r="AF35" s="67"/>
      <c r="AG35" s="67"/>
      <c r="AH35" s="67"/>
      <c r="AI35" s="67"/>
      <c r="AJ35" s="67"/>
    </row>
    <row r="36" spans="17:36">
      <c r="Q36" s="76"/>
      <c r="R36" s="75"/>
      <c r="S36" s="75"/>
      <c r="T36" s="75"/>
      <c r="U36" s="75"/>
      <c r="V36" s="75"/>
      <c r="W36" s="75"/>
      <c r="X36" s="75"/>
      <c r="Y36" s="75"/>
      <c r="Z36" s="75"/>
      <c r="AA36" s="75"/>
      <c r="AB36" s="75"/>
      <c r="AC36" s="75"/>
      <c r="AD36" s="75"/>
      <c r="AE36" s="67"/>
      <c r="AF36" s="67"/>
      <c r="AG36" s="67"/>
      <c r="AH36" s="67"/>
      <c r="AI36" s="67"/>
      <c r="AJ36" s="67"/>
    </row>
    <row r="37" spans="17:36">
      <c r="Q37" s="76"/>
      <c r="R37" s="75"/>
      <c r="S37" s="75"/>
      <c r="T37" s="75"/>
      <c r="U37" s="75"/>
      <c r="V37" s="75"/>
      <c r="W37" s="75"/>
      <c r="X37" s="75"/>
      <c r="Y37" s="75"/>
      <c r="Z37" s="75"/>
      <c r="AA37" s="75"/>
      <c r="AB37" s="75"/>
      <c r="AC37" s="75"/>
      <c r="AD37" s="75"/>
      <c r="AE37" s="67"/>
      <c r="AF37" s="67"/>
      <c r="AG37" s="67"/>
      <c r="AH37" s="67"/>
      <c r="AI37" s="67"/>
      <c r="AJ37" s="67"/>
    </row>
    <row r="38" spans="17:36">
      <c r="Q38" s="76"/>
      <c r="R38" s="75"/>
      <c r="S38" s="75"/>
      <c r="T38" s="75"/>
      <c r="U38" s="75"/>
      <c r="V38" s="75"/>
      <c r="W38" s="75"/>
      <c r="X38" s="75"/>
      <c r="Y38" s="75"/>
      <c r="Z38" s="75"/>
      <c r="AA38" s="75"/>
      <c r="AB38" s="75"/>
      <c r="AC38" s="75"/>
      <c r="AD38" s="75"/>
      <c r="AE38" s="67"/>
      <c r="AF38" s="67"/>
      <c r="AG38" s="67"/>
      <c r="AH38" s="67"/>
      <c r="AI38" s="67"/>
      <c r="AJ38" s="67"/>
    </row>
    <row r="39" spans="17:36">
      <c r="Q39" s="76"/>
      <c r="AD39" s="117"/>
      <c r="AE39" s="67"/>
      <c r="AF39" s="67"/>
      <c r="AG39" s="67"/>
      <c r="AH39" s="67"/>
      <c r="AI39" s="67"/>
      <c r="AJ39" s="67"/>
    </row>
    <row r="40" spans="17:36">
      <c r="Q40" s="67"/>
      <c r="R40" s="67"/>
      <c r="S40" s="67"/>
      <c r="T40" s="67"/>
      <c r="U40" s="67"/>
      <c r="V40" s="67"/>
      <c r="W40" s="67"/>
      <c r="X40" s="67"/>
      <c r="Y40" s="67"/>
      <c r="Z40" s="67"/>
      <c r="AA40" s="67"/>
      <c r="AB40" s="67"/>
      <c r="AC40" s="67"/>
      <c r="AD40" s="118"/>
      <c r="AE40" s="67"/>
      <c r="AF40" s="67"/>
      <c r="AG40" s="67"/>
      <c r="AH40" s="67"/>
      <c r="AI40" s="67"/>
      <c r="AJ40" s="67"/>
    </row>
    <row r="41" spans="17:36">
      <c r="Q41" s="76"/>
      <c r="R41" s="76"/>
      <c r="S41" s="76"/>
      <c r="T41" s="76"/>
      <c r="U41" s="76"/>
      <c r="V41" s="76"/>
      <c r="W41" s="76"/>
      <c r="X41" s="76"/>
      <c r="Y41" s="76"/>
      <c r="Z41" s="76"/>
      <c r="AA41" s="76"/>
      <c r="AB41" s="76"/>
      <c r="AC41" s="76"/>
      <c r="AD41" s="100"/>
      <c r="AE41" s="67"/>
      <c r="AF41" s="67"/>
      <c r="AG41" s="67"/>
      <c r="AH41" s="67"/>
      <c r="AI41" s="67"/>
      <c r="AJ41" s="67"/>
    </row>
    <row r="42" spans="17:36">
      <c r="Q42" s="76"/>
      <c r="R42" s="75"/>
      <c r="S42" s="75"/>
      <c r="T42" s="75"/>
      <c r="U42" s="75"/>
      <c r="V42" s="75"/>
      <c r="W42" s="75"/>
      <c r="X42" s="75"/>
      <c r="Y42" s="75"/>
      <c r="Z42" s="75"/>
      <c r="AA42" s="75"/>
      <c r="AB42" s="75"/>
      <c r="AC42" s="75"/>
      <c r="AE42" s="67"/>
      <c r="AF42" s="67"/>
      <c r="AG42" s="67"/>
      <c r="AH42" s="67"/>
      <c r="AI42" s="67"/>
      <c r="AJ42" s="67"/>
    </row>
    <row r="43" spans="17:36">
      <c r="Q43" s="76"/>
      <c r="R43" s="75"/>
      <c r="S43" s="75"/>
      <c r="T43" s="75"/>
      <c r="U43" s="75"/>
      <c r="V43" s="75"/>
      <c r="W43" s="75"/>
      <c r="X43" s="75"/>
      <c r="Y43" s="75"/>
      <c r="Z43" s="75"/>
      <c r="AA43" s="75"/>
      <c r="AB43" s="75"/>
      <c r="AC43" s="75"/>
      <c r="AE43" s="67"/>
      <c r="AF43" s="67"/>
      <c r="AG43" s="67"/>
      <c r="AH43" s="67"/>
      <c r="AI43" s="67"/>
      <c r="AJ43" s="67"/>
    </row>
    <row r="44" spans="17:36">
      <c r="Q44" s="76"/>
      <c r="R44" s="75"/>
      <c r="S44" s="75"/>
      <c r="T44" s="75"/>
      <c r="U44" s="75"/>
      <c r="V44" s="75"/>
      <c r="W44" s="75"/>
      <c r="X44" s="75"/>
      <c r="Y44" s="75"/>
      <c r="Z44" s="75"/>
      <c r="AA44" s="75"/>
      <c r="AB44" s="75"/>
      <c r="AC44" s="75"/>
      <c r="AE44" s="67"/>
      <c r="AF44" s="67"/>
      <c r="AG44" s="67"/>
      <c r="AH44" s="67"/>
      <c r="AI44" s="67"/>
      <c r="AJ44" s="67"/>
    </row>
    <row r="45" spans="17:36">
      <c r="Q45" s="76"/>
      <c r="R45" s="75"/>
      <c r="S45" s="75"/>
      <c r="T45" s="75"/>
      <c r="U45" s="75"/>
      <c r="V45" s="75"/>
      <c r="W45" s="75"/>
      <c r="X45" s="75"/>
      <c r="Y45" s="75"/>
      <c r="Z45" s="75"/>
      <c r="AA45" s="75"/>
      <c r="AB45" s="75"/>
      <c r="AC45" s="75"/>
      <c r="AE45" s="67"/>
      <c r="AF45" s="67"/>
      <c r="AG45" s="67"/>
      <c r="AH45" s="67"/>
      <c r="AI45" s="67"/>
      <c r="AJ45" s="67"/>
    </row>
    <row r="46" spans="17:36">
      <c r="Q46" s="76"/>
      <c r="R46" s="75"/>
      <c r="S46" s="75"/>
      <c r="T46" s="75"/>
      <c r="U46" s="75"/>
      <c r="V46" s="75"/>
      <c r="W46" s="75"/>
      <c r="X46" s="75"/>
      <c r="Y46" s="75"/>
      <c r="Z46" s="75"/>
      <c r="AA46" s="75"/>
      <c r="AB46" s="75"/>
      <c r="AC46" s="75"/>
      <c r="AE46" s="67"/>
      <c r="AF46" s="67"/>
      <c r="AG46" s="67"/>
      <c r="AH46" s="67"/>
      <c r="AI46" s="67"/>
      <c r="AJ46" s="67"/>
    </row>
    <row r="47" spans="17:36">
      <c r="Q47" s="76"/>
      <c r="R47" s="75"/>
      <c r="S47" s="75"/>
      <c r="T47" s="75"/>
      <c r="U47" s="75"/>
      <c r="V47" s="75"/>
      <c r="W47" s="75"/>
      <c r="X47" s="75"/>
      <c r="Y47" s="75"/>
      <c r="Z47" s="75"/>
      <c r="AA47" s="75"/>
      <c r="AB47" s="75"/>
      <c r="AC47" s="75"/>
      <c r="AE47" s="67"/>
      <c r="AF47" s="67"/>
      <c r="AG47" s="67"/>
      <c r="AH47" s="67"/>
      <c r="AI47" s="67"/>
      <c r="AJ47" s="67"/>
    </row>
    <row r="48" spans="17:36">
      <c r="Q48" s="76"/>
      <c r="R48" s="75"/>
      <c r="S48" s="75"/>
      <c r="T48" s="75"/>
      <c r="U48" s="75"/>
      <c r="V48" s="75"/>
      <c r="W48" s="75"/>
      <c r="X48" s="75"/>
      <c r="Y48" s="75"/>
      <c r="Z48" s="75"/>
      <c r="AA48" s="75"/>
      <c r="AB48" s="75"/>
      <c r="AC48" s="75"/>
      <c r="AE48" s="67"/>
      <c r="AF48" s="67"/>
      <c r="AG48" s="67"/>
      <c r="AH48" s="67"/>
      <c r="AI48" s="67"/>
      <c r="AJ48" s="67"/>
    </row>
    <row r="49" spans="17:36">
      <c r="Q49" s="76"/>
      <c r="S49" s="75"/>
      <c r="T49" s="75"/>
      <c r="U49" s="75"/>
      <c r="V49" s="75"/>
      <c r="W49" s="75"/>
      <c r="X49" s="75"/>
      <c r="Y49" s="75"/>
      <c r="Z49" s="75"/>
      <c r="AA49" s="75"/>
      <c r="AB49" s="75"/>
      <c r="AC49" s="75"/>
      <c r="AE49" s="67"/>
      <c r="AF49" s="67"/>
      <c r="AG49" s="67"/>
      <c r="AH49" s="67"/>
      <c r="AI49" s="67"/>
      <c r="AJ49" s="67"/>
    </row>
    <row r="50" spans="17:36">
      <c r="Q50" s="76"/>
      <c r="AD50" s="101"/>
      <c r="AE50" s="67"/>
      <c r="AF50" s="67"/>
      <c r="AG50" s="67"/>
      <c r="AH50" s="67"/>
      <c r="AI50" s="67"/>
      <c r="AJ50" s="67"/>
    </row>
    <row r="51" spans="17:36">
      <c r="Q51" s="67"/>
      <c r="R51" s="67"/>
      <c r="S51" s="67"/>
      <c r="T51" s="67"/>
      <c r="U51" s="67"/>
      <c r="V51" s="67"/>
      <c r="W51" s="67"/>
      <c r="X51" s="67"/>
      <c r="Y51" s="67"/>
      <c r="Z51" s="67"/>
      <c r="AA51" s="67"/>
      <c r="AB51" s="67"/>
      <c r="AC51" s="67"/>
      <c r="AD51" s="116"/>
      <c r="AE51" s="67"/>
      <c r="AF51" s="67"/>
      <c r="AG51" s="67"/>
      <c r="AH51" s="67"/>
      <c r="AI51" s="67"/>
      <c r="AJ51" s="67"/>
    </row>
    <row r="52" spans="17:36">
      <c r="Q52" s="67"/>
      <c r="R52" s="67"/>
      <c r="S52" s="67"/>
      <c r="T52" s="67"/>
      <c r="U52" s="67"/>
      <c r="V52" s="67"/>
      <c r="W52" s="67"/>
      <c r="X52" s="67"/>
      <c r="Y52" s="67"/>
      <c r="Z52" s="67"/>
      <c r="AA52" s="67"/>
      <c r="AB52" s="67"/>
      <c r="AC52" s="67"/>
      <c r="AD52" s="67"/>
      <c r="AE52" s="67"/>
      <c r="AF52" s="67"/>
      <c r="AG52" s="67"/>
      <c r="AH52" s="67"/>
      <c r="AI52" s="67"/>
      <c r="AJ52" s="67"/>
    </row>
    <row r="53" spans="17:36">
      <c r="Q53" s="76"/>
      <c r="R53" s="76"/>
      <c r="S53" s="76"/>
      <c r="T53" s="76"/>
      <c r="U53" s="76"/>
      <c r="V53" s="76"/>
      <c r="W53" s="76"/>
      <c r="X53" s="76"/>
      <c r="Y53" s="76"/>
      <c r="Z53" s="76"/>
      <c r="AA53" s="76"/>
      <c r="AB53" s="76"/>
      <c r="AC53" s="76"/>
      <c r="AD53" s="100"/>
      <c r="AE53" s="67"/>
      <c r="AF53" s="67"/>
      <c r="AG53" s="67"/>
      <c r="AH53" s="67"/>
      <c r="AI53" s="67"/>
      <c r="AJ53" s="67"/>
    </row>
    <row r="54" spans="17:36">
      <c r="Q54" s="76"/>
      <c r="R54" s="75"/>
      <c r="S54" s="75"/>
      <c r="T54" s="75"/>
      <c r="U54" s="75"/>
      <c r="V54" s="75"/>
      <c r="W54" s="75"/>
      <c r="X54" s="75"/>
      <c r="Y54" s="75"/>
      <c r="Z54" s="75"/>
      <c r="AA54" s="75"/>
      <c r="AB54" s="75"/>
      <c r="AC54" s="75"/>
      <c r="AE54" s="67"/>
      <c r="AF54" s="67"/>
      <c r="AG54" s="67"/>
      <c r="AH54" s="67"/>
      <c r="AI54" s="67"/>
      <c r="AJ54" s="67"/>
    </row>
    <row r="55" spans="17:36">
      <c r="Q55" s="76"/>
      <c r="R55" s="75"/>
      <c r="S55" s="75"/>
      <c r="T55" s="75"/>
      <c r="U55" s="75"/>
      <c r="V55" s="75"/>
      <c r="W55" s="75"/>
      <c r="X55" s="75"/>
      <c r="Y55" s="75"/>
      <c r="Z55" s="75"/>
      <c r="AA55" s="75"/>
      <c r="AB55" s="75"/>
      <c r="AC55" s="75"/>
      <c r="AE55" s="67"/>
      <c r="AF55" s="67"/>
      <c r="AG55" s="67"/>
      <c r="AH55" s="67"/>
      <c r="AI55" s="67"/>
      <c r="AJ55" s="67"/>
    </row>
    <row r="56" spans="17:36">
      <c r="Q56" s="76"/>
      <c r="R56" s="75"/>
      <c r="S56" s="75"/>
      <c r="T56" s="75"/>
      <c r="U56" s="75"/>
      <c r="V56" s="75"/>
      <c r="W56" s="75"/>
      <c r="X56" s="75"/>
      <c r="Y56" s="75"/>
      <c r="Z56" s="75"/>
      <c r="AA56" s="75"/>
      <c r="AB56" s="75"/>
      <c r="AC56" s="75"/>
      <c r="AE56" s="67"/>
      <c r="AF56" s="67"/>
      <c r="AG56" s="67"/>
      <c r="AH56" s="67"/>
      <c r="AI56" s="67"/>
      <c r="AJ56" s="67"/>
    </row>
    <row r="57" spans="17:36">
      <c r="Q57" s="76"/>
      <c r="R57" s="75"/>
      <c r="S57" s="75"/>
      <c r="T57" s="75"/>
      <c r="U57" s="75"/>
      <c r="V57" s="75"/>
      <c r="W57" s="75"/>
      <c r="X57" s="75"/>
      <c r="Y57" s="75"/>
      <c r="Z57" s="75"/>
      <c r="AA57" s="75"/>
      <c r="AB57" s="75"/>
      <c r="AC57" s="75"/>
      <c r="AE57" s="67"/>
      <c r="AF57" s="67"/>
      <c r="AG57" s="67"/>
      <c r="AH57" s="67"/>
      <c r="AI57" s="67"/>
      <c r="AJ57" s="67"/>
    </row>
    <row r="58" spans="17:36">
      <c r="Q58" s="76"/>
      <c r="R58" s="75"/>
      <c r="S58" s="75"/>
      <c r="T58" s="75"/>
      <c r="U58" s="75"/>
      <c r="V58" s="75"/>
      <c r="W58" s="75"/>
      <c r="X58" s="75"/>
      <c r="Y58" s="75"/>
      <c r="Z58" s="75"/>
      <c r="AA58" s="75"/>
      <c r="AB58" s="75"/>
      <c r="AC58" s="75"/>
      <c r="AE58" s="67"/>
      <c r="AF58" s="67"/>
      <c r="AG58" s="67"/>
      <c r="AH58" s="67"/>
      <c r="AI58" s="67"/>
      <c r="AJ58" s="67"/>
    </row>
    <row r="59" spans="17:36">
      <c r="Q59" s="76"/>
      <c r="R59" s="75"/>
      <c r="S59" s="75"/>
      <c r="T59" s="75"/>
      <c r="U59" s="75"/>
      <c r="V59" s="75"/>
      <c r="W59" s="75"/>
      <c r="X59" s="75"/>
      <c r="Y59" s="75"/>
      <c r="Z59" s="75"/>
      <c r="AA59" s="75"/>
      <c r="AB59" s="75"/>
      <c r="AC59" s="75"/>
      <c r="AE59" s="67"/>
      <c r="AF59" s="67"/>
      <c r="AG59" s="67"/>
      <c r="AH59" s="67"/>
      <c r="AI59" s="67"/>
      <c r="AJ59" s="67"/>
    </row>
    <row r="60" spans="17:36">
      <c r="Q60" s="76"/>
      <c r="R60" s="75"/>
      <c r="S60" s="75"/>
      <c r="T60" s="75"/>
      <c r="U60" s="75"/>
      <c r="V60" s="75"/>
      <c r="W60" s="75"/>
      <c r="X60" s="75"/>
      <c r="Y60" s="75"/>
      <c r="Z60" s="75"/>
      <c r="AA60" s="75"/>
      <c r="AB60" s="75"/>
      <c r="AC60" s="75"/>
      <c r="AE60" s="67"/>
      <c r="AF60" s="67"/>
      <c r="AG60" s="67"/>
      <c r="AH60" s="67"/>
      <c r="AI60" s="67"/>
      <c r="AJ60" s="67"/>
    </row>
    <row r="61" spans="17:36">
      <c r="Q61" s="76"/>
      <c r="AE61" s="67"/>
      <c r="AF61" s="67"/>
      <c r="AG61" s="67"/>
      <c r="AH61" s="67"/>
      <c r="AI61" s="67"/>
      <c r="AJ61" s="67"/>
    </row>
    <row r="62" spans="17:36">
      <c r="Q62" s="76"/>
      <c r="R62" s="67"/>
      <c r="S62" s="67"/>
      <c r="T62" s="67"/>
      <c r="U62" s="67"/>
      <c r="V62" s="67"/>
      <c r="W62" s="67"/>
      <c r="X62" s="67"/>
      <c r="Y62" s="67"/>
      <c r="Z62" s="67"/>
      <c r="AA62" s="67"/>
      <c r="AB62" s="67"/>
      <c r="AC62" s="67"/>
      <c r="AD62" s="101"/>
      <c r="AE62" s="67"/>
      <c r="AF62" s="67"/>
      <c r="AG62" s="67"/>
      <c r="AH62" s="67"/>
      <c r="AI62" s="67"/>
      <c r="AJ62" s="67"/>
    </row>
    <row r="63" spans="17:36">
      <c r="Q63" s="67"/>
      <c r="S63" s="67"/>
      <c r="T63" s="67"/>
      <c r="U63" s="67"/>
      <c r="V63" s="67"/>
      <c r="W63" s="67"/>
      <c r="X63" s="67"/>
      <c r="Y63" s="67"/>
      <c r="Z63" s="67"/>
      <c r="AA63" s="67"/>
      <c r="AB63" s="67"/>
      <c r="AC63" s="67"/>
      <c r="AD63" s="67"/>
      <c r="AE63" s="67"/>
      <c r="AF63" s="67"/>
      <c r="AG63" s="67"/>
      <c r="AH63" s="67"/>
      <c r="AI63" s="67"/>
      <c r="AJ63" s="67"/>
    </row>
    <row r="64" spans="17:36">
      <c r="Q64" s="76"/>
      <c r="R64" s="67"/>
      <c r="AE64" s="67"/>
      <c r="AF64" s="67"/>
      <c r="AG64" s="67"/>
      <c r="AH64" s="67"/>
      <c r="AI64" s="67"/>
      <c r="AJ64" s="67"/>
    </row>
    <row r="65" spans="17:36">
      <c r="Q65" s="67"/>
      <c r="R65" s="67"/>
      <c r="S65" s="67"/>
      <c r="T65" s="67"/>
      <c r="U65" s="67"/>
      <c r="V65" s="67"/>
      <c r="W65" s="67"/>
      <c r="X65" s="67"/>
      <c r="Y65" s="67"/>
      <c r="Z65" s="67"/>
      <c r="AA65" s="67"/>
      <c r="AB65" s="67"/>
      <c r="AC65" s="67"/>
      <c r="AD65" s="67"/>
      <c r="AE65" s="67"/>
      <c r="AF65" s="67"/>
      <c r="AG65" s="67"/>
      <c r="AH65" s="67"/>
      <c r="AI65" s="67"/>
      <c r="AJ65" s="67"/>
    </row>
    <row r="66" spans="17:36">
      <c r="Q66" s="67"/>
      <c r="AE66" s="67"/>
      <c r="AF66" s="67"/>
      <c r="AG66" s="67"/>
      <c r="AH66" s="67"/>
      <c r="AI66" s="67"/>
      <c r="AJ66" s="67"/>
    </row>
    <row r="67" spans="17:36">
      <c r="Q67" s="67"/>
      <c r="AE67" s="67"/>
      <c r="AF67" s="67"/>
      <c r="AG67" s="67"/>
      <c r="AH67" s="67"/>
      <c r="AI67" s="67"/>
      <c r="AJ67" s="67"/>
    </row>
    <row r="68" spans="17:36">
      <c r="Q68" s="67"/>
      <c r="AE68" s="67"/>
      <c r="AF68" s="67"/>
      <c r="AG68" s="67"/>
      <c r="AH68" s="67"/>
      <c r="AI68" s="67"/>
      <c r="AJ68" s="67"/>
    </row>
    <row r="69" spans="17:36">
      <c r="Q69" s="67"/>
      <c r="AE69" s="67"/>
      <c r="AF69" s="67"/>
      <c r="AG69" s="67"/>
      <c r="AH69" s="67"/>
      <c r="AI69" s="67"/>
      <c r="AJ69" s="67"/>
    </row>
    <row r="70" spans="17:36">
      <c r="Q70" s="67"/>
      <c r="AE70" s="67"/>
      <c r="AF70" s="67"/>
      <c r="AG70" s="67"/>
      <c r="AH70" s="67"/>
      <c r="AI70" s="67"/>
      <c r="AJ70" s="67"/>
    </row>
    <row r="71" spans="17:36">
      <c r="Q71" s="67"/>
      <c r="AE71" s="67"/>
      <c r="AF71" s="67"/>
      <c r="AG71" s="67"/>
      <c r="AH71" s="67"/>
      <c r="AI71" s="67"/>
      <c r="AJ71" s="67"/>
    </row>
    <row r="72" spans="17:36">
      <c r="Q72" s="67"/>
      <c r="AC72" s="67"/>
      <c r="AD72" s="67"/>
      <c r="AE72" s="67"/>
      <c r="AF72" s="67"/>
      <c r="AG72" s="67"/>
      <c r="AH72" s="67"/>
      <c r="AI72" s="67"/>
      <c r="AJ72" s="67"/>
    </row>
    <row r="73" spans="17:36">
      <c r="Q73" s="67"/>
      <c r="R73" s="101"/>
      <c r="S73" s="101"/>
      <c r="T73" s="101"/>
      <c r="U73" s="101"/>
      <c r="V73" s="101"/>
      <c r="W73" s="101"/>
      <c r="X73" s="101"/>
      <c r="Y73" s="101"/>
      <c r="Z73" s="101"/>
      <c r="AA73" s="101"/>
      <c r="AB73" s="101"/>
      <c r="AC73" s="116"/>
      <c r="AD73" s="116"/>
      <c r="AE73" s="67"/>
      <c r="AF73" s="67"/>
      <c r="AG73" s="67"/>
      <c r="AH73" s="67"/>
      <c r="AI73" s="67"/>
      <c r="AJ73" s="67"/>
    </row>
    <row r="74" spans="17:36">
      <c r="Q74" s="67"/>
      <c r="AC74" s="67"/>
      <c r="AD74" s="67"/>
      <c r="AE74" s="67"/>
      <c r="AF74" s="67"/>
      <c r="AG74" s="67"/>
      <c r="AH74" s="67"/>
      <c r="AI74" s="67"/>
      <c r="AJ74" s="67"/>
    </row>
    <row r="75" spans="17:36">
      <c r="Q75" s="67"/>
      <c r="R75" s="67"/>
      <c r="S75" s="67"/>
      <c r="T75" s="67"/>
      <c r="U75" s="67"/>
      <c r="V75" s="67"/>
      <c r="W75" s="67"/>
      <c r="X75" s="67"/>
      <c r="Y75" s="67"/>
      <c r="Z75" s="67"/>
      <c r="AA75" s="67"/>
      <c r="AB75" s="67"/>
      <c r="AC75" s="67"/>
      <c r="AD75" s="67"/>
      <c r="AE75" s="67"/>
      <c r="AF75" s="67"/>
      <c r="AG75" s="67"/>
      <c r="AH75" s="67"/>
      <c r="AI75" s="67"/>
      <c r="AJ75" s="67"/>
    </row>
    <row r="76" spans="17:36">
      <c r="Q76" s="67"/>
      <c r="R76" s="67"/>
      <c r="S76" s="67"/>
      <c r="T76" s="67"/>
      <c r="U76" s="67"/>
      <c r="V76" s="67"/>
      <c r="W76" s="67"/>
      <c r="X76" s="67"/>
      <c r="Y76" s="67"/>
      <c r="Z76" s="67"/>
      <c r="AA76" s="67"/>
      <c r="AB76" s="67"/>
      <c r="AC76" s="67"/>
      <c r="AD76" s="67"/>
      <c r="AE76" s="67"/>
      <c r="AF76" s="67"/>
      <c r="AG76" s="67"/>
      <c r="AH76" s="67"/>
      <c r="AI76" s="67"/>
      <c r="AJ76" s="67"/>
    </row>
    <row r="77" spans="17:36">
      <c r="Q77" s="67"/>
      <c r="R77" s="67"/>
      <c r="S77" s="67"/>
      <c r="T77" s="67"/>
      <c r="U77" s="67"/>
      <c r="V77" s="67"/>
      <c r="W77" s="67"/>
      <c r="X77" s="67"/>
      <c r="Y77" s="67"/>
      <c r="Z77" s="67"/>
      <c r="AA77" s="67"/>
      <c r="AB77" s="67"/>
      <c r="AC77" s="67"/>
      <c r="AD77" s="67"/>
      <c r="AE77" s="67"/>
      <c r="AF77" s="67"/>
      <c r="AG77" s="67"/>
      <c r="AH77" s="67"/>
      <c r="AI77" s="67"/>
      <c r="AJ77" s="67"/>
    </row>
    <row r="78" spans="17:36">
      <c r="Q78" s="67"/>
      <c r="R78" s="67"/>
      <c r="S78" s="67"/>
      <c r="T78" s="67"/>
      <c r="U78" s="67"/>
      <c r="V78" s="67"/>
      <c r="W78" s="67"/>
      <c r="X78" s="67"/>
      <c r="Y78" s="67"/>
      <c r="Z78" s="67"/>
      <c r="AA78" s="67"/>
      <c r="AB78" s="67"/>
      <c r="AC78" s="67"/>
      <c r="AD78" s="67"/>
      <c r="AE78" s="67"/>
      <c r="AF78" s="67"/>
      <c r="AG78" s="67"/>
      <c r="AH78" s="67"/>
      <c r="AI78" s="67"/>
      <c r="AJ78" s="67"/>
    </row>
    <row r="79" spans="17:36">
      <c r="Q79" s="67"/>
      <c r="R79" s="67"/>
      <c r="S79" s="67"/>
      <c r="T79" s="67"/>
      <c r="U79" s="67"/>
      <c r="V79" s="67"/>
      <c r="W79" s="67"/>
      <c r="X79" s="67"/>
      <c r="Y79" s="67"/>
      <c r="Z79" s="67"/>
      <c r="AA79" s="67"/>
      <c r="AB79" s="67"/>
      <c r="AC79" s="67"/>
      <c r="AD79" s="67"/>
      <c r="AE79" s="67"/>
      <c r="AF79" s="67"/>
      <c r="AG79" s="67"/>
      <c r="AH79" s="67"/>
      <c r="AI79" s="67"/>
      <c r="AJ79" s="67"/>
    </row>
    <row r="80" spans="17:36">
      <c r="Q80" s="67"/>
      <c r="R80" s="67"/>
      <c r="S80" s="67"/>
      <c r="T80" s="67"/>
      <c r="U80" s="67"/>
      <c r="V80" s="67"/>
      <c r="W80" s="67"/>
      <c r="X80" s="67"/>
      <c r="Y80" s="67"/>
      <c r="Z80" s="67"/>
      <c r="AA80" s="67"/>
      <c r="AB80" s="67"/>
      <c r="AC80" s="67"/>
      <c r="AD80" s="67"/>
      <c r="AE80" s="67"/>
      <c r="AF80" s="67"/>
      <c r="AG80" s="67"/>
      <c r="AH80" s="67"/>
      <c r="AI80" s="67"/>
      <c r="AJ80" s="67"/>
    </row>
    <row r="81" spans="17:36">
      <c r="Q81" s="67"/>
      <c r="R81" s="67"/>
      <c r="S81" s="67"/>
      <c r="T81" s="67"/>
      <c r="U81" s="67"/>
      <c r="V81" s="67"/>
      <c r="W81" s="67"/>
      <c r="X81" s="67"/>
      <c r="Y81" s="67"/>
      <c r="Z81" s="67"/>
      <c r="AA81" s="67"/>
      <c r="AB81" s="67"/>
      <c r="AC81" s="67"/>
      <c r="AD81" s="67"/>
      <c r="AE81" s="67"/>
      <c r="AF81" s="67"/>
      <c r="AG81" s="67"/>
      <c r="AH81" s="67"/>
      <c r="AI81" s="67"/>
      <c r="AJ81" s="67"/>
    </row>
    <row r="82" spans="17:36">
      <c r="Q82" s="67"/>
      <c r="R82" s="67"/>
      <c r="S82" s="67"/>
      <c r="T82" s="67"/>
      <c r="U82" s="67"/>
      <c r="V82" s="67"/>
      <c r="W82" s="67"/>
      <c r="X82" s="67"/>
      <c r="Y82" s="67"/>
      <c r="Z82" s="67"/>
      <c r="AA82" s="67"/>
      <c r="AB82" s="67"/>
      <c r="AC82" s="67"/>
      <c r="AD82" s="67"/>
      <c r="AE82" s="67"/>
      <c r="AF82" s="67"/>
      <c r="AG82" s="67"/>
      <c r="AH82" s="67"/>
      <c r="AI82" s="67"/>
      <c r="AJ82" s="67"/>
    </row>
    <row r="83" spans="17:36">
      <c r="Q83" s="67"/>
      <c r="R83" s="67"/>
      <c r="S83" s="67"/>
      <c r="T83" s="67"/>
      <c r="U83" s="67"/>
      <c r="V83" s="67"/>
      <c r="W83" s="67"/>
      <c r="X83" s="67"/>
      <c r="Y83" s="67"/>
      <c r="Z83" s="67"/>
      <c r="AA83" s="67"/>
      <c r="AB83" s="67"/>
      <c r="AC83" s="67"/>
      <c r="AD83" s="67"/>
      <c r="AE83" s="67"/>
      <c r="AF83" s="67"/>
      <c r="AG83" s="67"/>
      <c r="AH83" s="67"/>
      <c r="AI83" s="67"/>
      <c r="AJ83" s="67"/>
    </row>
    <row r="84" spans="17:36">
      <c r="Q84" s="67"/>
      <c r="R84" s="67"/>
      <c r="S84" s="67"/>
      <c r="T84" s="67"/>
      <c r="U84" s="67"/>
      <c r="V84" s="67"/>
      <c r="W84" s="67"/>
      <c r="X84" s="67"/>
      <c r="Y84" s="67"/>
      <c r="Z84" s="67"/>
      <c r="AA84" s="67"/>
      <c r="AB84" s="67"/>
      <c r="AC84" s="67"/>
      <c r="AD84" s="67"/>
      <c r="AE84" s="67"/>
      <c r="AF84" s="67"/>
      <c r="AG84" s="67"/>
      <c r="AH84" s="67"/>
      <c r="AI84" s="67"/>
      <c r="AJ84" s="67"/>
    </row>
    <row r="85" spans="17:36">
      <c r="Q85" s="67"/>
      <c r="R85" s="67"/>
      <c r="S85" s="67"/>
      <c r="T85" s="67"/>
      <c r="U85" s="67"/>
      <c r="V85" s="67"/>
      <c r="W85" s="67"/>
      <c r="X85" s="67"/>
      <c r="Y85" s="67"/>
      <c r="Z85" s="67"/>
      <c r="AA85" s="67"/>
      <c r="AB85" s="67"/>
      <c r="AC85" s="67"/>
      <c r="AD85" s="67"/>
      <c r="AE85" s="67"/>
      <c r="AF85" s="67"/>
      <c r="AG85" s="67"/>
      <c r="AH85" s="67"/>
      <c r="AI85" s="67"/>
      <c r="AJ85" s="67"/>
    </row>
    <row r="86" spans="17:36">
      <c r="Q86" s="67"/>
      <c r="R86" s="67"/>
      <c r="S86" s="67"/>
      <c r="T86" s="67"/>
      <c r="U86" s="67"/>
      <c r="V86" s="67"/>
      <c r="W86" s="67"/>
      <c r="X86" s="67"/>
      <c r="Y86" s="67"/>
      <c r="Z86" s="67"/>
      <c r="AA86" s="67"/>
      <c r="AB86" s="67"/>
      <c r="AC86" s="67"/>
      <c r="AD86" s="67"/>
      <c r="AE86" s="67"/>
      <c r="AF86" s="67"/>
      <c r="AG86" s="67"/>
      <c r="AH86" s="67"/>
      <c r="AI86" s="67"/>
      <c r="AJ86" s="67"/>
    </row>
    <row r="87" spans="17:36">
      <c r="Q87" s="67"/>
      <c r="R87" s="67"/>
      <c r="S87" s="67"/>
      <c r="T87" s="67"/>
      <c r="U87" s="67"/>
      <c r="V87" s="67"/>
      <c r="W87" s="67"/>
      <c r="X87" s="67"/>
      <c r="Y87" s="67"/>
      <c r="Z87" s="67"/>
      <c r="AA87" s="67"/>
      <c r="AB87" s="67"/>
      <c r="AC87" s="67"/>
      <c r="AD87" s="67"/>
      <c r="AE87" s="67"/>
      <c r="AF87" s="67"/>
      <c r="AG87" s="67"/>
      <c r="AH87" s="67"/>
      <c r="AI87" s="67"/>
      <c r="AJ87" s="67"/>
    </row>
    <row r="88" spans="17:36">
      <c r="Q88" s="67"/>
      <c r="R88" s="67"/>
      <c r="S88" s="67"/>
      <c r="T88" s="67"/>
      <c r="U88" s="67"/>
      <c r="V88" s="67"/>
      <c r="W88" s="67"/>
      <c r="X88" s="67"/>
      <c r="Y88" s="67"/>
      <c r="Z88" s="67"/>
      <c r="AA88" s="67"/>
      <c r="AB88" s="67"/>
      <c r="AC88" s="67"/>
      <c r="AD88" s="67"/>
      <c r="AE88" s="67"/>
      <c r="AF88" s="67"/>
      <c r="AG88" s="67"/>
      <c r="AH88" s="67"/>
      <c r="AI88" s="67"/>
      <c r="AJ88" s="67"/>
    </row>
    <row r="89" spans="17:36">
      <c r="Q89" s="67"/>
      <c r="R89" s="67"/>
      <c r="S89" s="67"/>
      <c r="T89" s="67"/>
      <c r="U89" s="67"/>
      <c r="V89" s="67"/>
      <c r="W89" s="67"/>
      <c r="X89" s="67"/>
      <c r="Y89" s="67"/>
      <c r="Z89" s="67"/>
      <c r="AA89" s="67"/>
      <c r="AB89" s="67"/>
      <c r="AC89" s="67"/>
      <c r="AD89" s="67"/>
      <c r="AE89" s="67"/>
      <c r="AF89" s="67"/>
      <c r="AG89" s="67"/>
      <c r="AH89" s="67"/>
      <c r="AI89" s="67"/>
      <c r="AJ89" s="67"/>
    </row>
    <row r="90" spans="17:36">
      <c r="Q90" s="67"/>
      <c r="R90" s="67"/>
      <c r="S90" s="67"/>
      <c r="T90" s="67"/>
      <c r="U90" s="67"/>
      <c r="V90" s="67"/>
      <c r="W90" s="67"/>
      <c r="X90" s="67"/>
      <c r="Y90" s="67"/>
      <c r="Z90" s="67"/>
      <c r="AA90" s="67"/>
      <c r="AB90" s="67"/>
      <c r="AC90" s="67"/>
      <c r="AD90" s="67"/>
      <c r="AE90" s="67"/>
      <c r="AF90" s="67"/>
      <c r="AG90" s="67"/>
      <c r="AH90" s="67"/>
      <c r="AI90" s="67"/>
      <c r="AJ90" s="67"/>
    </row>
  </sheetData>
  <mergeCells count="17">
    <mergeCell ref="A15:A16"/>
    <mergeCell ref="A17:A18"/>
    <mergeCell ref="A19:B19"/>
    <mergeCell ref="A21:C21"/>
    <mergeCell ref="G21:H21"/>
    <mergeCell ref="A4:B4"/>
    <mergeCell ref="A5:A6"/>
    <mergeCell ref="A7:A8"/>
    <mergeCell ref="A9:A10"/>
    <mergeCell ref="A11:A12"/>
    <mergeCell ref="A13:A14"/>
    <mergeCell ref="A1:G1"/>
    <mergeCell ref="A2:A3"/>
    <mergeCell ref="C2:D2"/>
    <mergeCell ref="E2:G2"/>
    <mergeCell ref="H2:J2"/>
    <mergeCell ref="K2:M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1F1E-7153-B040-924B-63B2699326D7}">
  <dimension ref="A1:P12"/>
  <sheetViews>
    <sheetView showGridLines="0" workbookViewId="0">
      <selection sqref="A1:E1"/>
    </sheetView>
  </sheetViews>
  <sheetFormatPr baseColWidth="10" defaultColWidth="8.83203125" defaultRowHeight="14"/>
  <cols>
    <col min="1" max="1" width="7.5" style="3" customWidth="1"/>
    <col min="2" max="2" width="8" style="2" customWidth="1"/>
    <col min="3" max="3" width="7.6640625" style="2" customWidth="1"/>
    <col min="4" max="12" width="7.1640625" style="2" customWidth="1"/>
    <col min="13" max="15" width="7.6640625" style="2" customWidth="1"/>
    <col min="16" max="16" width="7.6640625" style="3" customWidth="1"/>
    <col min="17" max="22" width="1.6640625" style="2" customWidth="1"/>
    <col min="23" max="67" width="5.6640625" style="2" customWidth="1"/>
    <col min="68" max="16384" width="8.83203125" style="2"/>
  </cols>
  <sheetData>
    <row r="1" spans="1:16" ht="16" thickBot="1">
      <c r="A1" s="119" t="s">
        <v>47</v>
      </c>
      <c r="B1" s="119"/>
      <c r="C1" s="119"/>
      <c r="D1" s="119"/>
      <c r="E1" s="119"/>
      <c r="F1" s="35"/>
      <c r="G1" s="35"/>
      <c r="I1" s="3"/>
    </row>
    <row r="2" spans="1:16" s="75" customFormat="1" thickBot="1">
      <c r="A2" s="120"/>
      <c r="B2" s="120"/>
      <c r="C2" s="121"/>
      <c r="D2" s="122" t="s">
        <v>29</v>
      </c>
      <c r="E2" s="123" t="s">
        <v>48</v>
      </c>
      <c r="F2" s="123" t="s">
        <v>38</v>
      </c>
      <c r="G2" s="123" t="s">
        <v>39</v>
      </c>
      <c r="H2" s="123" t="s">
        <v>40</v>
      </c>
      <c r="I2" s="123" t="s">
        <v>41</v>
      </c>
      <c r="J2" s="123" t="s">
        <v>42</v>
      </c>
      <c r="K2" s="123" t="s">
        <v>43</v>
      </c>
      <c r="L2" s="124" t="s">
        <v>49</v>
      </c>
    </row>
    <row r="3" spans="1:16" s="75" customFormat="1" ht="13">
      <c r="A3" s="125" t="s">
        <v>50</v>
      </c>
      <c r="B3" s="125"/>
      <c r="C3" s="126"/>
      <c r="D3" s="127">
        <f>SUM(E3:L3)</f>
        <v>378</v>
      </c>
      <c r="E3" s="127">
        <f>E4+E7+E10</f>
        <v>79</v>
      </c>
      <c r="F3" s="127">
        <f t="shared" ref="F3:L3" si="0">F4+F7+F10</f>
        <v>24</v>
      </c>
      <c r="G3" s="127">
        <f t="shared" si="0"/>
        <v>43</v>
      </c>
      <c r="H3" s="127">
        <f t="shared" si="0"/>
        <v>80</v>
      </c>
      <c r="I3" s="127">
        <f t="shared" si="0"/>
        <v>20</v>
      </c>
      <c r="J3" s="127">
        <f t="shared" si="0"/>
        <v>15</v>
      </c>
      <c r="K3" s="127">
        <f t="shared" si="0"/>
        <v>10</v>
      </c>
      <c r="L3" s="128">
        <f t="shared" si="0"/>
        <v>107</v>
      </c>
      <c r="M3" s="129"/>
    </row>
    <row r="4" spans="1:16" s="75" customFormat="1" ht="13">
      <c r="A4" s="130" t="s">
        <v>51</v>
      </c>
      <c r="B4" s="131" t="s">
        <v>52</v>
      </c>
      <c r="C4" s="132"/>
      <c r="D4" s="133">
        <f>SUM(E4:L4)</f>
        <v>21</v>
      </c>
      <c r="E4" s="134">
        <v>0</v>
      </c>
      <c r="F4" s="134">
        <v>0</v>
      </c>
      <c r="G4" s="134">
        <v>0</v>
      </c>
      <c r="H4" s="134">
        <v>2</v>
      </c>
      <c r="I4" s="134">
        <v>0</v>
      </c>
      <c r="J4" s="134">
        <v>0</v>
      </c>
      <c r="K4" s="134">
        <v>0</v>
      </c>
      <c r="L4" s="135">
        <v>19</v>
      </c>
    </row>
    <row r="5" spans="1:16" s="75" customFormat="1" ht="15.5" customHeight="1">
      <c r="A5" s="136"/>
      <c r="B5" s="137" t="s">
        <v>53</v>
      </c>
      <c r="C5" s="138" t="s">
        <v>54</v>
      </c>
      <c r="D5" s="133">
        <f t="shared" ref="D5:D10" si="1">SUM(E5:L5)</f>
        <v>2</v>
      </c>
      <c r="E5" s="134">
        <v>0</v>
      </c>
      <c r="F5" s="134">
        <v>0</v>
      </c>
      <c r="G5" s="134">
        <v>0</v>
      </c>
      <c r="H5" s="134">
        <v>1</v>
      </c>
      <c r="I5" s="134">
        <v>0</v>
      </c>
      <c r="J5" s="134">
        <v>0</v>
      </c>
      <c r="K5" s="134">
        <v>0</v>
      </c>
      <c r="L5" s="135">
        <v>1</v>
      </c>
    </row>
    <row r="6" spans="1:16" s="75" customFormat="1" ht="15.5" customHeight="1">
      <c r="A6" s="139"/>
      <c r="B6" s="140"/>
      <c r="C6" s="138" t="s">
        <v>55</v>
      </c>
      <c r="D6" s="133">
        <f t="shared" si="1"/>
        <v>2</v>
      </c>
      <c r="E6" s="134">
        <v>0</v>
      </c>
      <c r="F6" s="134">
        <v>0</v>
      </c>
      <c r="G6" s="134">
        <v>0</v>
      </c>
      <c r="H6" s="134">
        <v>1</v>
      </c>
      <c r="I6" s="134">
        <v>0</v>
      </c>
      <c r="J6" s="134">
        <v>0</v>
      </c>
      <c r="K6" s="134">
        <v>0</v>
      </c>
      <c r="L6" s="135">
        <v>1</v>
      </c>
    </row>
    <row r="7" spans="1:16" s="75" customFormat="1" ht="13">
      <c r="A7" s="130" t="s">
        <v>56</v>
      </c>
      <c r="B7" s="131" t="s">
        <v>52</v>
      </c>
      <c r="C7" s="132"/>
      <c r="D7" s="133">
        <f t="shared" si="1"/>
        <v>335</v>
      </c>
      <c r="E7" s="134">
        <v>73</v>
      </c>
      <c r="F7" s="134">
        <v>22</v>
      </c>
      <c r="G7" s="134">
        <v>41</v>
      </c>
      <c r="H7" s="134">
        <v>78</v>
      </c>
      <c r="I7" s="134">
        <v>20</v>
      </c>
      <c r="J7" s="134">
        <v>14</v>
      </c>
      <c r="K7" s="134">
        <v>10</v>
      </c>
      <c r="L7" s="135">
        <v>77</v>
      </c>
    </row>
    <row r="8" spans="1:16" s="75" customFormat="1" ht="15.5" customHeight="1">
      <c r="A8" s="136"/>
      <c r="B8" s="137" t="s">
        <v>53</v>
      </c>
      <c r="C8" s="138" t="s">
        <v>54</v>
      </c>
      <c r="D8" s="133">
        <f t="shared" si="1"/>
        <v>107</v>
      </c>
      <c r="E8" s="134">
        <v>6</v>
      </c>
      <c r="F8" s="134">
        <v>11</v>
      </c>
      <c r="G8" s="134">
        <v>16</v>
      </c>
      <c r="H8" s="134">
        <v>35</v>
      </c>
      <c r="I8" s="134">
        <v>6</v>
      </c>
      <c r="J8" s="134">
        <v>4</v>
      </c>
      <c r="K8" s="134">
        <v>6</v>
      </c>
      <c r="L8" s="135">
        <v>23</v>
      </c>
    </row>
    <row r="9" spans="1:16" s="75" customFormat="1" ht="15.5" customHeight="1">
      <c r="A9" s="139"/>
      <c r="B9" s="140"/>
      <c r="C9" s="138" t="s">
        <v>55</v>
      </c>
      <c r="D9" s="133">
        <f t="shared" si="1"/>
        <v>115</v>
      </c>
      <c r="E9" s="134">
        <v>11</v>
      </c>
      <c r="F9" s="134">
        <v>10</v>
      </c>
      <c r="G9" s="134">
        <v>19</v>
      </c>
      <c r="H9" s="134">
        <v>37</v>
      </c>
      <c r="I9" s="134">
        <v>10</v>
      </c>
      <c r="J9" s="134">
        <v>8</v>
      </c>
      <c r="K9" s="134">
        <v>4</v>
      </c>
      <c r="L9" s="135">
        <v>16</v>
      </c>
    </row>
    <row r="10" spans="1:16" s="75" customFormat="1" thickBot="1">
      <c r="A10" s="141" t="s">
        <v>57</v>
      </c>
      <c r="B10" s="141"/>
      <c r="C10" s="142"/>
      <c r="D10" s="143">
        <f t="shared" si="1"/>
        <v>22</v>
      </c>
      <c r="E10" s="144">
        <v>6</v>
      </c>
      <c r="F10" s="144">
        <v>2</v>
      </c>
      <c r="G10" s="144">
        <v>2</v>
      </c>
      <c r="H10" s="144">
        <v>0</v>
      </c>
      <c r="I10" s="144">
        <v>0</v>
      </c>
      <c r="J10" s="144">
        <v>1</v>
      </c>
      <c r="K10" s="144">
        <v>0</v>
      </c>
      <c r="L10" s="145">
        <v>11</v>
      </c>
    </row>
    <row r="11" spans="1:16" s="4" customFormat="1" ht="13">
      <c r="A11" s="28" t="s">
        <v>58</v>
      </c>
      <c r="C11" s="28"/>
      <c r="D11" s="146"/>
      <c r="E11" s="147"/>
      <c r="F11" s="148"/>
      <c r="G11" s="149"/>
      <c r="H11" s="147"/>
      <c r="I11" s="147"/>
      <c r="J11" s="147"/>
      <c r="K11" s="147"/>
      <c r="L11" s="147"/>
      <c r="P11" s="150"/>
    </row>
    <row r="12" spans="1:16">
      <c r="A12" s="151" t="s">
        <v>46</v>
      </c>
      <c r="B12" s="151"/>
    </row>
  </sheetData>
  <mergeCells count="11">
    <mergeCell ref="A7:A9"/>
    <mergeCell ref="B7:C7"/>
    <mergeCell ref="B8:B9"/>
    <mergeCell ref="A10:C10"/>
    <mergeCell ref="A12:B12"/>
    <mergeCell ref="A1:E1"/>
    <mergeCell ref="A2:C2"/>
    <mergeCell ref="A3:C3"/>
    <mergeCell ref="A4:A6"/>
    <mergeCell ref="B4:C4"/>
    <mergeCell ref="B5:B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AFF13-5A2F-9246-B6D4-9AE9C6BA2479}">
  <dimension ref="A1:N36"/>
  <sheetViews>
    <sheetView showGridLines="0" workbookViewId="0"/>
  </sheetViews>
  <sheetFormatPr baseColWidth="10" defaultColWidth="8.83203125" defaultRowHeight="14"/>
  <cols>
    <col min="1" max="1" width="19.5" style="3" customWidth="1"/>
    <col min="2" max="2" width="6.1640625" style="2" customWidth="1"/>
    <col min="3" max="13" width="5.1640625" style="2" customWidth="1"/>
    <col min="14" max="14" width="5.1640625" style="3" customWidth="1"/>
    <col min="15" max="53" width="5.6640625" style="2" customWidth="1"/>
    <col min="54" max="16384" width="8.83203125" style="2"/>
  </cols>
  <sheetData>
    <row r="1" spans="1:14" ht="18" thickBot="1">
      <c r="A1" s="152" t="s">
        <v>59</v>
      </c>
      <c r="B1" s="153"/>
      <c r="C1" s="153"/>
      <c r="D1" s="153"/>
      <c r="E1" s="153"/>
      <c r="G1" s="3"/>
    </row>
    <row r="2" spans="1:14" s="75" customFormat="1" thickBot="1">
      <c r="A2" s="154"/>
      <c r="B2" s="122" t="s">
        <v>29</v>
      </c>
      <c r="C2" s="155" t="s">
        <v>60</v>
      </c>
      <c r="D2" s="155" t="s">
        <v>61</v>
      </c>
      <c r="E2" s="155" t="s">
        <v>62</v>
      </c>
      <c r="F2" s="155" t="s">
        <v>63</v>
      </c>
      <c r="G2" s="155" t="s">
        <v>64</v>
      </c>
      <c r="H2" s="155" t="s">
        <v>65</v>
      </c>
      <c r="I2" s="155" t="s">
        <v>66</v>
      </c>
      <c r="J2" s="155" t="s">
        <v>67</v>
      </c>
      <c r="K2" s="155" t="s">
        <v>68</v>
      </c>
      <c r="L2" s="155" t="s">
        <v>69</v>
      </c>
      <c r="M2" s="156" t="s">
        <v>70</v>
      </c>
      <c r="N2" s="156" t="s">
        <v>71</v>
      </c>
    </row>
    <row r="3" spans="1:14" s="75" customFormat="1" ht="15" thickBot="1">
      <c r="A3" s="157" t="s">
        <v>72</v>
      </c>
      <c r="B3" s="158">
        <f>SUM(C3:N3)</f>
        <v>899</v>
      </c>
      <c r="C3" s="159">
        <v>25</v>
      </c>
      <c r="D3" s="159">
        <v>63</v>
      </c>
      <c r="E3" s="159">
        <v>178</v>
      </c>
      <c r="F3" s="159">
        <v>121</v>
      </c>
      <c r="G3" s="159">
        <v>83</v>
      </c>
      <c r="H3" s="159">
        <v>83</v>
      </c>
      <c r="I3" s="159">
        <v>63</v>
      </c>
      <c r="J3" s="159">
        <v>78</v>
      </c>
      <c r="K3" s="159">
        <v>57</v>
      </c>
      <c r="L3" s="159">
        <v>46</v>
      </c>
      <c r="M3" s="159">
        <v>55</v>
      </c>
      <c r="N3" s="159">
        <v>47</v>
      </c>
    </row>
    <row r="4" spans="1:14" s="75" customFormat="1">
      <c r="A4" s="160" t="s">
        <v>73</v>
      </c>
      <c r="B4" s="161">
        <f>SUM(C4:N4)</f>
        <v>999</v>
      </c>
      <c r="C4" s="161">
        <f t="shared" ref="C4:N4" si="0">SUM(C5:C22)</f>
        <v>30</v>
      </c>
      <c r="D4" s="161">
        <f t="shared" si="0"/>
        <v>73</v>
      </c>
      <c r="E4" s="161">
        <f t="shared" si="0"/>
        <v>189</v>
      </c>
      <c r="F4" s="161">
        <f t="shared" si="0"/>
        <v>130</v>
      </c>
      <c r="G4" s="161">
        <f t="shared" si="0"/>
        <v>95</v>
      </c>
      <c r="H4" s="161">
        <f t="shared" si="0"/>
        <v>93</v>
      </c>
      <c r="I4" s="161">
        <f t="shared" si="0"/>
        <v>69</v>
      </c>
      <c r="J4" s="161">
        <f t="shared" si="0"/>
        <v>93</v>
      </c>
      <c r="K4" s="161">
        <f t="shared" si="0"/>
        <v>66</v>
      </c>
      <c r="L4" s="161">
        <f t="shared" si="0"/>
        <v>51</v>
      </c>
      <c r="M4" s="161">
        <f t="shared" si="0"/>
        <v>62</v>
      </c>
      <c r="N4" s="162">
        <f t="shared" si="0"/>
        <v>48</v>
      </c>
    </row>
    <row r="5" spans="1:14" s="75" customFormat="1" ht="15" customHeight="1">
      <c r="A5" s="163" t="s">
        <v>74</v>
      </c>
      <c r="B5" s="164">
        <f t="shared" ref="B5:B21" si="1">SUM(C5:N5)</f>
        <v>107</v>
      </c>
      <c r="C5" s="165">
        <v>1</v>
      </c>
      <c r="D5" s="165">
        <v>4</v>
      </c>
      <c r="E5" s="165">
        <v>20</v>
      </c>
      <c r="F5" s="165">
        <v>17</v>
      </c>
      <c r="G5" s="165">
        <v>13</v>
      </c>
      <c r="H5" s="165">
        <v>6</v>
      </c>
      <c r="I5" s="165">
        <v>10</v>
      </c>
      <c r="J5" s="165">
        <v>6</v>
      </c>
      <c r="K5" s="165">
        <v>11</v>
      </c>
      <c r="L5" s="165">
        <v>9</v>
      </c>
      <c r="M5" s="165">
        <v>6</v>
      </c>
      <c r="N5" s="165">
        <v>4</v>
      </c>
    </row>
    <row r="6" spans="1:14" s="75" customFormat="1" ht="15" customHeight="1">
      <c r="A6" s="163" t="s">
        <v>75</v>
      </c>
      <c r="B6" s="164">
        <f t="shared" si="1"/>
        <v>5</v>
      </c>
      <c r="C6" s="165">
        <v>1</v>
      </c>
      <c r="D6" s="165">
        <v>0</v>
      </c>
      <c r="E6" s="165">
        <v>1</v>
      </c>
      <c r="F6" s="165">
        <v>0</v>
      </c>
      <c r="G6" s="165">
        <v>0</v>
      </c>
      <c r="H6" s="165">
        <v>0</v>
      </c>
      <c r="I6" s="165">
        <v>0</v>
      </c>
      <c r="J6" s="165">
        <v>3</v>
      </c>
      <c r="K6" s="165">
        <v>0</v>
      </c>
      <c r="L6" s="165">
        <v>0</v>
      </c>
      <c r="M6" s="165">
        <v>0</v>
      </c>
      <c r="N6" s="165">
        <v>0</v>
      </c>
    </row>
    <row r="7" spans="1:14" s="75" customFormat="1" ht="15" customHeight="1">
      <c r="A7" s="163" t="s">
        <v>76</v>
      </c>
      <c r="B7" s="164">
        <f t="shared" si="1"/>
        <v>24</v>
      </c>
      <c r="C7" s="165">
        <v>3</v>
      </c>
      <c r="D7" s="165">
        <v>4</v>
      </c>
      <c r="E7" s="165">
        <v>4</v>
      </c>
      <c r="F7" s="165">
        <v>2</v>
      </c>
      <c r="G7" s="165">
        <v>1</v>
      </c>
      <c r="H7" s="165">
        <v>1</v>
      </c>
      <c r="I7" s="165">
        <v>1</v>
      </c>
      <c r="J7" s="165">
        <v>4</v>
      </c>
      <c r="K7" s="165">
        <v>2</v>
      </c>
      <c r="L7" s="165">
        <v>0</v>
      </c>
      <c r="M7" s="165">
        <v>0</v>
      </c>
      <c r="N7" s="165">
        <v>2</v>
      </c>
    </row>
    <row r="8" spans="1:14" s="75" customFormat="1" ht="15" customHeight="1">
      <c r="A8" s="163" t="s">
        <v>77</v>
      </c>
      <c r="B8" s="164">
        <f t="shared" si="1"/>
        <v>11</v>
      </c>
      <c r="C8" s="165">
        <v>1</v>
      </c>
      <c r="D8" s="165">
        <v>2</v>
      </c>
      <c r="E8" s="165">
        <v>2</v>
      </c>
      <c r="F8" s="165">
        <v>1</v>
      </c>
      <c r="G8" s="165">
        <v>0</v>
      </c>
      <c r="H8" s="165">
        <v>1</v>
      </c>
      <c r="I8" s="165">
        <v>2</v>
      </c>
      <c r="J8" s="165">
        <v>1</v>
      </c>
      <c r="K8" s="165">
        <v>0</v>
      </c>
      <c r="L8" s="165">
        <v>0</v>
      </c>
      <c r="M8" s="165">
        <v>1</v>
      </c>
      <c r="N8" s="165">
        <v>0</v>
      </c>
    </row>
    <row r="9" spans="1:14" s="75" customFormat="1" ht="15" customHeight="1">
      <c r="A9" s="163" t="s">
        <v>78</v>
      </c>
      <c r="B9" s="164">
        <f t="shared" si="1"/>
        <v>23</v>
      </c>
      <c r="C9" s="165">
        <v>0</v>
      </c>
      <c r="D9" s="165">
        <v>3</v>
      </c>
      <c r="E9" s="165">
        <v>2</v>
      </c>
      <c r="F9" s="165">
        <v>1</v>
      </c>
      <c r="G9" s="165">
        <v>2</v>
      </c>
      <c r="H9" s="165">
        <v>4</v>
      </c>
      <c r="I9" s="165">
        <v>0</v>
      </c>
      <c r="J9" s="165">
        <v>4</v>
      </c>
      <c r="K9" s="165">
        <v>3</v>
      </c>
      <c r="L9" s="165">
        <v>0</v>
      </c>
      <c r="M9" s="165">
        <v>4</v>
      </c>
      <c r="N9" s="165">
        <v>0</v>
      </c>
    </row>
    <row r="10" spans="1:14" s="75" customFormat="1" ht="15" customHeight="1">
      <c r="A10" s="163" t="s">
        <v>79</v>
      </c>
      <c r="B10" s="164">
        <f t="shared" si="1"/>
        <v>61</v>
      </c>
      <c r="C10" s="165">
        <v>1</v>
      </c>
      <c r="D10" s="165">
        <v>1</v>
      </c>
      <c r="E10" s="165">
        <v>11</v>
      </c>
      <c r="F10" s="165">
        <v>5</v>
      </c>
      <c r="G10" s="165">
        <v>8</v>
      </c>
      <c r="H10" s="165">
        <v>8</v>
      </c>
      <c r="I10" s="165">
        <v>1</v>
      </c>
      <c r="J10" s="165">
        <v>8</v>
      </c>
      <c r="K10" s="165">
        <v>8</v>
      </c>
      <c r="L10" s="165">
        <v>5</v>
      </c>
      <c r="M10" s="165">
        <v>3</v>
      </c>
      <c r="N10" s="165">
        <v>2</v>
      </c>
    </row>
    <row r="11" spans="1:14" s="75" customFormat="1" ht="15" customHeight="1">
      <c r="A11" s="163" t="s">
        <v>80</v>
      </c>
      <c r="B11" s="164">
        <f t="shared" si="1"/>
        <v>17</v>
      </c>
      <c r="C11" s="165">
        <v>0</v>
      </c>
      <c r="D11" s="165">
        <v>1</v>
      </c>
      <c r="E11" s="165">
        <v>2</v>
      </c>
      <c r="F11" s="165">
        <v>3</v>
      </c>
      <c r="G11" s="165">
        <v>3</v>
      </c>
      <c r="H11" s="165">
        <v>0</v>
      </c>
      <c r="I11" s="165">
        <v>1</v>
      </c>
      <c r="J11" s="165">
        <v>3</v>
      </c>
      <c r="K11" s="165">
        <v>1</v>
      </c>
      <c r="L11" s="165">
        <v>1</v>
      </c>
      <c r="M11" s="165">
        <v>2</v>
      </c>
      <c r="N11" s="165">
        <v>0</v>
      </c>
    </row>
    <row r="12" spans="1:14" s="75" customFormat="1">
      <c r="A12" s="163" t="s">
        <v>81</v>
      </c>
      <c r="B12" s="164">
        <f t="shared" si="1"/>
        <v>134</v>
      </c>
      <c r="C12" s="165">
        <v>5</v>
      </c>
      <c r="D12" s="165">
        <v>9</v>
      </c>
      <c r="E12" s="165">
        <v>16</v>
      </c>
      <c r="F12" s="165">
        <v>16</v>
      </c>
      <c r="G12" s="165">
        <v>13</v>
      </c>
      <c r="H12" s="165">
        <v>12</v>
      </c>
      <c r="I12" s="165">
        <v>8</v>
      </c>
      <c r="J12" s="165">
        <v>16</v>
      </c>
      <c r="K12" s="165">
        <v>9</v>
      </c>
      <c r="L12" s="165">
        <v>7</v>
      </c>
      <c r="M12" s="165">
        <v>10</v>
      </c>
      <c r="N12" s="165">
        <v>13</v>
      </c>
    </row>
    <row r="13" spans="1:14" s="75" customFormat="1" ht="15" customHeight="1">
      <c r="A13" s="163" t="s">
        <v>82</v>
      </c>
      <c r="B13" s="164">
        <f t="shared" si="1"/>
        <v>306</v>
      </c>
      <c r="C13" s="166">
        <v>10</v>
      </c>
      <c r="D13" s="166">
        <v>20</v>
      </c>
      <c r="E13" s="166">
        <v>62</v>
      </c>
      <c r="F13" s="166">
        <v>50</v>
      </c>
      <c r="G13" s="166">
        <v>30</v>
      </c>
      <c r="H13" s="166">
        <v>34</v>
      </c>
      <c r="I13" s="166">
        <v>23</v>
      </c>
      <c r="J13" s="166">
        <v>20</v>
      </c>
      <c r="K13" s="166">
        <v>14</v>
      </c>
      <c r="L13" s="166">
        <v>12</v>
      </c>
      <c r="M13" s="166">
        <v>19</v>
      </c>
      <c r="N13" s="166">
        <v>12</v>
      </c>
    </row>
    <row r="14" spans="1:14" s="75" customFormat="1" ht="15" customHeight="1">
      <c r="A14" s="34" t="s">
        <v>83</v>
      </c>
      <c r="B14" s="164">
        <f t="shared" si="1"/>
        <v>7</v>
      </c>
      <c r="C14" s="166">
        <v>0</v>
      </c>
      <c r="D14" s="167">
        <v>0</v>
      </c>
      <c r="E14" s="166">
        <v>2</v>
      </c>
      <c r="F14" s="166">
        <v>0</v>
      </c>
      <c r="G14" s="166">
        <v>1</v>
      </c>
      <c r="H14" s="166">
        <v>0</v>
      </c>
      <c r="I14" s="167">
        <v>2</v>
      </c>
      <c r="J14" s="166">
        <v>1</v>
      </c>
      <c r="K14" s="166">
        <v>1</v>
      </c>
      <c r="L14" s="166">
        <v>0</v>
      </c>
      <c r="M14" s="166">
        <v>0</v>
      </c>
      <c r="N14" s="166">
        <v>0</v>
      </c>
    </row>
    <row r="15" spans="1:14" s="75" customFormat="1" ht="15" customHeight="1">
      <c r="A15" s="34" t="s">
        <v>84</v>
      </c>
      <c r="B15" s="164">
        <f t="shared" si="1"/>
        <v>30</v>
      </c>
      <c r="C15" s="166">
        <v>0</v>
      </c>
      <c r="D15" s="168">
        <v>2</v>
      </c>
      <c r="E15" s="166">
        <v>11</v>
      </c>
      <c r="F15" s="166">
        <v>4</v>
      </c>
      <c r="G15" s="166">
        <v>0</v>
      </c>
      <c r="H15" s="166">
        <v>3</v>
      </c>
      <c r="I15" s="168">
        <v>3</v>
      </c>
      <c r="J15" s="166">
        <v>0</v>
      </c>
      <c r="K15" s="166">
        <v>1</v>
      </c>
      <c r="L15" s="166">
        <v>1</v>
      </c>
      <c r="M15" s="166">
        <v>2</v>
      </c>
      <c r="N15" s="166">
        <v>3</v>
      </c>
    </row>
    <row r="16" spans="1:14" s="75" customFormat="1" ht="15" customHeight="1">
      <c r="A16" s="34" t="s">
        <v>85</v>
      </c>
      <c r="B16" s="164">
        <f t="shared" si="1"/>
        <v>5</v>
      </c>
      <c r="C16" s="166">
        <v>0</v>
      </c>
      <c r="D16" s="168">
        <v>0</v>
      </c>
      <c r="E16" s="166">
        <v>0</v>
      </c>
      <c r="F16" s="166">
        <v>0</v>
      </c>
      <c r="G16" s="166">
        <v>1</v>
      </c>
      <c r="H16" s="166">
        <v>2</v>
      </c>
      <c r="I16" s="168">
        <v>0</v>
      </c>
      <c r="J16" s="166">
        <v>0</v>
      </c>
      <c r="K16" s="166">
        <v>0</v>
      </c>
      <c r="L16" s="166">
        <v>2</v>
      </c>
      <c r="M16" s="166">
        <v>0</v>
      </c>
      <c r="N16" s="166">
        <v>0</v>
      </c>
    </row>
    <row r="17" spans="1:14" s="75" customFormat="1" ht="15" customHeight="1">
      <c r="A17" s="34" t="s">
        <v>86</v>
      </c>
      <c r="B17" s="164">
        <f t="shared" si="1"/>
        <v>1</v>
      </c>
      <c r="C17" s="166">
        <v>0</v>
      </c>
      <c r="D17" s="168">
        <v>0</v>
      </c>
      <c r="E17" s="166">
        <v>0</v>
      </c>
      <c r="F17" s="166">
        <v>0</v>
      </c>
      <c r="G17" s="166">
        <v>0</v>
      </c>
      <c r="H17" s="166">
        <v>0</v>
      </c>
      <c r="I17" s="168">
        <v>0</v>
      </c>
      <c r="J17" s="166">
        <v>0</v>
      </c>
      <c r="K17" s="166">
        <v>1</v>
      </c>
      <c r="L17" s="166">
        <v>0</v>
      </c>
      <c r="M17" s="166">
        <v>0</v>
      </c>
      <c r="N17" s="166">
        <v>0</v>
      </c>
    </row>
    <row r="18" spans="1:14" s="75" customFormat="1" ht="15" customHeight="1">
      <c r="A18" s="34" t="s">
        <v>87</v>
      </c>
      <c r="B18" s="164">
        <f t="shared" si="1"/>
        <v>0</v>
      </c>
      <c r="C18" s="166">
        <v>0</v>
      </c>
      <c r="D18" s="168">
        <v>0</v>
      </c>
      <c r="E18" s="166">
        <v>0</v>
      </c>
      <c r="F18" s="166">
        <v>0</v>
      </c>
      <c r="G18" s="166">
        <v>0</v>
      </c>
      <c r="H18" s="166">
        <v>0</v>
      </c>
      <c r="I18" s="168">
        <v>0</v>
      </c>
      <c r="J18" s="166">
        <v>0</v>
      </c>
      <c r="K18" s="166">
        <v>0</v>
      </c>
      <c r="L18" s="166">
        <v>0</v>
      </c>
      <c r="M18" s="166">
        <v>0</v>
      </c>
      <c r="N18" s="166">
        <v>0</v>
      </c>
    </row>
    <row r="19" spans="1:14" s="75" customFormat="1">
      <c r="A19" s="34" t="s">
        <v>88</v>
      </c>
      <c r="B19" s="164">
        <f t="shared" si="1"/>
        <v>8</v>
      </c>
      <c r="C19" s="166">
        <v>1</v>
      </c>
      <c r="D19" s="168">
        <v>0</v>
      </c>
      <c r="E19" s="166">
        <v>1</v>
      </c>
      <c r="F19" s="166">
        <v>1</v>
      </c>
      <c r="G19" s="166">
        <v>1</v>
      </c>
      <c r="H19" s="166">
        <v>0</v>
      </c>
      <c r="I19" s="168">
        <v>0</v>
      </c>
      <c r="J19" s="166">
        <v>1</v>
      </c>
      <c r="K19" s="166">
        <v>1</v>
      </c>
      <c r="L19" s="166">
        <v>2</v>
      </c>
      <c r="M19" s="166">
        <v>0</v>
      </c>
      <c r="N19" s="166">
        <v>0</v>
      </c>
    </row>
    <row r="20" spans="1:14" s="75" customFormat="1" ht="15" customHeight="1">
      <c r="A20" s="34" t="s">
        <v>89</v>
      </c>
      <c r="B20" s="164">
        <f t="shared" si="1"/>
        <v>33</v>
      </c>
      <c r="C20" s="166">
        <v>0</v>
      </c>
      <c r="D20" s="168">
        <v>2</v>
      </c>
      <c r="E20" s="166">
        <v>3</v>
      </c>
      <c r="F20" s="166">
        <v>3</v>
      </c>
      <c r="G20" s="166">
        <v>2</v>
      </c>
      <c r="H20" s="166">
        <v>4</v>
      </c>
      <c r="I20" s="168">
        <v>5</v>
      </c>
      <c r="J20" s="166">
        <v>7</v>
      </c>
      <c r="K20" s="166">
        <v>3</v>
      </c>
      <c r="L20" s="166">
        <v>2</v>
      </c>
      <c r="M20" s="166">
        <v>1</v>
      </c>
      <c r="N20" s="166">
        <v>1</v>
      </c>
    </row>
    <row r="21" spans="1:14" s="75" customFormat="1">
      <c r="A21" s="34" t="s">
        <v>90</v>
      </c>
      <c r="B21" s="164">
        <f t="shared" si="1"/>
        <v>2</v>
      </c>
      <c r="C21" s="166">
        <v>0</v>
      </c>
      <c r="D21" s="168">
        <v>0</v>
      </c>
      <c r="E21" s="166">
        <v>0</v>
      </c>
      <c r="F21" s="166">
        <v>0</v>
      </c>
      <c r="G21" s="166">
        <v>0</v>
      </c>
      <c r="H21" s="166">
        <v>0</v>
      </c>
      <c r="I21" s="168">
        <v>0</v>
      </c>
      <c r="J21" s="166">
        <v>0</v>
      </c>
      <c r="K21" s="166">
        <v>1</v>
      </c>
      <c r="L21" s="166">
        <v>1</v>
      </c>
      <c r="M21" s="166">
        <v>0</v>
      </c>
      <c r="N21" s="166">
        <v>0</v>
      </c>
    </row>
    <row r="22" spans="1:14" s="75" customFormat="1" ht="15" thickBot="1">
      <c r="A22" s="37" t="s">
        <v>57</v>
      </c>
      <c r="B22" s="169">
        <f>SUM(C22:N22)</f>
        <v>225</v>
      </c>
      <c r="C22" s="170">
        <v>7</v>
      </c>
      <c r="D22" s="170">
        <v>25</v>
      </c>
      <c r="E22" s="170">
        <v>52</v>
      </c>
      <c r="F22" s="170">
        <v>27</v>
      </c>
      <c r="G22" s="170">
        <v>20</v>
      </c>
      <c r="H22" s="170">
        <v>18</v>
      </c>
      <c r="I22" s="170">
        <v>13</v>
      </c>
      <c r="J22" s="170">
        <v>19</v>
      </c>
      <c r="K22" s="170">
        <v>10</v>
      </c>
      <c r="L22" s="170">
        <v>9</v>
      </c>
      <c r="M22" s="170">
        <v>14</v>
      </c>
      <c r="N22" s="170">
        <v>11</v>
      </c>
    </row>
    <row r="23" spans="1:14" s="75" customFormat="1">
      <c r="A23" s="34" t="s">
        <v>91</v>
      </c>
      <c r="B23" s="164">
        <f>SUM(C23:N23)</f>
        <v>306</v>
      </c>
      <c r="C23" s="166">
        <v>25</v>
      </c>
      <c r="D23" s="166">
        <v>27</v>
      </c>
      <c r="E23" s="166">
        <v>27</v>
      </c>
      <c r="F23" s="166">
        <v>24</v>
      </c>
      <c r="G23" s="166">
        <v>27</v>
      </c>
      <c r="H23" s="166">
        <v>21</v>
      </c>
      <c r="I23" s="166">
        <v>29</v>
      </c>
      <c r="J23" s="166">
        <v>28</v>
      </c>
      <c r="K23" s="166">
        <v>17</v>
      </c>
      <c r="L23" s="166">
        <v>30</v>
      </c>
      <c r="M23" s="166">
        <v>23</v>
      </c>
      <c r="N23" s="166">
        <v>28</v>
      </c>
    </row>
    <row r="24" spans="1:14" s="75" customFormat="1" ht="15" thickBot="1">
      <c r="A24" s="37" t="s">
        <v>92</v>
      </c>
      <c r="B24" s="169">
        <f>SUM(C24:N24)</f>
        <v>136</v>
      </c>
      <c r="C24" s="170">
        <v>11</v>
      </c>
      <c r="D24" s="170">
        <v>9</v>
      </c>
      <c r="E24" s="170">
        <v>11</v>
      </c>
      <c r="F24" s="170">
        <v>14</v>
      </c>
      <c r="G24" s="170">
        <v>7</v>
      </c>
      <c r="H24" s="170">
        <v>19</v>
      </c>
      <c r="I24" s="170">
        <v>13</v>
      </c>
      <c r="J24" s="170">
        <v>11</v>
      </c>
      <c r="K24" s="170">
        <v>14</v>
      </c>
      <c r="L24" s="170">
        <v>11</v>
      </c>
      <c r="M24" s="170">
        <v>11</v>
      </c>
      <c r="N24" s="170">
        <v>5</v>
      </c>
    </row>
    <row r="25" spans="1:14" s="75" customFormat="1" ht="13">
      <c r="A25" s="171" t="s">
        <v>93</v>
      </c>
      <c r="B25" s="172"/>
      <c r="C25" s="173"/>
      <c r="D25" s="173"/>
      <c r="E25" s="173"/>
      <c r="F25" s="173"/>
      <c r="G25" s="173"/>
      <c r="H25" s="173"/>
      <c r="I25" s="173"/>
      <c r="J25" s="173"/>
      <c r="K25" s="173"/>
      <c r="L25" s="173"/>
      <c r="M25" s="173"/>
      <c r="N25" s="173"/>
    </row>
    <row r="26" spans="1:14" s="4" customFormat="1" ht="13">
      <c r="A26" s="174" t="s">
        <v>46</v>
      </c>
      <c r="D26" s="175"/>
      <c r="E26" s="176"/>
      <c r="N26" s="150"/>
    </row>
    <row r="36" spans="10:10">
      <c r="J36" s="3"/>
    </row>
  </sheetData>
  <mergeCells count="1">
    <mergeCell ref="D26:E2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DCF4-1643-EA46-B949-457F5482000D}">
  <dimension ref="A1:S20"/>
  <sheetViews>
    <sheetView showGridLines="0" workbookViewId="0">
      <selection sqref="A1:G1"/>
    </sheetView>
  </sheetViews>
  <sheetFormatPr baseColWidth="10" defaultColWidth="8.83203125" defaultRowHeight="14"/>
  <cols>
    <col min="1" max="1" width="5.1640625" style="67" customWidth="1"/>
    <col min="2" max="2" width="2.6640625" style="67" customWidth="1"/>
    <col min="3" max="3" width="10.6640625" style="67" customWidth="1"/>
    <col min="4" max="4" width="5.1640625" style="67" customWidth="1"/>
    <col min="5" max="5" width="6.1640625" style="67" customWidth="1"/>
    <col min="6" max="8" width="5.1640625" style="67" customWidth="1"/>
    <col min="9" max="9" width="5.1640625" style="178" customWidth="1"/>
    <col min="10" max="13" width="5.1640625" style="67" customWidth="1"/>
    <col min="14" max="14" width="6.1640625" style="67" customWidth="1"/>
    <col min="15" max="15" width="5.1640625" style="67" customWidth="1"/>
    <col min="16" max="16" width="5.1640625" style="178" customWidth="1"/>
    <col min="17" max="19" width="6.6640625" style="67" customWidth="1"/>
    <col min="20" max="24" width="1.6640625" style="67" customWidth="1"/>
    <col min="25" max="69" width="5.6640625" style="67" customWidth="1"/>
    <col min="70" max="16384" width="8.83203125" style="67"/>
  </cols>
  <sheetData>
    <row r="1" spans="1:19" ht="15">
      <c r="A1" s="177" t="s">
        <v>94</v>
      </c>
      <c r="B1" s="177"/>
      <c r="C1" s="177"/>
      <c r="D1" s="177"/>
      <c r="E1" s="177"/>
      <c r="F1" s="177"/>
      <c r="G1" s="177"/>
    </row>
    <row r="2" spans="1:19" s="100" customFormat="1" thickBot="1">
      <c r="A2" s="179" t="s">
        <v>95</v>
      </c>
      <c r="B2" s="179"/>
      <c r="C2" s="179"/>
      <c r="D2" s="179"/>
      <c r="E2" s="179"/>
      <c r="F2" s="179"/>
      <c r="G2" s="179"/>
      <c r="H2" s="179"/>
      <c r="I2" s="179"/>
      <c r="J2" s="179"/>
      <c r="K2" s="179"/>
      <c r="L2" s="179"/>
      <c r="M2" s="179"/>
      <c r="N2" s="179"/>
      <c r="O2" s="179"/>
      <c r="P2" s="179"/>
    </row>
    <row r="3" spans="1:19" s="76" customFormat="1" ht="15" thickBot="1">
      <c r="A3" s="180"/>
      <c r="B3" s="180"/>
      <c r="C3" s="181"/>
      <c r="D3" s="182" t="s">
        <v>96</v>
      </c>
      <c r="E3" s="155" t="s">
        <v>60</v>
      </c>
      <c r="F3" s="155" t="s">
        <v>61</v>
      </c>
      <c r="G3" s="155" t="s">
        <v>62</v>
      </c>
      <c r="H3" s="155" t="s">
        <v>63</v>
      </c>
      <c r="I3" s="155" t="s">
        <v>64</v>
      </c>
      <c r="J3" s="155" t="s">
        <v>65</v>
      </c>
      <c r="K3" s="155" t="s">
        <v>66</v>
      </c>
      <c r="L3" s="155" t="s">
        <v>67</v>
      </c>
      <c r="M3" s="155" t="s">
        <v>68</v>
      </c>
      <c r="N3" s="155" t="s">
        <v>69</v>
      </c>
      <c r="O3" s="156" t="s">
        <v>70</v>
      </c>
      <c r="P3" s="156" t="s">
        <v>71</v>
      </c>
    </row>
    <row r="4" spans="1:19" s="76" customFormat="1" ht="13">
      <c r="A4" s="183" t="s">
        <v>97</v>
      </c>
      <c r="B4" s="184"/>
      <c r="C4" s="185" t="s">
        <v>98</v>
      </c>
      <c r="D4" s="186">
        <f>D6+D8+D10+D12+D14+D16+D18</f>
        <v>41</v>
      </c>
      <c r="E4" s="186">
        <f t="shared" ref="E4:P5" si="0">E6+E8+E10+E12+E14+E16+E18</f>
        <v>2</v>
      </c>
      <c r="F4" s="186">
        <f t="shared" si="0"/>
        <v>3</v>
      </c>
      <c r="G4" s="186">
        <f t="shared" si="0"/>
        <v>8</v>
      </c>
      <c r="H4" s="186">
        <f t="shared" si="0"/>
        <v>1</v>
      </c>
      <c r="I4" s="186">
        <f t="shared" si="0"/>
        <v>2</v>
      </c>
      <c r="J4" s="186">
        <f t="shared" si="0"/>
        <v>3</v>
      </c>
      <c r="K4" s="186">
        <f t="shared" si="0"/>
        <v>7</v>
      </c>
      <c r="L4" s="186">
        <f t="shared" si="0"/>
        <v>6</v>
      </c>
      <c r="M4" s="186">
        <f t="shared" si="0"/>
        <v>3</v>
      </c>
      <c r="N4" s="186">
        <f t="shared" si="0"/>
        <v>1</v>
      </c>
      <c r="O4" s="186">
        <f t="shared" si="0"/>
        <v>2</v>
      </c>
      <c r="P4" s="187">
        <f t="shared" si="0"/>
        <v>3</v>
      </c>
      <c r="Q4" s="188"/>
    </row>
    <row r="5" spans="1:19" s="76" customFormat="1" ht="13">
      <c r="A5" s="189"/>
      <c r="B5" s="190"/>
      <c r="C5" s="191" t="s">
        <v>99</v>
      </c>
      <c r="D5" s="186">
        <f>D7+D9+D11+D13+D15+D17+D19</f>
        <v>38</v>
      </c>
      <c r="E5" s="192">
        <f t="shared" si="0"/>
        <v>2</v>
      </c>
      <c r="F5" s="192">
        <f t="shared" si="0"/>
        <v>3</v>
      </c>
      <c r="G5" s="192">
        <f t="shared" si="0"/>
        <v>8</v>
      </c>
      <c r="H5" s="192">
        <f t="shared" si="0"/>
        <v>1</v>
      </c>
      <c r="I5" s="192">
        <f t="shared" si="0"/>
        <v>2</v>
      </c>
      <c r="J5" s="192">
        <f t="shared" si="0"/>
        <v>4</v>
      </c>
      <c r="K5" s="192">
        <f t="shared" si="0"/>
        <v>5</v>
      </c>
      <c r="L5" s="192">
        <f t="shared" si="0"/>
        <v>5</v>
      </c>
      <c r="M5" s="192">
        <f t="shared" si="0"/>
        <v>2</v>
      </c>
      <c r="N5" s="192">
        <f t="shared" si="0"/>
        <v>2</v>
      </c>
      <c r="O5" s="192">
        <f t="shared" si="0"/>
        <v>1</v>
      </c>
      <c r="P5" s="193">
        <f t="shared" si="0"/>
        <v>3</v>
      </c>
      <c r="Q5" s="188"/>
    </row>
    <row r="6" spans="1:19" s="76" customFormat="1" ht="13">
      <c r="A6" s="194" t="s">
        <v>1</v>
      </c>
      <c r="B6" s="195"/>
      <c r="C6" s="196" t="s">
        <v>100</v>
      </c>
      <c r="D6" s="197">
        <f>SUM(E6:P6)</f>
        <v>4</v>
      </c>
      <c r="E6" s="198">
        <v>1</v>
      </c>
      <c r="F6" s="198">
        <v>0</v>
      </c>
      <c r="G6" s="198">
        <v>0</v>
      </c>
      <c r="H6" s="198">
        <v>0</v>
      </c>
      <c r="I6" s="198">
        <v>1</v>
      </c>
      <c r="J6" s="198">
        <v>0</v>
      </c>
      <c r="K6" s="198">
        <v>0</v>
      </c>
      <c r="L6" s="198">
        <v>0</v>
      </c>
      <c r="M6" s="198">
        <v>1</v>
      </c>
      <c r="N6" s="198">
        <v>1</v>
      </c>
      <c r="O6" s="198">
        <v>0</v>
      </c>
      <c r="P6" s="199">
        <v>0</v>
      </c>
    </row>
    <row r="7" spans="1:19" s="76" customFormat="1" ht="13">
      <c r="A7" s="200"/>
      <c r="B7" s="195"/>
      <c r="C7" s="196" t="s">
        <v>99</v>
      </c>
      <c r="D7" s="198">
        <f>SUM(E7:P7)</f>
        <v>4</v>
      </c>
      <c r="E7" s="201">
        <v>1</v>
      </c>
      <c r="F7" s="201">
        <v>0</v>
      </c>
      <c r="G7" s="201">
        <v>0</v>
      </c>
      <c r="H7" s="201">
        <v>0</v>
      </c>
      <c r="I7" s="201">
        <v>1</v>
      </c>
      <c r="J7" s="198">
        <v>1</v>
      </c>
      <c r="K7" s="198">
        <v>0</v>
      </c>
      <c r="L7" s="198">
        <v>0</v>
      </c>
      <c r="M7" s="198">
        <v>0</v>
      </c>
      <c r="N7" s="198">
        <v>1</v>
      </c>
      <c r="O7" s="198">
        <v>0</v>
      </c>
      <c r="P7" s="199">
        <v>0</v>
      </c>
    </row>
    <row r="8" spans="1:19" s="76" customFormat="1" ht="13">
      <c r="A8" s="200" t="s">
        <v>2</v>
      </c>
      <c r="B8" s="195"/>
      <c r="C8" s="196" t="s">
        <v>100</v>
      </c>
      <c r="D8" s="198">
        <f t="shared" ref="D8:D18" si="1">SUM(E8:P8)</f>
        <v>5</v>
      </c>
      <c r="E8" s="201">
        <v>0</v>
      </c>
      <c r="F8" s="201">
        <v>0</v>
      </c>
      <c r="G8" s="201">
        <v>0</v>
      </c>
      <c r="H8" s="201">
        <v>0</v>
      </c>
      <c r="I8" s="201">
        <v>0</v>
      </c>
      <c r="J8" s="198">
        <v>1</v>
      </c>
      <c r="K8" s="198">
        <v>1</v>
      </c>
      <c r="L8" s="198">
        <v>1</v>
      </c>
      <c r="M8" s="198">
        <v>0</v>
      </c>
      <c r="N8" s="198">
        <v>0</v>
      </c>
      <c r="O8" s="198">
        <v>0</v>
      </c>
      <c r="P8" s="199">
        <v>2</v>
      </c>
    </row>
    <row r="9" spans="1:19" s="76" customFormat="1" ht="13">
      <c r="A9" s="200"/>
      <c r="B9" s="195"/>
      <c r="C9" s="196" t="s">
        <v>99</v>
      </c>
      <c r="D9" s="198">
        <f t="shared" si="1"/>
        <v>5</v>
      </c>
      <c r="E9" s="201">
        <v>0</v>
      </c>
      <c r="F9" s="201">
        <v>0</v>
      </c>
      <c r="G9" s="201">
        <v>0</v>
      </c>
      <c r="H9" s="201">
        <v>0</v>
      </c>
      <c r="I9" s="201">
        <v>0</v>
      </c>
      <c r="J9" s="198">
        <v>1</v>
      </c>
      <c r="K9" s="198">
        <v>1</v>
      </c>
      <c r="L9" s="198">
        <v>1</v>
      </c>
      <c r="M9" s="198">
        <v>0</v>
      </c>
      <c r="N9" s="198">
        <v>0</v>
      </c>
      <c r="O9" s="198">
        <v>0</v>
      </c>
      <c r="P9" s="199">
        <v>2</v>
      </c>
    </row>
    <row r="10" spans="1:19" s="76" customFormat="1" ht="13">
      <c r="A10" s="200" t="s">
        <v>3</v>
      </c>
      <c r="B10" s="195"/>
      <c r="C10" s="196" t="s">
        <v>100</v>
      </c>
      <c r="D10" s="198">
        <f t="shared" si="1"/>
        <v>6</v>
      </c>
      <c r="E10" s="201">
        <v>0</v>
      </c>
      <c r="F10" s="201">
        <v>1</v>
      </c>
      <c r="G10" s="201">
        <v>0</v>
      </c>
      <c r="H10" s="201">
        <v>0</v>
      </c>
      <c r="I10" s="201">
        <v>0</v>
      </c>
      <c r="J10" s="198">
        <v>0</v>
      </c>
      <c r="K10" s="198">
        <v>3</v>
      </c>
      <c r="L10" s="198">
        <v>1</v>
      </c>
      <c r="M10" s="198">
        <v>0</v>
      </c>
      <c r="N10" s="198">
        <v>0</v>
      </c>
      <c r="O10" s="198">
        <v>1</v>
      </c>
      <c r="P10" s="199">
        <v>0</v>
      </c>
    </row>
    <row r="11" spans="1:19" s="76" customFormat="1" ht="13">
      <c r="A11" s="200"/>
      <c r="B11" s="195"/>
      <c r="C11" s="196" t="s">
        <v>99</v>
      </c>
      <c r="D11" s="198">
        <f t="shared" si="1"/>
        <v>6</v>
      </c>
      <c r="E11" s="201">
        <v>0</v>
      </c>
      <c r="F11" s="201">
        <v>1</v>
      </c>
      <c r="G11" s="201">
        <v>0</v>
      </c>
      <c r="H11" s="201">
        <v>1</v>
      </c>
      <c r="I11" s="201">
        <v>1</v>
      </c>
      <c r="J11" s="198">
        <v>1</v>
      </c>
      <c r="K11" s="198">
        <v>1</v>
      </c>
      <c r="L11" s="198">
        <v>0</v>
      </c>
      <c r="M11" s="198">
        <v>0</v>
      </c>
      <c r="N11" s="198">
        <v>0</v>
      </c>
      <c r="O11" s="198">
        <v>1</v>
      </c>
      <c r="P11" s="199">
        <v>0</v>
      </c>
    </row>
    <row r="12" spans="1:19" s="76" customFormat="1" ht="13">
      <c r="A12" s="200" t="s">
        <v>4</v>
      </c>
      <c r="B12" s="195"/>
      <c r="C12" s="196" t="s">
        <v>100</v>
      </c>
      <c r="D12" s="198">
        <f t="shared" si="1"/>
        <v>7</v>
      </c>
      <c r="E12" s="201">
        <v>0</v>
      </c>
      <c r="F12" s="201">
        <v>1</v>
      </c>
      <c r="G12" s="201">
        <v>1</v>
      </c>
      <c r="H12" s="201">
        <v>0</v>
      </c>
      <c r="I12" s="201">
        <v>1</v>
      </c>
      <c r="J12" s="198">
        <v>1</v>
      </c>
      <c r="K12" s="198">
        <v>1</v>
      </c>
      <c r="L12" s="198">
        <v>1</v>
      </c>
      <c r="M12" s="198">
        <v>1</v>
      </c>
      <c r="N12" s="198">
        <v>0</v>
      </c>
      <c r="O12" s="198">
        <v>0</v>
      </c>
      <c r="P12" s="199">
        <v>0</v>
      </c>
    </row>
    <row r="13" spans="1:19" s="76" customFormat="1" ht="13">
      <c r="A13" s="200"/>
      <c r="B13" s="195"/>
      <c r="C13" s="196" t="s">
        <v>99</v>
      </c>
      <c r="D13" s="198">
        <f t="shared" si="1"/>
        <v>6</v>
      </c>
      <c r="E13" s="201">
        <v>0</v>
      </c>
      <c r="F13" s="201">
        <v>1</v>
      </c>
      <c r="G13" s="201">
        <v>1</v>
      </c>
      <c r="H13" s="201">
        <v>0</v>
      </c>
      <c r="I13" s="201">
        <v>0</v>
      </c>
      <c r="J13" s="198">
        <v>0</v>
      </c>
      <c r="K13" s="198">
        <v>1</v>
      </c>
      <c r="L13" s="198">
        <v>1</v>
      </c>
      <c r="M13" s="198">
        <v>1</v>
      </c>
      <c r="N13" s="198">
        <v>1</v>
      </c>
      <c r="O13" s="198">
        <v>0</v>
      </c>
      <c r="P13" s="199">
        <v>0</v>
      </c>
      <c r="S13" s="188"/>
    </row>
    <row r="14" spans="1:19" s="76" customFormat="1" ht="13">
      <c r="A14" s="200" t="s">
        <v>5</v>
      </c>
      <c r="B14" s="195"/>
      <c r="C14" s="196" t="s">
        <v>100</v>
      </c>
      <c r="D14" s="198">
        <f t="shared" si="1"/>
        <v>6</v>
      </c>
      <c r="E14" s="201">
        <v>0</v>
      </c>
      <c r="F14" s="201">
        <v>0</v>
      </c>
      <c r="G14" s="201">
        <v>4</v>
      </c>
      <c r="H14" s="201">
        <v>0</v>
      </c>
      <c r="I14" s="201">
        <v>0</v>
      </c>
      <c r="J14" s="198">
        <v>0</v>
      </c>
      <c r="K14" s="198">
        <v>1</v>
      </c>
      <c r="L14" s="198">
        <v>1</v>
      </c>
      <c r="M14" s="198">
        <v>0</v>
      </c>
      <c r="N14" s="198">
        <v>0</v>
      </c>
      <c r="O14" s="198">
        <v>0</v>
      </c>
      <c r="P14" s="199">
        <v>0</v>
      </c>
      <c r="S14" s="188"/>
    </row>
    <row r="15" spans="1:19" s="76" customFormat="1" ht="13">
      <c r="A15" s="200"/>
      <c r="B15" s="195"/>
      <c r="C15" s="196" t="s">
        <v>99</v>
      </c>
      <c r="D15" s="198">
        <f t="shared" si="1"/>
        <v>6</v>
      </c>
      <c r="E15" s="201">
        <v>0</v>
      </c>
      <c r="F15" s="201">
        <v>0</v>
      </c>
      <c r="G15" s="201">
        <v>4</v>
      </c>
      <c r="H15" s="201">
        <v>0</v>
      </c>
      <c r="I15" s="201">
        <v>0</v>
      </c>
      <c r="J15" s="198">
        <v>0</v>
      </c>
      <c r="K15" s="198">
        <v>1</v>
      </c>
      <c r="L15" s="198">
        <v>1</v>
      </c>
      <c r="M15" s="198">
        <v>0</v>
      </c>
      <c r="N15" s="198">
        <v>0</v>
      </c>
      <c r="O15" s="198">
        <v>0</v>
      </c>
      <c r="P15" s="199">
        <v>0</v>
      </c>
    </row>
    <row r="16" spans="1:19" s="76" customFormat="1" ht="13">
      <c r="A16" s="200" t="s">
        <v>6</v>
      </c>
      <c r="B16" s="195"/>
      <c r="C16" s="196" t="s">
        <v>100</v>
      </c>
      <c r="D16" s="198">
        <f t="shared" si="1"/>
        <v>6</v>
      </c>
      <c r="E16" s="201">
        <v>1</v>
      </c>
      <c r="F16" s="201">
        <v>0</v>
      </c>
      <c r="G16" s="201">
        <v>2</v>
      </c>
      <c r="H16" s="201">
        <v>0</v>
      </c>
      <c r="I16" s="201">
        <v>0</v>
      </c>
      <c r="J16" s="198">
        <v>1</v>
      </c>
      <c r="K16" s="198">
        <v>0</v>
      </c>
      <c r="L16" s="198">
        <v>0</v>
      </c>
      <c r="M16" s="198">
        <v>1</v>
      </c>
      <c r="N16" s="198">
        <v>0</v>
      </c>
      <c r="O16" s="198">
        <v>0</v>
      </c>
      <c r="P16" s="199">
        <v>1</v>
      </c>
    </row>
    <row r="17" spans="1:16" s="76" customFormat="1" ht="13">
      <c r="A17" s="200"/>
      <c r="B17" s="195"/>
      <c r="C17" s="196" t="s">
        <v>99</v>
      </c>
      <c r="D17" s="198">
        <f t="shared" si="1"/>
        <v>6</v>
      </c>
      <c r="E17" s="201">
        <v>1</v>
      </c>
      <c r="F17" s="201">
        <v>0</v>
      </c>
      <c r="G17" s="201">
        <v>2</v>
      </c>
      <c r="H17" s="201">
        <v>0</v>
      </c>
      <c r="I17" s="201">
        <v>0</v>
      </c>
      <c r="J17" s="198">
        <v>1</v>
      </c>
      <c r="K17" s="198">
        <v>0</v>
      </c>
      <c r="L17" s="198">
        <v>0</v>
      </c>
      <c r="M17" s="198">
        <v>1</v>
      </c>
      <c r="N17" s="198">
        <v>0</v>
      </c>
      <c r="O17" s="198">
        <v>0</v>
      </c>
      <c r="P17" s="199">
        <v>1</v>
      </c>
    </row>
    <row r="18" spans="1:16" s="76" customFormat="1" ht="13">
      <c r="A18" s="200" t="s">
        <v>7</v>
      </c>
      <c r="B18" s="195"/>
      <c r="C18" s="196" t="s">
        <v>100</v>
      </c>
      <c r="D18" s="198">
        <f t="shared" si="1"/>
        <v>7</v>
      </c>
      <c r="E18" s="201">
        <v>0</v>
      </c>
      <c r="F18" s="201">
        <v>1</v>
      </c>
      <c r="G18" s="201">
        <v>1</v>
      </c>
      <c r="H18" s="201">
        <v>1</v>
      </c>
      <c r="I18" s="201">
        <v>0</v>
      </c>
      <c r="J18" s="198">
        <v>0</v>
      </c>
      <c r="K18" s="198">
        <v>1</v>
      </c>
      <c r="L18" s="198">
        <v>2</v>
      </c>
      <c r="M18" s="198">
        <v>0</v>
      </c>
      <c r="N18" s="198">
        <v>0</v>
      </c>
      <c r="O18" s="198">
        <v>1</v>
      </c>
      <c r="P18" s="199">
        <v>0</v>
      </c>
    </row>
    <row r="19" spans="1:16" s="76" customFormat="1" thickBot="1">
      <c r="A19" s="202"/>
      <c r="B19" s="203"/>
      <c r="C19" s="204" t="s">
        <v>99</v>
      </c>
      <c r="D19" s="205">
        <f>SUM(E19:P19)</f>
        <v>5</v>
      </c>
      <c r="E19" s="206">
        <v>0</v>
      </c>
      <c r="F19" s="206">
        <v>1</v>
      </c>
      <c r="G19" s="206">
        <v>1</v>
      </c>
      <c r="H19" s="206">
        <v>0</v>
      </c>
      <c r="I19" s="206">
        <v>0</v>
      </c>
      <c r="J19" s="205">
        <v>0</v>
      </c>
      <c r="K19" s="205">
        <v>1</v>
      </c>
      <c r="L19" s="205">
        <v>2</v>
      </c>
      <c r="M19" s="205">
        <v>0</v>
      </c>
      <c r="N19" s="205">
        <v>0</v>
      </c>
      <c r="O19" s="205">
        <v>0</v>
      </c>
      <c r="P19" s="207">
        <v>0</v>
      </c>
    </row>
    <row r="20" spans="1:16" s="100" customFormat="1" ht="13">
      <c r="A20" s="208" t="s">
        <v>101</v>
      </c>
      <c r="B20" s="209"/>
      <c r="C20" s="210"/>
      <c r="F20" s="211"/>
      <c r="G20" s="211"/>
      <c r="I20" s="212"/>
      <c r="P20" s="212"/>
    </row>
  </sheetData>
  <mergeCells count="12">
    <mergeCell ref="A10:A11"/>
    <mergeCell ref="A12:A13"/>
    <mergeCell ref="A14:A15"/>
    <mergeCell ref="A16:A17"/>
    <mergeCell ref="A18:A19"/>
    <mergeCell ref="F20:G20"/>
    <mergeCell ref="A1:G1"/>
    <mergeCell ref="A2:P2"/>
    <mergeCell ref="A3:C3"/>
    <mergeCell ref="A4:A5"/>
    <mergeCell ref="A6:A7"/>
    <mergeCell ref="A8:A9"/>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C75A-00C7-0044-94A9-D515FDF54411}">
  <dimension ref="A1:F12"/>
  <sheetViews>
    <sheetView showGridLines="0" workbookViewId="0">
      <selection sqref="A1:F1"/>
    </sheetView>
  </sheetViews>
  <sheetFormatPr baseColWidth="10" defaultColWidth="8.83203125" defaultRowHeight="14"/>
  <cols>
    <col min="1" max="1" width="15.1640625" customWidth="1"/>
    <col min="2" max="5" width="14.5" customWidth="1"/>
    <col min="6" max="6" width="14.5" style="239" customWidth="1"/>
    <col min="7" max="21" width="1.6640625" customWidth="1"/>
    <col min="22" max="66" width="5.6640625" customWidth="1"/>
  </cols>
  <sheetData>
    <row r="1" spans="1:6" s="213" customFormat="1" ht="16" thickBot="1">
      <c r="A1" s="64" t="s">
        <v>102</v>
      </c>
      <c r="B1" s="64"/>
      <c r="C1" s="64"/>
      <c r="D1" s="64"/>
      <c r="E1" s="64"/>
      <c r="F1" s="64"/>
    </row>
    <row r="2" spans="1:6" s="220" customFormat="1" ht="13">
      <c r="A2" s="214"/>
      <c r="B2" s="215" t="s">
        <v>103</v>
      </c>
      <c r="C2" s="216" t="s">
        <v>104</v>
      </c>
      <c r="D2" s="217"/>
      <c r="E2" s="218"/>
      <c r="F2" s="219" t="s">
        <v>105</v>
      </c>
    </row>
    <row r="3" spans="1:6" s="220" customFormat="1" thickBot="1">
      <c r="A3" s="221"/>
      <c r="B3" s="222"/>
      <c r="C3" s="223" t="s">
        <v>106</v>
      </c>
      <c r="D3" s="223" t="s">
        <v>107</v>
      </c>
      <c r="E3" s="223" t="s">
        <v>108</v>
      </c>
      <c r="F3" s="224"/>
    </row>
    <row r="4" spans="1:6" s="220" customFormat="1" ht="16" customHeight="1">
      <c r="A4" s="225" t="s">
        <v>29</v>
      </c>
      <c r="B4" s="226">
        <v>850</v>
      </c>
      <c r="C4" s="227">
        <v>47</v>
      </c>
      <c r="D4" s="227">
        <v>0</v>
      </c>
      <c r="E4" s="227">
        <v>803</v>
      </c>
      <c r="F4" s="227">
        <v>0</v>
      </c>
    </row>
    <row r="5" spans="1:6" s="220" customFormat="1" ht="15.5" customHeight="1">
      <c r="A5" s="228" t="s">
        <v>48</v>
      </c>
      <c r="B5" s="229">
        <v>20</v>
      </c>
      <c r="C5" s="230">
        <v>6</v>
      </c>
      <c r="D5" s="231">
        <v>0</v>
      </c>
      <c r="E5" s="231">
        <v>14</v>
      </c>
      <c r="F5" s="230">
        <v>0</v>
      </c>
    </row>
    <row r="6" spans="1:6" s="220" customFormat="1" ht="15.5" customHeight="1">
      <c r="A6" s="228" t="s">
        <v>38</v>
      </c>
      <c r="B6" s="232">
        <v>21</v>
      </c>
      <c r="C6" s="230">
        <v>4</v>
      </c>
      <c r="D6" s="231">
        <v>0</v>
      </c>
      <c r="E6" s="231">
        <v>17</v>
      </c>
      <c r="F6" s="230">
        <v>0</v>
      </c>
    </row>
    <row r="7" spans="1:6" s="220" customFormat="1" ht="15.5" customHeight="1">
      <c r="A7" s="228" t="s">
        <v>39</v>
      </c>
      <c r="B7" s="232">
        <v>27</v>
      </c>
      <c r="C7" s="230">
        <v>7</v>
      </c>
      <c r="D7" s="231">
        <v>0</v>
      </c>
      <c r="E7" s="231">
        <v>20</v>
      </c>
      <c r="F7" s="230">
        <v>0</v>
      </c>
    </row>
    <row r="8" spans="1:6" s="220" customFormat="1" ht="15.5" customHeight="1">
      <c r="A8" s="228" t="s">
        <v>40</v>
      </c>
      <c r="B8" s="232">
        <v>237</v>
      </c>
      <c r="C8" s="230">
        <v>6</v>
      </c>
      <c r="D8" s="231">
        <v>0</v>
      </c>
      <c r="E8" s="231">
        <v>231</v>
      </c>
      <c r="F8" s="230">
        <v>0</v>
      </c>
    </row>
    <row r="9" spans="1:6" s="220" customFormat="1" ht="15.5" customHeight="1">
      <c r="A9" s="228" t="s">
        <v>41</v>
      </c>
      <c r="B9" s="232">
        <v>345</v>
      </c>
      <c r="C9" s="230">
        <v>7</v>
      </c>
      <c r="D9" s="231">
        <v>0</v>
      </c>
      <c r="E9" s="231">
        <v>338</v>
      </c>
      <c r="F9" s="230">
        <v>0</v>
      </c>
    </row>
    <row r="10" spans="1:6" s="220" customFormat="1" ht="15.5" customHeight="1">
      <c r="A10" s="228" t="s">
        <v>42</v>
      </c>
      <c r="B10" s="232">
        <v>123</v>
      </c>
      <c r="C10" s="230">
        <v>6</v>
      </c>
      <c r="D10" s="231">
        <v>0</v>
      </c>
      <c r="E10" s="231">
        <v>117</v>
      </c>
      <c r="F10" s="230">
        <v>0</v>
      </c>
    </row>
    <row r="11" spans="1:6" s="220" customFormat="1" ht="15" thickBot="1">
      <c r="A11" s="228" t="s">
        <v>43</v>
      </c>
      <c r="B11" s="233">
        <v>77</v>
      </c>
      <c r="C11" s="234">
        <v>11</v>
      </c>
      <c r="D11" s="235">
        <v>0</v>
      </c>
      <c r="E11" s="235">
        <v>66</v>
      </c>
      <c r="F11" s="234">
        <v>0</v>
      </c>
    </row>
    <row r="12" spans="1:6" s="111" customFormat="1" ht="13">
      <c r="A12" s="236" t="s">
        <v>46</v>
      </c>
      <c r="B12" s="237"/>
      <c r="F12" s="238"/>
    </row>
  </sheetData>
  <mergeCells count="6">
    <mergeCell ref="A1:F1"/>
    <mergeCell ref="A2:A3"/>
    <mergeCell ref="B2:B3"/>
    <mergeCell ref="C2:E2"/>
    <mergeCell ref="F2:F3"/>
    <mergeCell ref="A12:B1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F1F9E-E8CD-9F40-9462-E18DA11D9EB9}">
  <dimension ref="A1:M11"/>
  <sheetViews>
    <sheetView showGridLines="0" workbookViewId="0"/>
  </sheetViews>
  <sheetFormatPr baseColWidth="10" defaultColWidth="8.83203125" defaultRowHeight="14"/>
  <cols>
    <col min="1" max="1" width="7" customWidth="1"/>
    <col min="2" max="2" width="6.33203125" customWidth="1"/>
    <col min="3" max="3" width="7" customWidth="1"/>
    <col min="4" max="4" width="6.83203125" customWidth="1"/>
    <col min="5" max="7" width="6.33203125" customWidth="1"/>
    <col min="8" max="10" width="7" style="239" customWidth="1"/>
    <col min="11" max="11" width="7.83203125" style="239" customWidth="1"/>
    <col min="12" max="13" width="6.33203125" style="239" customWidth="1"/>
    <col min="14" max="14" width="10.6640625" customWidth="1"/>
    <col min="15" max="18" width="8.6640625" customWidth="1"/>
    <col min="19" max="24" width="1.6640625" customWidth="1"/>
    <col min="25" max="69" width="5.6640625" customWidth="1"/>
  </cols>
  <sheetData>
    <row r="1" spans="1:13" s="213" customFormat="1" ht="18" thickBot="1">
      <c r="A1" s="240" t="s">
        <v>109</v>
      </c>
      <c r="B1" s="240"/>
      <c r="C1" s="240"/>
      <c r="D1" s="240"/>
      <c r="E1" s="153"/>
      <c r="F1" s="2"/>
      <c r="G1" s="2"/>
      <c r="H1" s="153"/>
      <c r="I1" s="153"/>
      <c r="J1" s="153"/>
      <c r="K1" s="153"/>
      <c r="L1" s="153"/>
      <c r="M1" s="3"/>
    </row>
    <row r="2" spans="1:13" s="220" customFormat="1" ht="15" thickBot="1">
      <c r="A2" s="241"/>
      <c r="B2" s="242" t="s">
        <v>110</v>
      </c>
      <c r="C2" s="122" t="s">
        <v>74</v>
      </c>
      <c r="D2" s="122" t="s">
        <v>75</v>
      </c>
      <c r="E2" s="122" t="s">
        <v>76</v>
      </c>
      <c r="F2" s="243" t="s">
        <v>77</v>
      </c>
      <c r="G2" s="243" t="s">
        <v>78</v>
      </c>
      <c r="H2" s="242" t="s">
        <v>111</v>
      </c>
      <c r="I2" s="182" t="s">
        <v>80</v>
      </c>
      <c r="J2" s="242" t="s">
        <v>112</v>
      </c>
      <c r="K2" s="242" t="s">
        <v>113</v>
      </c>
      <c r="L2" s="244" t="s">
        <v>83</v>
      </c>
      <c r="M2" s="245" t="s">
        <v>57</v>
      </c>
    </row>
    <row r="3" spans="1:13" s="220" customFormat="1" ht="16" customHeight="1">
      <c r="A3" s="246" t="s">
        <v>29</v>
      </c>
      <c r="B3" s="247">
        <f>SUM(C3:M3)</f>
        <v>840</v>
      </c>
      <c r="C3" s="247">
        <f>SUM(C4:C10)</f>
        <v>11</v>
      </c>
      <c r="D3" s="247">
        <f t="shared" ref="D3:L3" si="0">SUM(D4:D10)</f>
        <v>23</v>
      </c>
      <c r="E3" s="247">
        <f t="shared" si="0"/>
        <v>3</v>
      </c>
      <c r="F3" s="247">
        <f t="shared" si="0"/>
        <v>47</v>
      </c>
      <c r="G3" s="247">
        <f t="shared" si="0"/>
        <v>78</v>
      </c>
      <c r="H3" s="247">
        <f t="shared" si="0"/>
        <v>39</v>
      </c>
      <c r="I3" s="247">
        <f t="shared" si="0"/>
        <v>29</v>
      </c>
      <c r="J3" s="247">
        <f t="shared" si="0"/>
        <v>2</v>
      </c>
      <c r="K3" s="247">
        <f t="shared" si="0"/>
        <v>37</v>
      </c>
      <c r="L3" s="247">
        <f t="shared" si="0"/>
        <v>4</v>
      </c>
      <c r="M3" s="247">
        <f>SUM(M4:M10)</f>
        <v>567</v>
      </c>
    </row>
    <row r="4" spans="1:13" s="220" customFormat="1" ht="15.5" customHeight="1">
      <c r="A4" s="33" t="s">
        <v>48</v>
      </c>
      <c r="B4" s="248">
        <f>SUM(C4:M4)</f>
        <v>105</v>
      </c>
      <c r="C4" s="248">
        <v>2</v>
      </c>
      <c r="D4" s="249">
        <v>8</v>
      </c>
      <c r="E4" s="249">
        <v>0</v>
      </c>
      <c r="F4" s="250">
        <v>15</v>
      </c>
      <c r="G4" s="250">
        <v>14</v>
      </c>
      <c r="H4" s="249">
        <v>4</v>
      </c>
      <c r="I4" s="201">
        <v>15</v>
      </c>
      <c r="J4" s="249">
        <v>0</v>
      </c>
      <c r="K4" s="249">
        <v>14</v>
      </c>
      <c r="L4" s="251">
        <v>0</v>
      </c>
      <c r="M4" s="252">
        <v>33</v>
      </c>
    </row>
    <row r="5" spans="1:13" s="220" customFormat="1" ht="15.5" customHeight="1">
      <c r="A5" s="33" t="s">
        <v>38</v>
      </c>
      <c r="B5" s="248">
        <f>SUM(C5:M5)</f>
        <v>31</v>
      </c>
      <c r="C5" s="248">
        <v>2</v>
      </c>
      <c r="D5" s="249">
        <v>2</v>
      </c>
      <c r="E5" s="249">
        <v>1</v>
      </c>
      <c r="F5" s="250">
        <v>4</v>
      </c>
      <c r="G5" s="250">
        <v>5</v>
      </c>
      <c r="H5" s="249">
        <v>2</v>
      </c>
      <c r="I5" s="201">
        <v>2</v>
      </c>
      <c r="J5" s="249">
        <v>0</v>
      </c>
      <c r="K5" s="249">
        <v>2</v>
      </c>
      <c r="L5" s="251">
        <v>0</v>
      </c>
      <c r="M5" s="252">
        <v>11</v>
      </c>
    </row>
    <row r="6" spans="1:13" s="220" customFormat="1" ht="15.5" customHeight="1">
      <c r="A6" s="33" t="s">
        <v>39</v>
      </c>
      <c r="B6" s="248">
        <f t="shared" ref="B6:B9" si="1">SUM(C6:M6)</f>
        <v>22</v>
      </c>
      <c r="C6" s="248">
        <v>2</v>
      </c>
      <c r="D6" s="249">
        <v>2</v>
      </c>
      <c r="E6" s="249">
        <v>0</v>
      </c>
      <c r="F6" s="250">
        <v>3</v>
      </c>
      <c r="G6" s="250">
        <v>1</v>
      </c>
      <c r="H6" s="249">
        <v>1</v>
      </c>
      <c r="I6" s="201">
        <v>2</v>
      </c>
      <c r="J6" s="249">
        <v>0</v>
      </c>
      <c r="K6" s="249">
        <v>2</v>
      </c>
      <c r="L6" s="251">
        <v>2</v>
      </c>
      <c r="M6" s="252">
        <v>7</v>
      </c>
    </row>
    <row r="7" spans="1:13" s="220" customFormat="1" ht="15.5" customHeight="1">
      <c r="A7" s="33" t="s">
        <v>40</v>
      </c>
      <c r="B7" s="248">
        <f t="shared" si="1"/>
        <v>196</v>
      </c>
      <c r="C7" s="248">
        <v>3</v>
      </c>
      <c r="D7" s="249">
        <v>2</v>
      </c>
      <c r="E7" s="249">
        <v>2</v>
      </c>
      <c r="F7" s="250">
        <v>6</v>
      </c>
      <c r="G7" s="250">
        <v>21</v>
      </c>
      <c r="H7" s="249">
        <v>6</v>
      </c>
      <c r="I7" s="201">
        <v>1</v>
      </c>
      <c r="J7" s="249">
        <v>1</v>
      </c>
      <c r="K7" s="249">
        <v>3</v>
      </c>
      <c r="L7" s="251">
        <v>1</v>
      </c>
      <c r="M7" s="252">
        <v>150</v>
      </c>
    </row>
    <row r="8" spans="1:13" s="220" customFormat="1" ht="15.5" customHeight="1">
      <c r="A8" s="33" t="s">
        <v>41</v>
      </c>
      <c r="B8" s="248">
        <f t="shared" si="1"/>
        <v>336</v>
      </c>
      <c r="C8" s="248">
        <v>1</v>
      </c>
      <c r="D8" s="249">
        <v>4</v>
      </c>
      <c r="E8" s="249">
        <v>0</v>
      </c>
      <c r="F8" s="250">
        <v>12</v>
      </c>
      <c r="G8" s="250">
        <v>25</v>
      </c>
      <c r="H8" s="249">
        <v>18</v>
      </c>
      <c r="I8" s="201">
        <v>4</v>
      </c>
      <c r="J8" s="249">
        <v>0</v>
      </c>
      <c r="K8" s="249">
        <v>4</v>
      </c>
      <c r="L8" s="251">
        <v>0</v>
      </c>
      <c r="M8" s="252">
        <v>268</v>
      </c>
    </row>
    <row r="9" spans="1:13" s="220" customFormat="1" ht="15.5" customHeight="1">
      <c r="A9" s="33" t="s">
        <v>42</v>
      </c>
      <c r="B9" s="248">
        <f t="shared" si="1"/>
        <v>128</v>
      </c>
      <c r="C9" s="248">
        <v>1</v>
      </c>
      <c r="D9" s="249">
        <v>4</v>
      </c>
      <c r="E9" s="249">
        <v>0</v>
      </c>
      <c r="F9" s="250">
        <v>4</v>
      </c>
      <c r="G9" s="250">
        <v>10</v>
      </c>
      <c r="H9" s="249">
        <v>5</v>
      </c>
      <c r="I9" s="201">
        <v>3</v>
      </c>
      <c r="J9" s="249">
        <v>0</v>
      </c>
      <c r="K9" s="249">
        <v>9</v>
      </c>
      <c r="L9" s="251">
        <v>1</v>
      </c>
      <c r="M9" s="252">
        <v>91</v>
      </c>
    </row>
    <row r="10" spans="1:13" s="220" customFormat="1" ht="15" thickBot="1">
      <c r="A10" s="36" t="s">
        <v>43</v>
      </c>
      <c r="B10" s="253">
        <f>SUM(C10:M10)</f>
        <v>22</v>
      </c>
      <c r="C10" s="254">
        <v>0</v>
      </c>
      <c r="D10" s="253">
        <v>1</v>
      </c>
      <c r="E10" s="253">
        <v>0</v>
      </c>
      <c r="F10" s="255">
        <v>3</v>
      </c>
      <c r="G10" s="255">
        <v>2</v>
      </c>
      <c r="H10" s="253">
        <v>3</v>
      </c>
      <c r="I10" s="206">
        <v>2</v>
      </c>
      <c r="J10" s="253">
        <v>1</v>
      </c>
      <c r="K10" s="253">
        <v>3</v>
      </c>
      <c r="L10" s="256">
        <v>0</v>
      </c>
      <c r="M10" s="257">
        <v>7</v>
      </c>
    </row>
    <row r="11" spans="1:13" s="111" customFormat="1" ht="13">
      <c r="A11" s="32" t="s">
        <v>46</v>
      </c>
      <c r="B11" s="258"/>
      <c r="C11" s="4"/>
      <c r="D11" s="4"/>
      <c r="E11" s="4"/>
      <c r="F11" s="4"/>
      <c r="G11" s="4"/>
      <c r="H11" s="259"/>
      <c r="I11" s="259"/>
      <c r="J11" s="259"/>
      <c r="K11" s="259"/>
      <c r="L11" s="259"/>
      <c r="M11" s="150"/>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090BD-9E75-FC4C-AEE4-F26E91E762C4}">
  <dimension ref="A1:I6"/>
  <sheetViews>
    <sheetView showGridLines="0" workbookViewId="0">
      <selection sqref="A1:E1"/>
    </sheetView>
  </sheetViews>
  <sheetFormatPr baseColWidth="10" defaultColWidth="8.83203125" defaultRowHeight="14"/>
  <cols>
    <col min="1" max="1" width="16.83203125" customWidth="1"/>
    <col min="2" max="8" width="6.6640625" customWidth="1"/>
    <col min="9" max="9" width="6.6640625" style="239" customWidth="1"/>
    <col min="10" max="15" width="1.6640625" customWidth="1"/>
    <col min="16" max="60" width="5.6640625" customWidth="1"/>
  </cols>
  <sheetData>
    <row r="1" spans="1:9" s="213" customFormat="1" ht="16" thickBot="1">
      <c r="A1" s="64" t="s">
        <v>114</v>
      </c>
      <c r="B1" s="64"/>
      <c r="C1" s="64"/>
      <c r="D1" s="64"/>
      <c r="E1" s="64"/>
      <c r="F1" s="65"/>
      <c r="G1" s="66"/>
      <c r="H1" s="65"/>
      <c r="I1" s="66"/>
    </row>
    <row r="2" spans="1:9" s="111" customFormat="1" thickBot="1">
      <c r="A2" s="260"/>
      <c r="B2" s="261" t="s">
        <v>29</v>
      </c>
      <c r="C2" s="262" t="s">
        <v>48</v>
      </c>
      <c r="D2" s="262" t="s">
        <v>38</v>
      </c>
      <c r="E2" s="263" t="s">
        <v>39</v>
      </c>
      <c r="F2" s="263" t="s">
        <v>40</v>
      </c>
      <c r="G2" s="263" t="s">
        <v>41</v>
      </c>
      <c r="H2" s="263" t="s">
        <v>42</v>
      </c>
      <c r="I2" s="264" t="s">
        <v>43</v>
      </c>
    </row>
    <row r="3" spans="1:9" s="111" customFormat="1" ht="19.5" customHeight="1">
      <c r="A3" s="265" t="s">
        <v>115</v>
      </c>
      <c r="B3" s="266">
        <f>SUM(C3:I3)</f>
        <v>15</v>
      </c>
      <c r="C3" s="267">
        <v>4</v>
      </c>
      <c r="D3" s="267">
        <v>2</v>
      </c>
      <c r="E3" s="267">
        <v>0</v>
      </c>
      <c r="F3" s="267">
        <v>4</v>
      </c>
      <c r="G3" s="267">
        <v>1</v>
      </c>
      <c r="H3" s="267">
        <v>2</v>
      </c>
      <c r="I3" s="268">
        <v>2</v>
      </c>
    </row>
    <row r="4" spans="1:9" s="111" customFormat="1" ht="19.5" customHeight="1">
      <c r="A4" s="265" t="s">
        <v>116</v>
      </c>
      <c r="B4" s="266">
        <f>SUM(C4:I4)</f>
        <v>1</v>
      </c>
      <c r="C4" s="267">
        <v>0</v>
      </c>
      <c r="D4" s="267">
        <v>0</v>
      </c>
      <c r="E4" s="267">
        <v>0</v>
      </c>
      <c r="F4" s="267">
        <v>1</v>
      </c>
      <c r="G4" s="267">
        <v>0</v>
      </c>
      <c r="H4" s="267">
        <v>0</v>
      </c>
      <c r="I4" s="268">
        <v>0</v>
      </c>
    </row>
    <row r="5" spans="1:9" s="111" customFormat="1" ht="15" thickBot="1">
      <c r="A5" s="269" t="s">
        <v>117</v>
      </c>
      <c r="B5" s="270">
        <f>SUM(C5:I5)</f>
        <v>2</v>
      </c>
      <c r="C5" s="271">
        <v>2</v>
      </c>
      <c r="D5" s="271">
        <v>0</v>
      </c>
      <c r="E5" s="271">
        <v>0</v>
      </c>
      <c r="F5" s="271">
        <v>0</v>
      </c>
      <c r="G5" s="271">
        <v>0</v>
      </c>
      <c r="H5" s="271">
        <v>0</v>
      </c>
      <c r="I5" s="272">
        <v>0</v>
      </c>
    </row>
    <row r="6" spans="1:9" s="111" customFormat="1" ht="13">
      <c r="A6" s="273" t="s">
        <v>46</v>
      </c>
      <c r="I6" s="110"/>
    </row>
  </sheetData>
  <mergeCells count="1">
    <mergeCell ref="A1:E1"/>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7D86-F709-E44A-8407-6D031E3B37C9}">
  <dimension ref="A1:Q12"/>
  <sheetViews>
    <sheetView showGridLines="0" workbookViewId="0">
      <selection sqref="A1:F1"/>
    </sheetView>
  </sheetViews>
  <sheetFormatPr baseColWidth="10" defaultColWidth="8.83203125" defaultRowHeight="14"/>
  <cols>
    <col min="1" max="1" width="4.33203125" customWidth="1"/>
    <col min="2" max="2" width="11.33203125" bestFit="1" customWidth="1"/>
    <col min="3" max="9" width="9" customWidth="1"/>
    <col min="10" max="10" width="9" style="239" customWidth="1"/>
    <col min="11" max="16" width="1.6640625" customWidth="1"/>
    <col min="17" max="61" width="5.6640625" customWidth="1"/>
  </cols>
  <sheetData>
    <row r="1" spans="1:17" s="213" customFormat="1" ht="16" thickBot="1">
      <c r="A1" s="274" t="s">
        <v>118</v>
      </c>
      <c r="B1" s="274"/>
      <c r="C1" s="274"/>
      <c r="D1" s="274"/>
      <c r="E1" s="274"/>
      <c r="F1" s="274"/>
      <c r="G1" s="65"/>
      <c r="H1" s="66"/>
      <c r="I1" s="65"/>
      <c r="J1" s="66"/>
    </row>
    <row r="2" spans="1:17" s="220" customFormat="1" thickBot="1">
      <c r="A2" s="275"/>
      <c r="B2" s="276"/>
      <c r="C2" s="261" t="s">
        <v>119</v>
      </c>
      <c r="D2" s="263" t="s">
        <v>48</v>
      </c>
      <c r="E2" s="263" t="s">
        <v>38</v>
      </c>
      <c r="F2" s="263" t="s">
        <v>39</v>
      </c>
      <c r="G2" s="263" t="s">
        <v>40</v>
      </c>
      <c r="H2" s="263" t="s">
        <v>41</v>
      </c>
      <c r="I2" s="263" t="s">
        <v>42</v>
      </c>
      <c r="J2" s="264" t="s">
        <v>43</v>
      </c>
    </row>
    <row r="3" spans="1:17" s="220" customFormat="1" ht="13">
      <c r="A3" s="277" t="s">
        <v>120</v>
      </c>
      <c r="B3" s="277"/>
      <c r="C3" s="278">
        <f t="shared" ref="C3:C11" si="0">SUM(D3:J3)</f>
        <v>460</v>
      </c>
      <c r="D3" s="279">
        <v>75</v>
      </c>
      <c r="E3" s="279">
        <v>48</v>
      </c>
      <c r="F3" s="279">
        <v>60</v>
      </c>
      <c r="G3" s="279">
        <v>59</v>
      </c>
      <c r="H3" s="279">
        <v>83</v>
      </c>
      <c r="I3" s="279">
        <v>70</v>
      </c>
      <c r="J3" s="280">
        <v>65</v>
      </c>
    </row>
    <row r="4" spans="1:17" s="220" customFormat="1" ht="13">
      <c r="A4" s="281" t="s">
        <v>121</v>
      </c>
      <c r="B4" s="282" t="s">
        <v>122</v>
      </c>
      <c r="C4" s="266">
        <f t="shared" si="0"/>
        <v>131</v>
      </c>
      <c r="D4" s="283">
        <v>32</v>
      </c>
      <c r="E4" s="283">
        <v>15</v>
      </c>
      <c r="F4" s="283">
        <v>15</v>
      </c>
      <c r="G4" s="283">
        <v>10</v>
      </c>
      <c r="H4" s="283">
        <v>27</v>
      </c>
      <c r="I4" s="283">
        <v>17</v>
      </c>
      <c r="J4" s="284">
        <v>15</v>
      </c>
    </row>
    <row r="5" spans="1:17" s="220" customFormat="1" ht="13">
      <c r="A5" s="285"/>
      <c r="B5" s="286" t="s">
        <v>123</v>
      </c>
      <c r="C5" s="266">
        <f t="shared" si="0"/>
        <v>328</v>
      </c>
      <c r="D5" s="267">
        <v>43</v>
      </c>
      <c r="E5" s="267">
        <v>35</v>
      </c>
      <c r="F5" s="267">
        <v>51</v>
      </c>
      <c r="G5" s="267">
        <v>44</v>
      </c>
      <c r="H5" s="267">
        <v>57</v>
      </c>
      <c r="I5" s="267">
        <v>53</v>
      </c>
      <c r="J5" s="268">
        <v>45</v>
      </c>
    </row>
    <row r="6" spans="1:17" s="220" customFormat="1" ht="13">
      <c r="A6" s="285"/>
      <c r="B6" s="286" t="s">
        <v>124</v>
      </c>
      <c r="C6" s="266">
        <f t="shared" si="0"/>
        <v>12</v>
      </c>
      <c r="D6" s="267">
        <v>3</v>
      </c>
      <c r="E6" s="267">
        <v>0</v>
      </c>
      <c r="F6" s="267">
        <v>2</v>
      </c>
      <c r="G6" s="267">
        <v>2</v>
      </c>
      <c r="H6" s="267">
        <v>1</v>
      </c>
      <c r="I6" s="267">
        <v>3</v>
      </c>
      <c r="J6" s="268">
        <v>1</v>
      </c>
    </row>
    <row r="7" spans="1:17" s="220" customFormat="1" ht="13">
      <c r="A7" s="285"/>
      <c r="B7" s="286" t="s">
        <v>125</v>
      </c>
      <c r="C7" s="266">
        <f t="shared" si="0"/>
        <v>98</v>
      </c>
      <c r="D7" s="267">
        <v>8</v>
      </c>
      <c r="E7" s="267">
        <v>9</v>
      </c>
      <c r="F7" s="267">
        <v>8</v>
      </c>
      <c r="G7" s="267">
        <v>14</v>
      </c>
      <c r="H7" s="267">
        <v>21</v>
      </c>
      <c r="I7" s="267">
        <v>16</v>
      </c>
      <c r="J7" s="287">
        <v>22</v>
      </c>
    </row>
    <row r="8" spans="1:17" s="220" customFormat="1" ht="13">
      <c r="A8" s="285"/>
      <c r="B8" s="286" t="s">
        <v>126</v>
      </c>
      <c r="C8" s="266">
        <f t="shared" si="0"/>
        <v>16</v>
      </c>
      <c r="D8" s="267">
        <v>5</v>
      </c>
      <c r="E8" s="267">
        <v>1</v>
      </c>
      <c r="F8" s="267">
        <v>2</v>
      </c>
      <c r="G8" s="267">
        <v>3</v>
      </c>
      <c r="H8" s="267">
        <v>1</v>
      </c>
      <c r="I8" s="267">
        <v>3</v>
      </c>
      <c r="J8" s="287">
        <v>1</v>
      </c>
    </row>
    <row r="9" spans="1:17" s="220" customFormat="1" ht="13">
      <c r="A9" s="285"/>
      <c r="B9" s="288" t="s">
        <v>127</v>
      </c>
      <c r="C9" s="266">
        <f t="shared" si="0"/>
        <v>0</v>
      </c>
      <c r="D9" s="250">
        <v>0</v>
      </c>
      <c r="E9" s="250">
        <v>0</v>
      </c>
      <c r="F9" s="250">
        <v>0</v>
      </c>
      <c r="G9" s="250">
        <v>0</v>
      </c>
      <c r="H9" s="250">
        <v>0</v>
      </c>
      <c r="I9" s="250">
        <v>0</v>
      </c>
      <c r="J9" s="252">
        <v>0</v>
      </c>
    </row>
    <row r="10" spans="1:17" s="220" customFormat="1" ht="13">
      <c r="A10" s="285"/>
      <c r="B10" s="289" t="s">
        <v>128</v>
      </c>
      <c r="C10" s="278">
        <f t="shared" si="0"/>
        <v>0</v>
      </c>
      <c r="D10" s="290">
        <v>0</v>
      </c>
      <c r="E10" s="290">
        <v>0</v>
      </c>
      <c r="F10" s="290">
        <v>0</v>
      </c>
      <c r="G10" s="290">
        <v>0</v>
      </c>
      <c r="H10" s="290">
        <v>0</v>
      </c>
      <c r="I10" s="290">
        <v>0</v>
      </c>
      <c r="J10" s="291">
        <v>0</v>
      </c>
    </row>
    <row r="11" spans="1:17" s="220" customFormat="1" thickBot="1">
      <c r="A11" s="292"/>
      <c r="B11" s="293" t="s">
        <v>129</v>
      </c>
      <c r="C11" s="270">
        <f t="shared" si="0"/>
        <v>585</v>
      </c>
      <c r="D11" s="271">
        <v>91</v>
      </c>
      <c r="E11" s="271">
        <v>60</v>
      </c>
      <c r="F11" s="271">
        <v>78</v>
      </c>
      <c r="G11" s="271">
        <v>73</v>
      </c>
      <c r="H11" s="271">
        <v>107</v>
      </c>
      <c r="I11" s="271">
        <v>92</v>
      </c>
      <c r="J11" s="272">
        <v>84</v>
      </c>
      <c r="K11" s="294">
        <v>559</v>
      </c>
      <c r="Q11" s="295"/>
    </row>
    <row r="12" spans="1:17" s="111" customFormat="1" ht="13">
      <c r="A12" s="296" t="s">
        <v>46</v>
      </c>
      <c r="J12" s="110"/>
    </row>
  </sheetData>
  <mergeCells count="3">
    <mergeCell ref="A1:F1"/>
    <mergeCell ref="A3:B3"/>
    <mergeCell ref="A4:A1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表 １６７  畜犬登録数・予防注射数</vt:lpstr>
      <vt:lpstr>表 １６８  捕獲・返還・引取り</vt:lpstr>
      <vt:lpstr>表 １６９  動物の譲渡</vt:lpstr>
      <vt:lpstr>表 １７０  苦情相談等（動物愛護センター）</vt:lpstr>
      <vt:lpstr>表 １７１  飼い犬の事故の届出</vt:lpstr>
      <vt:lpstr>表 １７２  飼い犬の指導</vt:lpstr>
      <vt:lpstr>表 １７３  飼い犬による苦情・相談</vt:lpstr>
      <vt:lpstr>表 １７４  特定動物飼養許可数</vt:lpstr>
      <vt:lpstr>表 １７５  第一種動物取扱業登録施設</vt:lpstr>
      <vt:lpstr>表 １７６  特定動物飼養施設及び第一種動物取扱業調査指導</vt:lpstr>
      <vt:lpstr>表 １７７  その他の動物引取り・譲渡</vt:lpstr>
      <vt:lpstr>表 １７８  負傷動物保護</vt:lpstr>
      <vt:lpstr>表 １７９  動物の処理委託</vt:lpstr>
      <vt:lpstr>表 １８０  猫による苦情・相談</vt:lpstr>
      <vt:lpstr>表 １８１  動物健康電話相談</vt:lpstr>
      <vt:lpstr>表１８２　動物愛護普及（動物愛護センター）</vt:lpstr>
      <vt:lpstr>表 １８３  アライグマ防除実施計画</vt:lpstr>
      <vt:lpstr>'表 １６７  畜犬登録数・予防注射数'!Print_Area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2022-03-10T02:56:16Z</cp:lastPrinted>
  <dcterms:created xsi:type="dcterms:W3CDTF">2002-11-14T05:02:28Z</dcterms:created>
  <dcterms:modified xsi:type="dcterms:W3CDTF">2022-03-26T02:15:19Z</dcterms:modified>
</cp:coreProperties>
</file>