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mc:AlternateContent xmlns:mc="http://schemas.openxmlformats.org/markup-compatibility/2006">
    <mc:Choice Requires="x15">
      <x15ac:absPath xmlns:x15ac="http://schemas.microsoft.com/office/spreadsheetml/2010/11/ac" url="/Volumes/HD2/なかまの家/健康福祉局年報/R02/CD-R/Excel_セクションごと/"/>
    </mc:Choice>
  </mc:AlternateContent>
  <xr:revisionPtr revIDLastSave="0" documentId="13_ncr:1_{E0E46CA0-CD6D-D34C-B72F-12236784485B}" xr6:coauthVersionLast="36" xr6:coauthVersionMax="36" xr10:uidLastSave="{00000000-0000-0000-0000-000000000000}"/>
  <bookViews>
    <workbookView xWindow="21920" yWindow="3520" windowWidth="23760" windowHeight="17280" xr2:uid="{00000000-000D-0000-FFFF-FFFF00000000}"/>
  </bookViews>
  <sheets>
    <sheet name="表 ２８０  アレルギー素因保有者保健指導実施状況" sheetId="3" r:id="rId1"/>
    <sheet name="表 ２８１  アレルギー相談血液検査実施状況（年齢別検査結果）" sheetId="4" r:id="rId2"/>
    <sheet name="表 ２８２  アレルギー相談・地区別実施状況" sheetId="5" r:id="rId3"/>
    <sheet name="表 ２８３  呼吸器健康相談月別実施状況" sheetId="6" r:id="rId4"/>
    <sheet name="表 ２８４  呼吸器疾患予防講演会実施状況" sheetId="7" r:id="rId5"/>
    <sheet name="表 ２８５  ぜん息児健康回復教室実施状況" sheetId="8" r:id="rId6"/>
    <sheet name="表 ２８６  気管支ぜん息知識普及講演会" sheetId="9" r:id="rId7"/>
    <sheet name="表 ２８７  成人ぜん息患者医療費受給者数" sheetId="10" r:id="rId8"/>
  </sheets>
  <definedNames>
    <definedName name="_xlnm.Print_Area" localSheetId="0">'表 ２８０  アレルギー素因保有者保健指導実施状況'!$A$1:$O$22</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Q32" i="10" l="1"/>
  <c r="N32" i="10"/>
  <c r="K32" i="10"/>
  <c r="H32" i="10"/>
  <c r="E32" i="10"/>
  <c r="D32" i="10"/>
  <c r="C32" i="10"/>
  <c r="B32" i="10"/>
  <c r="Q30" i="10"/>
  <c r="N30" i="10"/>
  <c r="K30" i="10"/>
  <c r="H30" i="10"/>
  <c r="E30" i="10"/>
  <c r="D30" i="10"/>
  <c r="C30" i="10"/>
  <c r="B30" i="10"/>
  <c r="Q28" i="10"/>
  <c r="N28" i="10"/>
  <c r="K28" i="10"/>
  <c r="H28" i="10"/>
  <c r="E28" i="10"/>
  <c r="D28" i="10"/>
  <c r="C28" i="10"/>
  <c r="B28" i="10"/>
  <c r="Q26" i="10"/>
  <c r="N26" i="10"/>
  <c r="K26" i="10"/>
  <c r="H26" i="10"/>
  <c r="E26" i="10"/>
  <c r="D26" i="10"/>
  <c r="C26" i="10"/>
  <c r="B26" i="10"/>
  <c r="Q24" i="10"/>
  <c r="N24" i="10"/>
  <c r="K24" i="10"/>
  <c r="H24" i="10"/>
  <c r="E24" i="10"/>
  <c r="D24" i="10"/>
  <c r="C24" i="10"/>
  <c r="B24" i="10"/>
  <c r="Q22" i="10"/>
  <c r="N22" i="10"/>
  <c r="K22" i="10"/>
  <c r="H22" i="10"/>
  <c r="E22" i="10"/>
  <c r="D22" i="10"/>
  <c r="C22" i="10"/>
  <c r="B22" i="10"/>
  <c r="Q20" i="10"/>
  <c r="N20" i="10"/>
  <c r="K20" i="10"/>
  <c r="H20" i="10"/>
  <c r="E20" i="10"/>
  <c r="D20" i="10"/>
  <c r="C20" i="10"/>
  <c r="B20" i="10"/>
  <c r="Q18" i="10"/>
  <c r="N18" i="10"/>
  <c r="K18" i="10"/>
  <c r="H18" i="10"/>
  <c r="E18" i="10"/>
  <c r="D18" i="10"/>
  <c r="C18" i="10"/>
  <c r="B18" i="10"/>
  <c r="Q16" i="10"/>
  <c r="N16" i="10"/>
  <c r="K16" i="10"/>
  <c r="K14" i="10" s="1"/>
  <c r="H16" i="10"/>
  <c r="H14" i="10" s="1"/>
  <c r="E16" i="10"/>
  <c r="D16" i="10"/>
  <c r="C16" i="10"/>
  <c r="C14" i="10" s="1"/>
  <c r="B16" i="10"/>
  <c r="B14" i="10" s="1"/>
  <c r="S14" i="10"/>
  <c r="R14" i="10"/>
  <c r="Q14" i="10"/>
  <c r="P14" i="10"/>
  <c r="O14" i="10"/>
  <c r="N14" i="10"/>
  <c r="M14" i="10"/>
  <c r="L14" i="10"/>
  <c r="J14" i="10"/>
  <c r="I14" i="10"/>
  <c r="G14" i="10"/>
  <c r="F14" i="10"/>
  <c r="E14" i="10"/>
  <c r="D14" i="10"/>
  <c r="Q6" i="10"/>
  <c r="N6" i="10"/>
  <c r="K6" i="10"/>
  <c r="H6" i="10"/>
  <c r="E6" i="10"/>
  <c r="D6" i="10"/>
  <c r="C6" i="10"/>
  <c r="B6" i="10" l="1"/>
  <c r="B4" i="5"/>
  <c r="B3" i="5"/>
  <c r="L17" i="3" l="1"/>
  <c r="L16" i="3"/>
  <c r="L15" i="3"/>
  <c r="L14" i="3"/>
  <c r="L13" i="3"/>
  <c r="L12" i="3"/>
  <c r="L11" i="3"/>
  <c r="H17" i="3"/>
  <c r="H16" i="3"/>
  <c r="H15" i="3"/>
  <c r="H14" i="3"/>
  <c r="H13" i="3"/>
  <c r="H12" i="3"/>
  <c r="H11" i="3"/>
  <c r="O10" i="3" l="1"/>
  <c r="N10" i="3"/>
  <c r="M10" i="3"/>
  <c r="L10" i="3"/>
  <c r="K10" i="3"/>
  <c r="J10" i="3"/>
  <c r="I10" i="3"/>
  <c r="H10" i="3"/>
</calcChain>
</file>

<file path=xl/sharedStrings.xml><?xml version="1.0" encoding="utf-8"?>
<sst xmlns="http://schemas.openxmlformats.org/spreadsheetml/2006/main" count="202" uniqueCount="133">
  <si>
    <t>§2 　気管支ぜん息予防対策事業</t>
  </si>
  <si>
    <t>ア　レ　ル　ギ　ー　素　因　保　有　状　況</t>
  </si>
  <si>
    <t>３か月児健診</t>
  </si>
  <si>
    <t>１歳６か月児健診</t>
  </si>
  <si>
    <t>健診数</t>
  </si>
  <si>
    <t>Ａ</t>
  </si>
  <si>
    <t>Ｂ</t>
  </si>
  <si>
    <t>Ｃ</t>
  </si>
  <si>
    <t>総　数</t>
  </si>
  <si>
    <t>川　崎</t>
  </si>
  <si>
    <t>幸</t>
  </si>
  <si>
    <t>中　原</t>
  </si>
  <si>
    <t>高　津</t>
  </si>
  <si>
    <t>宮　前</t>
  </si>
  <si>
    <t>多　摩</t>
  </si>
  <si>
    <t>麻　生</t>
  </si>
  <si>
    <t>注）</t>
  </si>
  <si>
    <t>Ａ～</t>
  </si>
  <si>
    <t>B～</t>
  </si>
  <si>
    <t>C～</t>
  </si>
  <si>
    <t>Ａ・B両項目に該当するもの。</t>
  </si>
  <si>
    <t>資料：環境保健課</t>
  </si>
  <si>
    <t>兄弟、両親、祖父母の中で、ぜん息・アレルギー性鼻炎・アトピー性皮膚炎・じんましんにかかった人がいる乳幼児</t>
    <phoneticPr fontId="1"/>
  </si>
  <si>
    <t>表 ２８０  アレルギー素因保有者保健指導実施状況</t>
    <phoneticPr fontId="1"/>
  </si>
  <si>
    <t>　乳幼児期における気管支ぜん息の発症を可能な限り予防するため、各区役所地域みまもり支援センターでの乳幼児健診の際にアレルギー素因保有者を選別し、その者に対してアレルギー相談を受けられるように指導している。
　アレルギー相談は各区役所地域みまもり支援センターにおいて、健康診断、保健指導、栄養指導等を行っている。</t>
    <rPh sb="35" eb="37">
      <t>チイキ</t>
    </rPh>
    <rPh sb="41" eb="43">
      <t>シエン</t>
    </rPh>
    <rPh sb="52" eb="54">
      <t>ケンシン</t>
    </rPh>
    <phoneticPr fontId="1"/>
  </si>
  <si>
    <t>３歳児健診</t>
    <phoneticPr fontId="1"/>
  </si>
  <si>
    <t>風邪をひきやすく、ぜーぜーしやすかったり、くり返して湿疹がでたり、特定の飲食物で口のまわりや唇などが赤く</t>
    <rPh sb="26" eb="28">
      <t>シッシン</t>
    </rPh>
    <rPh sb="33" eb="35">
      <t>トクテイ</t>
    </rPh>
    <rPh sb="36" eb="39">
      <t>インショクブツ</t>
    </rPh>
    <rPh sb="40" eb="41">
      <t>クチ</t>
    </rPh>
    <rPh sb="46" eb="47">
      <t>クチビル</t>
    </rPh>
    <rPh sb="50" eb="51">
      <t>アカ</t>
    </rPh>
    <phoneticPr fontId="1"/>
  </si>
  <si>
    <t>はれたり、ショックをおこしたことがある乳幼児</t>
    <phoneticPr fontId="1"/>
  </si>
  <si>
    <t>表 ２８１  アレルギー相談血液検査実施状況（年齢別検査結果）（平成30年度末で終了）</t>
    <phoneticPr fontId="1"/>
  </si>
  <si>
    <t>総　　　　　　　　　　　数</t>
    <rPh sb="0" eb="1">
      <t>フサ</t>
    </rPh>
    <rPh sb="12" eb="13">
      <t>カズ</t>
    </rPh>
    <phoneticPr fontId="1"/>
  </si>
  <si>
    <t>０　　　　　　歳　　　　　　児</t>
    <rPh sb="7" eb="8">
      <t>サイ</t>
    </rPh>
    <rPh sb="14" eb="15">
      <t>ジ</t>
    </rPh>
    <phoneticPr fontId="1"/>
  </si>
  <si>
    <t>１　　　　歳　　　　以　　　　上</t>
    <rPh sb="5" eb="6">
      <t>サイ</t>
    </rPh>
    <rPh sb="10" eb="11">
      <t>イ</t>
    </rPh>
    <rPh sb="15" eb="16">
      <t>ウエ</t>
    </rPh>
    <phoneticPr fontId="1"/>
  </si>
  <si>
    <t>実数</t>
    <rPh sb="0" eb="2">
      <t>ジッスウ</t>
    </rPh>
    <phoneticPr fontId="1"/>
  </si>
  <si>
    <t>総</t>
    <rPh sb="0" eb="1">
      <t>ソウ</t>
    </rPh>
    <phoneticPr fontId="1"/>
  </si>
  <si>
    <t>ＲＡＳＴ</t>
    <phoneticPr fontId="1"/>
  </si>
  <si>
    <t>好酸球</t>
    <rPh sb="0" eb="1">
      <t>ス</t>
    </rPh>
    <rPh sb="1" eb="2">
      <t>サン</t>
    </rPh>
    <rPh sb="2" eb="3">
      <t>タマ</t>
    </rPh>
    <phoneticPr fontId="1"/>
  </si>
  <si>
    <t>ＩｇＥ</t>
    <phoneticPr fontId="1"/>
  </si>
  <si>
    <t>ダニ</t>
    <phoneticPr fontId="1"/>
  </si>
  <si>
    <t>ハウスダスト</t>
    <phoneticPr fontId="1"/>
  </si>
  <si>
    <t>牛乳</t>
    <rPh sb="0" eb="2">
      <t>ギュウニュウ</t>
    </rPh>
    <phoneticPr fontId="1"/>
  </si>
  <si>
    <t>卵白</t>
    <rPh sb="0" eb="1">
      <t>タマゴ</t>
    </rPh>
    <rPh sb="1" eb="2">
      <t>ハク</t>
    </rPh>
    <phoneticPr fontId="1"/>
  </si>
  <si>
    <t>小麦</t>
    <rPh sb="0" eb="2">
      <t>コムギ</t>
    </rPh>
    <phoneticPr fontId="1"/>
  </si>
  <si>
    <t>大豆</t>
    <rPh sb="0" eb="2">
      <t>ダイズ</t>
    </rPh>
    <phoneticPr fontId="1"/>
  </si>
  <si>
    <t>卵黄</t>
    <rPh sb="0" eb="2">
      <t>ランオウ</t>
    </rPh>
    <phoneticPr fontId="1"/>
  </si>
  <si>
    <t>オボムコイド</t>
    <phoneticPr fontId="1"/>
  </si>
  <si>
    <t>基準値
超</t>
    <rPh sb="0" eb="3">
      <t>キジュンチ</t>
    </rPh>
    <rPh sb="4" eb="5">
      <t>コ</t>
    </rPh>
    <phoneticPr fontId="1"/>
  </si>
  <si>
    <t>基準値
以下</t>
    <rPh sb="0" eb="3">
      <t>キジュンチ</t>
    </rPh>
    <rPh sb="4" eb="6">
      <t>イカ</t>
    </rPh>
    <phoneticPr fontId="1"/>
  </si>
  <si>
    <t>注）</t>
    <phoneticPr fontId="1"/>
  </si>
  <si>
    <t>総ＩｇＥ基準値（指標：川崎・横浜公害保健センター）</t>
    <rPh sb="0" eb="1">
      <t>ソウ</t>
    </rPh>
    <rPh sb="4" eb="6">
      <t>キジュン</t>
    </rPh>
    <rPh sb="6" eb="7">
      <t>チ</t>
    </rPh>
    <rPh sb="8" eb="10">
      <t>シヒョウ</t>
    </rPh>
    <rPh sb="11" eb="13">
      <t>カワサキ</t>
    </rPh>
    <rPh sb="14" eb="16">
      <t>ヨコハマ</t>
    </rPh>
    <rPh sb="16" eb="18">
      <t>コウガイ</t>
    </rPh>
    <rPh sb="18" eb="20">
      <t>ホケン</t>
    </rPh>
    <phoneticPr fontId="1"/>
  </si>
  <si>
    <t>3か月～1歳未満　30Ｕ／ｍｌ、1歳～2歳未満　70Ｕ／ｍｌ、2歳～4歳未満　100Ｕ／ｍｌ、4歳以上　150Ｕ／ｍｌ、</t>
    <rPh sb="2" eb="3">
      <t>ツキ</t>
    </rPh>
    <rPh sb="5" eb="6">
      <t>サイ</t>
    </rPh>
    <rPh sb="6" eb="8">
      <t>ミマン</t>
    </rPh>
    <rPh sb="17" eb="18">
      <t>サイ</t>
    </rPh>
    <rPh sb="20" eb="21">
      <t>サイ</t>
    </rPh>
    <rPh sb="21" eb="23">
      <t>ミマン</t>
    </rPh>
    <rPh sb="32" eb="33">
      <t>サイ</t>
    </rPh>
    <rPh sb="35" eb="36">
      <t>サイ</t>
    </rPh>
    <rPh sb="36" eb="38">
      <t>ミマン</t>
    </rPh>
    <rPh sb="48" eb="49">
      <t>サイ</t>
    </rPh>
    <rPh sb="49" eb="51">
      <t>イジョウ</t>
    </rPh>
    <phoneticPr fontId="1"/>
  </si>
  <si>
    <t>ＲＡＳＴ　1、好酸球　7を基準値としている。</t>
    <rPh sb="7" eb="8">
      <t>コウ</t>
    </rPh>
    <rPh sb="8" eb="9">
      <t>サン</t>
    </rPh>
    <rPh sb="9" eb="10">
      <t>キュウ</t>
    </rPh>
    <rPh sb="13" eb="16">
      <t>キジュンチ</t>
    </rPh>
    <phoneticPr fontId="1"/>
  </si>
  <si>
    <t>資料：環境保健課</t>
    <rPh sb="3" eb="5">
      <t>カンキョウ</t>
    </rPh>
    <rPh sb="5" eb="7">
      <t>ホケン</t>
    </rPh>
    <rPh sb="7" eb="8">
      <t>カ</t>
    </rPh>
    <phoneticPr fontId="1"/>
  </si>
  <si>
    <t>表 ２８２  アレルギー相談・地区別実施状況</t>
    <phoneticPr fontId="1"/>
  </si>
  <si>
    <t>総数</t>
    <rPh sb="0" eb="2">
      <t>ソウスウ</t>
    </rPh>
    <phoneticPr fontId="1"/>
  </si>
  <si>
    <t>川崎</t>
    <rPh sb="0" eb="2">
      <t>カワサキ</t>
    </rPh>
    <phoneticPr fontId="1"/>
  </si>
  <si>
    <t>幸</t>
    <rPh sb="0" eb="1">
      <t>サイワイ</t>
    </rPh>
    <phoneticPr fontId="1"/>
  </si>
  <si>
    <t>中原</t>
    <rPh sb="0" eb="2">
      <t>ナカハラ</t>
    </rPh>
    <phoneticPr fontId="1"/>
  </si>
  <si>
    <t>高津</t>
    <rPh sb="0" eb="2">
      <t>タカツ</t>
    </rPh>
    <phoneticPr fontId="1"/>
  </si>
  <si>
    <t>宮前</t>
    <rPh sb="0" eb="2">
      <t>ミヤマエ</t>
    </rPh>
    <phoneticPr fontId="1"/>
  </si>
  <si>
    <t>多摩</t>
    <rPh sb="0" eb="2">
      <t>タマ</t>
    </rPh>
    <phoneticPr fontId="1"/>
  </si>
  <si>
    <t>麻生</t>
    <rPh sb="0" eb="2">
      <t>アサオ</t>
    </rPh>
    <phoneticPr fontId="1"/>
  </si>
  <si>
    <t>受診者数</t>
    <rPh sb="0" eb="3">
      <t>ジュシンシャ</t>
    </rPh>
    <rPh sb="3" eb="4">
      <t>スウ</t>
    </rPh>
    <phoneticPr fontId="1"/>
  </si>
  <si>
    <t>実施回数</t>
    <rPh sb="0" eb="2">
      <t>ジッシ</t>
    </rPh>
    <rPh sb="2" eb="4">
      <t>カイスウ</t>
    </rPh>
    <phoneticPr fontId="1"/>
  </si>
  <si>
    <t>表 ２８３  呼吸器健康相談月別実施状況</t>
    <rPh sb="9" eb="12">
      <t>コキュウキ</t>
    </rPh>
    <phoneticPr fontId="1"/>
  </si>
  <si>
    <t>　慢性閉塞性肺疾患の予防並びに当該疾患に係る患者の健康の回復、保持及び増進に関する知識の普及及び意識の向上を図るため、個人を対象に川崎・横浜公害保健センター及び保健福祉関係イベントにおいて検査及び健康相談を、集団を対象に各区地域みまもり支援センターにおいて呼吸器疾患予防講演会及びぜん息児健康回復教室を開催し、当該疾患に関する講演、相談及び指導を行っている。
　令和２年度は、新型コロナウイルス感染症の影響により、 保健福祉関係イベントにおいての検査及び健康相談並びに呼吸器疾患予防講演会、ぜん息児健康回復教室の一部が中止となった。</t>
    <rPh sb="1" eb="3">
      <t>マンセイ</t>
    </rPh>
    <rPh sb="3" eb="6">
      <t>ヘイソクセイ</t>
    </rPh>
    <rPh sb="6" eb="7">
      <t>ハイ</t>
    </rPh>
    <rPh sb="7" eb="9">
      <t>シッカン</t>
    </rPh>
    <rPh sb="10" eb="12">
      <t>ヨボウ</t>
    </rPh>
    <rPh sb="12" eb="13">
      <t>ナラ</t>
    </rPh>
    <rPh sb="15" eb="17">
      <t>トウガイ</t>
    </rPh>
    <rPh sb="17" eb="19">
      <t>シッカン</t>
    </rPh>
    <rPh sb="20" eb="21">
      <t>カカ</t>
    </rPh>
    <rPh sb="22" eb="24">
      <t>カンジャ</t>
    </rPh>
    <rPh sb="25" eb="27">
      <t>ケンコウ</t>
    </rPh>
    <rPh sb="28" eb="30">
      <t>カイフク</t>
    </rPh>
    <rPh sb="31" eb="33">
      <t>ホジ</t>
    </rPh>
    <rPh sb="33" eb="34">
      <t>オヨ</t>
    </rPh>
    <rPh sb="35" eb="37">
      <t>ゾウシン</t>
    </rPh>
    <rPh sb="38" eb="39">
      <t>カン</t>
    </rPh>
    <rPh sb="41" eb="43">
      <t>チシキ</t>
    </rPh>
    <rPh sb="44" eb="46">
      <t>フキュウ</t>
    </rPh>
    <rPh sb="46" eb="47">
      <t>オヨ</t>
    </rPh>
    <rPh sb="48" eb="50">
      <t>イシキ</t>
    </rPh>
    <rPh sb="51" eb="53">
      <t>コウジョウ</t>
    </rPh>
    <rPh sb="54" eb="55">
      <t>ハカ</t>
    </rPh>
    <rPh sb="59" eb="60">
      <t>コジン</t>
    </rPh>
    <rPh sb="61" eb="63">
      <t>タイショウ</t>
    </rPh>
    <rPh sb="64" eb="65">
      <t>カワ</t>
    </rPh>
    <rPh sb="65" eb="66">
      <t>サキ</t>
    </rPh>
    <rPh sb="67" eb="69">
      <t>ヨコハマ</t>
    </rPh>
    <rPh sb="69" eb="71">
      <t>コウガイ</t>
    </rPh>
    <rPh sb="71" eb="73">
      <t>ホケン</t>
    </rPh>
    <rPh sb="77" eb="78">
      <t>オヨ</t>
    </rPh>
    <rPh sb="79" eb="81">
      <t>ホケン</t>
    </rPh>
    <rPh sb="81" eb="83">
      <t>フクシ</t>
    </rPh>
    <rPh sb="83" eb="85">
      <t>カンケイ</t>
    </rPh>
    <rPh sb="93" eb="95">
      <t>ケンサ</t>
    </rPh>
    <rPh sb="95" eb="96">
      <t>オヨビ</t>
    </rPh>
    <rPh sb="97" eb="99">
      <t>ケンコウ</t>
    </rPh>
    <rPh sb="99" eb="101">
      <t>ソウダン</t>
    </rPh>
    <rPh sb="103" eb="105">
      <t>シュウダン</t>
    </rPh>
    <rPh sb="106" eb="108">
      <t>タイショウ</t>
    </rPh>
    <rPh sb="109" eb="111">
      <t>カクク</t>
    </rPh>
    <rPh sb="111" eb="113">
      <t>チイキ</t>
    </rPh>
    <rPh sb="117" eb="118">
      <t>シエン</t>
    </rPh>
    <rPh sb="126" eb="129">
      <t>コキュウキ</t>
    </rPh>
    <rPh sb="129" eb="131">
      <t>シッカン</t>
    </rPh>
    <rPh sb="131" eb="133">
      <t>ヨボウ</t>
    </rPh>
    <rPh sb="133" eb="135">
      <t>コウエン</t>
    </rPh>
    <rPh sb="135" eb="136">
      <t>カイ</t>
    </rPh>
    <rPh sb="136" eb="137">
      <t>オヨ</t>
    </rPh>
    <rPh sb="140" eb="141">
      <t>ソク</t>
    </rPh>
    <rPh sb="141" eb="142">
      <t>ジ</t>
    </rPh>
    <rPh sb="142" eb="144">
      <t>ケンコウ</t>
    </rPh>
    <rPh sb="144" eb="146">
      <t>カイフク</t>
    </rPh>
    <rPh sb="146" eb="148">
      <t>キョウシツ</t>
    </rPh>
    <rPh sb="149" eb="151">
      <t>カイサイ</t>
    </rPh>
    <rPh sb="153" eb="155">
      <t>トウガイ</t>
    </rPh>
    <rPh sb="155" eb="157">
      <t>シッカン</t>
    </rPh>
    <rPh sb="158" eb="159">
      <t>カン</t>
    </rPh>
    <rPh sb="161" eb="163">
      <t>コウエン</t>
    </rPh>
    <rPh sb="164" eb="166">
      <t>ソウダン</t>
    </rPh>
    <rPh sb="166" eb="167">
      <t>オヨ</t>
    </rPh>
    <rPh sb="168" eb="170">
      <t>シドウ</t>
    </rPh>
    <rPh sb="171" eb="172">
      <t>オコナ</t>
    </rPh>
    <rPh sb="176" eb="178">
      <t>レイワ</t>
    </rPh>
    <rPh sb="179" eb="180">
      <t>ネンドシンガタカンセンショウエイキョウホケンフクシカンケイケンサオヨケンコウソウダンナラコキュウキシッカンヨボウコウエンカイソクジケンコウカイフクキョウシツイチブチュウシ</t>
    </rPh>
    <phoneticPr fontId="1"/>
  </si>
  <si>
    <t>４月</t>
    <rPh sb="1" eb="2">
      <t>ガツ</t>
    </rPh>
    <phoneticPr fontId="1"/>
  </si>
  <si>
    <t>5月</t>
    <rPh sb="1" eb="2">
      <t>ガツ</t>
    </rPh>
    <phoneticPr fontId="1"/>
  </si>
  <si>
    <t>6月</t>
  </si>
  <si>
    <t>7月</t>
  </si>
  <si>
    <t>8月</t>
  </si>
  <si>
    <t>9月</t>
  </si>
  <si>
    <t>10月</t>
  </si>
  <si>
    <t>11月</t>
  </si>
  <si>
    <t>12月</t>
  </si>
  <si>
    <t>１月</t>
    <rPh sb="1" eb="2">
      <t>ガツ</t>
    </rPh>
    <phoneticPr fontId="1"/>
  </si>
  <si>
    <t>2月</t>
    <rPh sb="1" eb="2">
      <t>ガツ</t>
    </rPh>
    <phoneticPr fontId="1"/>
  </si>
  <si>
    <t>3月</t>
  </si>
  <si>
    <t>公害保健センター</t>
    <rPh sb="0" eb="2">
      <t>コウガイ</t>
    </rPh>
    <rPh sb="2" eb="4">
      <t>ホケン</t>
    </rPh>
    <phoneticPr fontId="1"/>
  </si>
  <si>
    <t>保健福祉イベント</t>
    <rPh sb="0" eb="2">
      <t>ホケン</t>
    </rPh>
    <rPh sb="2" eb="4">
      <t>フクシ</t>
    </rPh>
    <phoneticPr fontId="1"/>
  </si>
  <si>
    <t>表 ２８４  呼吸器疾患予防講演会実施状況</t>
    <phoneticPr fontId="1"/>
  </si>
  <si>
    <t>実施場所</t>
    <rPh sb="0" eb="2">
      <t>ジッシ</t>
    </rPh>
    <rPh sb="2" eb="4">
      <t>バショ</t>
    </rPh>
    <phoneticPr fontId="1"/>
  </si>
  <si>
    <t>実施年月日</t>
    <rPh sb="0" eb="2">
      <t>ジッシ</t>
    </rPh>
    <rPh sb="2" eb="5">
      <t>ネンガッピ</t>
    </rPh>
    <phoneticPr fontId="1"/>
  </si>
  <si>
    <t>参加者数</t>
    <rPh sb="0" eb="2">
      <t>サンカ</t>
    </rPh>
    <rPh sb="2" eb="3">
      <t>シャ</t>
    </rPh>
    <rPh sb="3" eb="4">
      <t>スウ</t>
    </rPh>
    <phoneticPr fontId="1"/>
  </si>
  <si>
    <t>-</t>
    <phoneticPr fontId="1"/>
  </si>
  <si>
    <t>合計</t>
    <rPh sb="0" eb="2">
      <t>ゴウケイ</t>
    </rPh>
    <phoneticPr fontId="1"/>
  </si>
  <si>
    <t>表 ２８５  ぜん息児健康回復教室実施状況</t>
    <phoneticPr fontId="1"/>
  </si>
  <si>
    <t>小児ぜん息患者医療費受給者数</t>
    <rPh sb="0" eb="2">
      <t>ショウニ</t>
    </rPh>
    <rPh sb="4" eb="5">
      <t>ソク</t>
    </rPh>
    <rPh sb="5" eb="7">
      <t>カンジャ</t>
    </rPh>
    <rPh sb="7" eb="10">
      <t>イリョウヒ</t>
    </rPh>
    <rPh sb="10" eb="13">
      <t>ジュキュウシャ</t>
    </rPh>
    <rPh sb="13" eb="14">
      <t>カズ</t>
    </rPh>
    <phoneticPr fontId="1"/>
  </si>
  <si>
    <t>参　加　数</t>
    <rPh sb="0" eb="1">
      <t>サン</t>
    </rPh>
    <rPh sb="2" eb="3">
      <t>クワ</t>
    </rPh>
    <rPh sb="4" eb="5">
      <t>スウ</t>
    </rPh>
    <phoneticPr fontId="1"/>
  </si>
  <si>
    <t>幸</t>
    <rPh sb="0" eb="1">
      <t>サイワ</t>
    </rPh>
    <phoneticPr fontId="1"/>
  </si>
  <si>
    <t>高津</t>
    <phoneticPr fontId="1"/>
  </si>
  <si>
    <t>注）　小児ぜん息患者医療費受給者数は、令和3年3月31日現在</t>
    <rPh sb="0" eb="1">
      <t>チュウ</t>
    </rPh>
    <rPh sb="3" eb="5">
      <t>ショウニ</t>
    </rPh>
    <rPh sb="7" eb="8">
      <t>ソク</t>
    </rPh>
    <rPh sb="8" eb="10">
      <t>カンジャ</t>
    </rPh>
    <rPh sb="10" eb="13">
      <t>イリョウヒ</t>
    </rPh>
    <rPh sb="13" eb="16">
      <t>ジュキュウシャ</t>
    </rPh>
    <rPh sb="16" eb="17">
      <t>スウ</t>
    </rPh>
    <rPh sb="19" eb="20">
      <t>レイ</t>
    </rPh>
    <rPh sb="20" eb="21">
      <t>ワ</t>
    </rPh>
    <rPh sb="22" eb="23">
      <t>ネン</t>
    </rPh>
    <rPh sb="24" eb="25">
      <t>ガツ</t>
    </rPh>
    <rPh sb="27" eb="30">
      <t>ニチゲンザイ</t>
    </rPh>
    <phoneticPr fontId="1"/>
  </si>
  <si>
    <t>資料：環境保健課</t>
    <rPh sb="0" eb="2">
      <t>シリョウ</t>
    </rPh>
    <rPh sb="3" eb="5">
      <t>カンキョウ</t>
    </rPh>
    <rPh sb="5" eb="7">
      <t>ホケン</t>
    </rPh>
    <rPh sb="7" eb="8">
      <t>カ</t>
    </rPh>
    <phoneticPr fontId="1"/>
  </si>
  <si>
    <t>表 ２８６  気管支ぜん息知識普及講演会</t>
    <phoneticPr fontId="1"/>
  </si>
  <si>
    <t>　気管支ぜん息及びぜん息発症リスクのある児童をもつ保護者等を対象に、気管支ぜん息発症予防や健康回復に係る講演会を実施している。令和２年度は、新型コロナウイルス感染症の影響により中止となった。　また、ぜん息等アレルギー疾患を有する患者に接する医療従事者及び保育施設従事者等を対象に、専門職向けの研修会及び講演会を実施している。</t>
    <rPh sb="1" eb="4">
      <t>キカンシ</t>
    </rPh>
    <rPh sb="6" eb="7">
      <t>ソク</t>
    </rPh>
    <rPh sb="7" eb="8">
      <t>オヨ</t>
    </rPh>
    <rPh sb="11" eb="12">
      <t>ソク</t>
    </rPh>
    <rPh sb="12" eb="14">
      <t>ハッショウ</t>
    </rPh>
    <rPh sb="20" eb="22">
      <t>ジドウ</t>
    </rPh>
    <rPh sb="25" eb="28">
      <t>ホゴシャ</t>
    </rPh>
    <rPh sb="28" eb="29">
      <t>トウ</t>
    </rPh>
    <rPh sb="30" eb="32">
      <t>タイショウ</t>
    </rPh>
    <rPh sb="34" eb="37">
      <t>キカンシ</t>
    </rPh>
    <rPh sb="39" eb="40">
      <t>ソク</t>
    </rPh>
    <rPh sb="40" eb="42">
      <t>ハッショウ</t>
    </rPh>
    <rPh sb="42" eb="44">
      <t>ヨボウ</t>
    </rPh>
    <rPh sb="45" eb="47">
      <t>ケンコウ</t>
    </rPh>
    <rPh sb="47" eb="49">
      <t>カイフク</t>
    </rPh>
    <rPh sb="50" eb="51">
      <t>カカ</t>
    </rPh>
    <rPh sb="52" eb="54">
      <t>コウエン</t>
    </rPh>
    <rPh sb="54" eb="55">
      <t>カイ</t>
    </rPh>
    <rPh sb="56" eb="58">
      <t>ジッシ</t>
    </rPh>
    <rPh sb="63" eb="65">
      <t>レイワ</t>
    </rPh>
    <rPh sb="66" eb="68">
      <t>ネンド</t>
    </rPh>
    <rPh sb="70" eb="72">
      <t>シンガタ</t>
    </rPh>
    <rPh sb="79" eb="82">
      <t>カンセンショウ</t>
    </rPh>
    <rPh sb="83" eb="85">
      <t>エイキョウ</t>
    </rPh>
    <rPh sb="88" eb="90">
      <t>チュウシ</t>
    </rPh>
    <rPh sb="101" eb="102">
      <t>ソク</t>
    </rPh>
    <rPh sb="102" eb="103">
      <t>トウ</t>
    </rPh>
    <rPh sb="108" eb="110">
      <t>シッカン</t>
    </rPh>
    <rPh sb="111" eb="112">
      <t>ユウ</t>
    </rPh>
    <rPh sb="114" eb="116">
      <t>カンジャ</t>
    </rPh>
    <rPh sb="117" eb="118">
      <t>セッ</t>
    </rPh>
    <rPh sb="120" eb="125">
      <t>イリョウジュウジシャ</t>
    </rPh>
    <rPh sb="125" eb="126">
      <t>オヨ</t>
    </rPh>
    <rPh sb="127" eb="129">
      <t>ホイク</t>
    </rPh>
    <rPh sb="129" eb="131">
      <t>シセツ</t>
    </rPh>
    <rPh sb="131" eb="134">
      <t>ジュウジシャ</t>
    </rPh>
    <rPh sb="134" eb="135">
      <t>トウ</t>
    </rPh>
    <rPh sb="136" eb="138">
      <t>タイショウ</t>
    </rPh>
    <rPh sb="140" eb="142">
      <t>センモン</t>
    </rPh>
    <rPh sb="142" eb="143">
      <t>ショク</t>
    </rPh>
    <rPh sb="143" eb="144">
      <t>ム</t>
    </rPh>
    <rPh sb="146" eb="149">
      <t>ケンシュウカイ</t>
    </rPh>
    <rPh sb="149" eb="150">
      <t>オヨ</t>
    </rPh>
    <rPh sb="151" eb="154">
      <t>コウエンカイ</t>
    </rPh>
    <rPh sb="155" eb="157">
      <t>ジッシ</t>
    </rPh>
    <phoneticPr fontId="1"/>
  </si>
  <si>
    <t xml:space="preserve"> テ   ー   マ</t>
    <phoneticPr fontId="1"/>
  </si>
  <si>
    <t>講                 師</t>
    <rPh sb="0" eb="1">
      <t>コウ</t>
    </rPh>
    <rPh sb="18" eb="19">
      <t>シ</t>
    </rPh>
    <phoneticPr fontId="1"/>
  </si>
  <si>
    <t>会                  場</t>
    <rPh sb="0" eb="1">
      <t>カイ</t>
    </rPh>
    <rPh sb="19" eb="20">
      <t>バ</t>
    </rPh>
    <phoneticPr fontId="1"/>
  </si>
  <si>
    <t>参       加       数</t>
    <rPh sb="0" eb="1">
      <t>サン</t>
    </rPh>
    <rPh sb="8" eb="9">
      <t>クワ</t>
    </rPh>
    <rPh sb="16" eb="17">
      <t>スウ</t>
    </rPh>
    <phoneticPr fontId="1"/>
  </si>
  <si>
    <t>どうしてますか？幼児教育
年代別のポイントと保護者への対応</t>
    <rPh sb="8" eb="12">
      <t>ヨウジキョウイク</t>
    </rPh>
    <rPh sb="13" eb="16">
      <t>ネンダイベツ</t>
    </rPh>
    <rPh sb="22" eb="25">
      <t>ホゴシャ</t>
    </rPh>
    <rPh sb="27" eb="29">
      <t>タイオウ</t>
    </rPh>
    <phoneticPr fontId="1"/>
  </si>
  <si>
    <t>益子　育代
なすのがはらクリニック　
小児アレルギーエデュケーター</t>
    <rPh sb="0" eb="2">
      <t>マスコ</t>
    </rPh>
    <rPh sb="3" eb="5">
      <t>イクヨ</t>
    </rPh>
    <phoneticPr fontId="1"/>
  </si>
  <si>
    <t>川崎市総合自治会館
令和３年１月６日</t>
    <rPh sb="0" eb="3">
      <t>カワサキシ</t>
    </rPh>
    <rPh sb="3" eb="5">
      <t>ソウゴウ</t>
    </rPh>
    <rPh sb="5" eb="7">
      <t>ジチ</t>
    </rPh>
    <rPh sb="7" eb="9">
      <t>カイカン</t>
    </rPh>
    <rPh sb="10" eb="12">
      <t>レイワ</t>
    </rPh>
    <rPh sb="13" eb="14">
      <t>ネン</t>
    </rPh>
    <phoneticPr fontId="1"/>
  </si>
  <si>
    <t>１８名</t>
    <phoneticPr fontId="1"/>
  </si>
  <si>
    <t>金子　光延
かねこクリニック　院長</t>
    <rPh sb="0" eb="2">
      <t>カネコ</t>
    </rPh>
    <rPh sb="3" eb="5">
      <t>ミツノブ</t>
    </rPh>
    <rPh sb="15" eb="17">
      <t>インチョウ</t>
    </rPh>
    <phoneticPr fontId="1"/>
  </si>
  <si>
    <t>YouTubeによる動画配信
令和３年１月１８日～２２日</t>
    <rPh sb="10" eb="14">
      <t>ドウガハイシン</t>
    </rPh>
    <rPh sb="15" eb="17">
      <t>レイワ</t>
    </rPh>
    <rPh sb="18" eb="19">
      <t>ネン</t>
    </rPh>
    <rPh sb="20" eb="21">
      <t>ガツ</t>
    </rPh>
    <rPh sb="23" eb="24">
      <t>ニチ</t>
    </rPh>
    <rPh sb="27" eb="28">
      <t>ニチ</t>
    </rPh>
    <phoneticPr fontId="1"/>
  </si>
  <si>
    <t>アレルギーとエピペンの理解と対応</t>
    <rPh sb="11" eb="13">
      <t>リカイ</t>
    </rPh>
    <rPh sb="14" eb="16">
      <t>タイオウ</t>
    </rPh>
    <phoneticPr fontId="1"/>
  </si>
  <si>
    <t>５４０名</t>
    <rPh sb="3" eb="4">
      <t>メイ</t>
    </rPh>
    <phoneticPr fontId="1"/>
  </si>
  <si>
    <t>ぜん息・COPDの診断から新薬治療まで～喘息予防・管理ガイドラインを基に～</t>
    <rPh sb="2" eb="3">
      <t>ソク</t>
    </rPh>
    <rPh sb="9" eb="11">
      <t>シンダン</t>
    </rPh>
    <rPh sb="13" eb="15">
      <t>シンヤク</t>
    </rPh>
    <rPh sb="15" eb="17">
      <t>チリョウ</t>
    </rPh>
    <rPh sb="20" eb="22">
      <t>ゼンソク</t>
    </rPh>
    <rPh sb="22" eb="24">
      <t>ヨボウ</t>
    </rPh>
    <rPh sb="25" eb="27">
      <t>カンリ</t>
    </rPh>
    <rPh sb="34" eb="35">
      <t>モト</t>
    </rPh>
    <phoneticPr fontId="1"/>
  </si>
  <si>
    <t>長瀬　洋之
帝京大学医学部内科学講座 
呼吸器・アレルギー学　教授</t>
    <rPh sb="0" eb="2">
      <t>ナガセ</t>
    </rPh>
    <rPh sb="3" eb="5">
      <t>ヒロユキ</t>
    </rPh>
    <rPh sb="6" eb="8">
      <t>テイキョウ</t>
    </rPh>
    <rPh sb="8" eb="10">
      <t>ダイガク</t>
    </rPh>
    <rPh sb="10" eb="12">
      <t>イガク</t>
    </rPh>
    <rPh sb="12" eb="13">
      <t>ブ</t>
    </rPh>
    <rPh sb="13" eb="15">
      <t>ナイカ</t>
    </rPh>
    <rPh sb="15" eb="16">
      <t>ガク</t>
    </rPh>
    <rPh sb="16" eb="18">
      <t>コウザ</t>
    </rPh>
    <rPh sb="20" eb="23">
      <t>コキュウキ</t>
    </rPh>
    <rPh sb="29" eb="30">
      <t>ガク</t>
    </rPh>
    <rPh sb="31" eb="33">
      <t>キョウジュ</t>
    </rPh>
    <phoneticPr fontId="1"/>
  </si>
  <si>
    <t>紙面開催
令和３年１月２８日</t>
    <rPh sb="0" eb="4">
      <t>シメンカイサイ</t>
    </rPh>
    <rPh sb="5" eb="7">
      <t>レイワ</t>
    </rPh>
    <rPh sb="8" eb="9">
      <t>ネン</t>
    </rPh>
    <rPh sb="10" eb="11">
      <t>ガツ</t>
    </rPh>
    <rPh sb="13" eb="14">
      <t>ニチ</t>
    </rPh>
    <phoneticPr fontId="1"/>
  </si>
  <si>
    <t>１４名</t>
    <rPh sb="2" eb="3">
      <t>メイ</t>
    </rPh>
    <phoneticPr fontId="1"/>
  </si>
  <si>
    <t>表 ２８７  成人ぜん息患者医療費受給者数</t>
    <phoneticPr fontId="1"/>
  </si>
  <si>
    <t>　平成19年1月に施行した「川崎市成人ぜん息患者医療費助成条例」に基づき、本市に1年以上住所を有する20歳以上の気管支ぜん息患者を対象に、市内のぜん息患者の健康回復と福祉の増進を図ることを目的として医療費の一部を助成している。</t>
    <rPh sb="1" eb="3">
      <t>ヘイセイ</t>
    </rPh>
    <rPh sb="5" eb="6">
      <t>ネン</t>
    </rPh>
    <rPh sb="7" eb="8">
      <t>ガツ</t>
    </rPh>
    <rPh sb="9" eb="11">
      <t>シコウ</t>
    </rPh>
    <rPh sb="14" eb="17">
      <t>カワサキシ</t>
    </rPh>
    <rPh sb="17" eb="19">
      <t>セイジン</t>
    </rPh>
    <rPh sb="21" eb="22">
      <t>ソク</t>
    </rPh>
    <rPh sb="22" eb="24">
      <t>カンジャ</t>
    </rPh>
    <rPh sb="24" eb="26">
      <t>イリョウ</t>
    </rPh>
    <rPh sb="26" eb="27">
      <t>ヒ</t>
    </rPh>
    <rPh sb="27" eb="29">
      <t>ジョセイ</t>
    </rPh>
    <rPh sb="29" eb="31">
      <t>ジョウレイ</t>
    </rPh>
    <rPh sb="33" eb="34">
      <t>モト</t>
    </rPh>
    <rPh sb="37" eb="38">
      <t>ホン</t>
    </rPh>
    <rPh sb="38" eb="39">
      <t>シ</t>
    </rPh>
    <rPh sb="41" eb="42">
      <t>ネン</t>
    </rPh>
    <rPh sb="42" eb="44">
      <t>イジョウ</t>
    </rPh>
    <rPh sb="44" eb="46">
      <t>ジュウショ</t>
    </rPh>
    <rPh sb="47" eb="48">
      <t>ユウ</t>
    </rPh>
    <rPh sb="52" eb="53">
      <t>サイ</t>
    </rPh>
    <rPh sb="53" eb="55">
      <t>イジョウ</t>
    </rPh>
    <rPh sb="56" eb="59">
      <t>キカンシ</t>
    </rPh>
    <rPh sb="61" eb="62">
      <t>ソク</t>
    </rPh>
    <rPh sb="62" eb="64">
      <t>カンジャ</t>
    </rPh>
    <rPh sb="65" eb="67">
      <t>タイショウ</t>
    </rPh>
    <rPh sb="69" eb="71">
      <t>シナイ</t>
    </rPh>
    <rPh sb="74" eb="75">
      <t>ソク</t>
    </rPh>
    <rPh sb="75" eb="77">
      <t>カンジャ</t>
    </rPh>
    <rPh sb="78" eb="80">
      <t>ケンコウ</t>
    </rPh>
    <rPh sb="80" eb="82">
      <t>カイフク</t>
    </rPh>
    <rPh sb="83" eb="85">
      <t>フクシ</t>
    </rPh>
    <rPh sb="86" eb="88">
      <t>ゾウシン</t>
    </rPh>
    <rPh sb="89" eb="90">
      <t>ハカ</t>
    </rPh>
    <rPh sb="94" eb="96">
      <t>モクテキ</t>
    </rPh>
    <rPh sb="99" eb="101">
      <t>イリョウ</t>
    </rPh>
    <rPh sb="101" eb="102">
      <t>ヒ</t>
    </rPh>
    <rPh sb="103" eb="105">
      <t>イチブ</t>
    </rPh>
    <rPh sb="106" eb="108">
      <t>ジョセイ</t>
    </rPh>
    <phoneticPr fontId="1"/>
  </si>
  <si>
    <t>総　　　　　数</t>
    <rPh sb="0" eb="1">
      <t>フサ</t>
    </rPh>
    <rPh sb="6" eb="7">
      <t>カズ</t>
    </rPh>
    <phoneticPr fontId="1"/>
  </si>
  <si>
    <t>20～34歳</t>
    <rPh sb="5" eb="6">
      <t>サイ</t>
    </rPh>
    <phoneticPr fontId="1"/>
  </si>
  <si>
    <t>35～44歳</t>
    <rPh sb="5" eb="6">
      <t>サイ</t>
    </rPh>
    <phoneticPr fontId="1"/>
  </si>
  <si>
    <t>45～54歳</t>
    <rPh sb="5" eb="6">
      <t>サイ</t>
    </rPh>
    <phoneticPr fontId="1"/>
  </si>
  <si>
    <t>55～64歳</t>
    <rPh sb="5" eb="6">
      <t>サイ</t>
    </rPh>
    <phoneticPr fontId="1"/>
  </si>
  <si>
    <t>65歳以上</t>
    <rPh sb="2" eb="3">
      <t>トシ</t>
    </rPh>
    <rPh sb="3" eb="5">
      <t>イジョウ</t>
    </rPh>
    <phoneticPr fontId="1"/>
  </si>
  <si>
    <t>男</t>
    <rPh sb="0" eb="1">
      <t>オトコ</t>
    </rPh>
    <phoneticPr fontId="1"/>
  </si>
  <si>
    <t>女</t>
    <rPh sb="0" eb="1">
      <t>オンナ</t>
    </rPh>
    <phoneticPr fontId="1"/>
  </si>
  <si>
    <t>平成１８年度</t>
    <rPh sb="0" eb="2">
      <t>ヘイセイ</t>
    </rPh>
    <rPh sb="4" eb="6">
      <t>ネンド</t>
    </rPh>
    <phoneticPr fontId="1"/>
  </si>
  <si>
    <t>平成29年度</t>
    <rPh sb="0" eb="2">
      <t>ヘイセイ</t>
    </rPh>
    <rPh sb="4" eb="6">
      <t>ネンド</t>
    </rPh>
    <phoneticPr fontId="1"/>
  </si>
  <si>
    <t>令和元年度</t>
    <rPh sb="0" eb="1">
      <t>ド</t>
    </rPh>
    <phoneticPr fontId="1"/>
  </si>
  <si>
    <t>川　崎</t>
    <rPh sb="0" eb="1">
      <t>カワ</t>
    </rPh>
    <rPh sb="2" eb="3">
      <t>ザキ</t>
    </rPh>
    <phoneticPr fontId="1"/>
  </si>
  <si>
    <t>大　師</t>
    <rPh sb="0" eb="1">
      <t>ダイ</t>
    </rPh>
    <rPh sb="2" eb="3">
      <t>シ</t>
    </rPh>
    <phoneticPr fontId="1"/>
  </si>
  <si>
    <t>田　島</t>
    <rPh sb="0" eb="1">
      <t>タ</t>
    </rPh>
    <rPh sb="2" eb="3">
      <t>シマ</t>
    </rPh>
    <phoneticPr fontId="1"/>
  </si>
  <si>
    <t>中　原</t>
    <rPh sb="0" eb="1">
      <t>ナカ</t>
    </rPh>
    <rPh sb="2" eb="3">
      <t>ハラ</t>
    </rPh>
    <phoneticPr fontId="1"/>
  </si>
  <si>
    <t>高　津</t>
    <rPh sb="0" eb="1">
      <t>タカ</t>
    </rPh>
    <rPh sb="2" eb="3">
      <t>ツ</t>
    </rPh>
    <phoneticPr fontId="1"/>
  </si>
  <si>
    <t>宮　前</t>
    <rPh sb="0" eb="1">
      <t>ミヤ</t>
    </rPh>
    <rPh sb="2" eb="3">
      <t>マエ</t>
    </rPh>
    <phoneticPr fontId="1"/>
  </si>
  <si>
    <t>多　摩</t>
    <rPh sb="0" eb="1">
      <t>タ</t>
    </rPh>
    <rPh sb="2" eb="3">
      <t>マ</t>
    </rPh>
    <phoneticPr fontId="1"/>
  </si>
  <si>
    <t>麻　生</t>
    <rPh sb="0" eb="1">
      <t>アサ</t>
    </rPh>
    <rPh sb="2" eb="3">
      <t>ショウ</t>
    </rPh>
    <phoneticPr fontId="1"/>
  </si>
  <si>
    <t>注）受給者数は各年度末（3月31日）現在</t>
    <rPh sb="0" eb="1">
      <t>チュウ</t>
    </rPh>
    <rPh sb="2" eb="5">
      <t>ジュキュウシャ</t>
    </rPh>
    <rPh sb="5" eb="6">
      <t>スウ</t>
    </rPh>
    <rPh sb="7" eb="11">
      <t>カクネンドマツ</t>
    </rPh>
    <rPh sb="13" eb="14">
      <t>ガツ</t>
    </rPh>
    <rPh sb="16" eb="17">
      <t>ニチ</t>
    </rPh>
    <rPh sb="18" eb="20">
      <t>ゲンザイ</t>
    </rPh>
    <phoneticPr fontId="1"/>
  </si>
  <si>
    <t>資料：環境保健課</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</si>
</sst>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E+00"/>
    <numFmt numFmtId="177" formatCode="_(* #,##0_);_(* \(#,##0\);_(* &quot;-&quot;_);_(@_)"/>
  </numFmts>
  <fonts count="20">
    <font>
      <sz val="11"/>
      <name val="ＭＳ Ｐゴシック"/>
      <family val="3"/>
      <charset val="128"/>
    </font>
    <font>
      <sz val="6"/>
      <name val="ＭＳ Ｐゴシック"/>
      <family val="3"/>
      <charset val="128"/>
    </font>
    <font>
      <sz val="14"/>
      <color theme="1"/>
      <name val="ＭＳ Ｐゴシック"/>
      <family val="3"/>
      <charset val="128"/>
    </font>
    <font>
      <sz val="16"/>
      <color theme="1"/>
      <name val="ＭＳ Ｐゴシック"/>
      <family val="3"/>
      <charset val="128"/>
    </font>
    <font>
      <sz val="11"/>
      <color theme="1"/>
      <name val="ＭＳ Ｐゴシック"/>
      <family val="3"/>
      <charset val="128"/>
    </font>
    <font>
      <sz val="12"/>
      <color theme="1"/>
      <name val="ＭＳ Ｐゴシック"/>
      <family val="3"/>
      <charset val="128"/>
    </font>
    <font>
      <sz val="9"/>
      <color theme="1"/>
      <name val="ＭＳ Ｐゴシック"/>
      <family val="3"/>
      <charset val="128"/>
    </font>
    <font>
      <sz val="9"/>
      <color theme="1"/>
      <name val="ＭＳ Ｐ明朝"/>
      <family val="1"/>
      <charset val="128"/>
    </font>
    <font>
      <b/>
      <sz val="9"/>
      <color theme="1"/>
      <name val="ＭＳ Ｐゴシック"/>
      <family val="3"/>
      <charset val="128"/>
    </font>
    <font>
      <sz val="11"/>
      <name val="ＭＳ Ｐゴシック"/>
      <family val="3"/>
      <charset val="128"/>
    </font>
    <font>
      <sz val="12"/>
      <name val="ＭＳ Ｐゴシック"/>
      <family val="3"/>
      <charset val="128"/>
    </font>
    <font>
      <sz val="8"/>
      <name val="ＭＳ Ｐ明朝"/>
      <family val="1"/>
      <charset val="128"/>
    </font>
    <font>
      <sz val="8"/>
      <name val="ＭＳ Ｐゴシック"/>
      <family val="3"/>
      <charset val="128"/>
    </font>
    <font>
      <sz val="9"/>
      <name val="ＭＳ Ｐ明朝"/>
      <family val="1"/>
      <charset val="128"/>
    </font>
    <font>
      <b/>
      <sz val="9"/>
      <name val="ＭＳ Ｐゴシック"/>
      <family val="3"/>
      <charset val="128"/>
    </font>
    <font>
      <sz val="9"/>
      <name val="ＭＳ Ｐゴシック"/>
      <family val="3"/>
      <charset val="128"/>
    </font>
    <font>
      <sz val="11"/>
      <name val="ＭＳ Ｐ明朝"/>
      <family val="1"/>
      <charset val="128"/>
    </font>
    <font>
      <sz val="8.5"/>
      <name val="ＭＳ Ｐ明朝"/>
      <family val="1"/>
      <charset val="128"/>
    </font>
    <font>
      <sz val="7"/>
      <name val="ＭＳ Ｐ明朝"/>
      <family val="1"/>
      <charset val="128"/>
    </font>
    <font>
      <b/>
      <sz val="8"/>
      <name val="ＭＳ Ｐ明朝"/>
      <family val="1"/>
      <charset val="128"/>
    </font>
  </fonts>
  <fills count="2">
    <fill>
      <patternFill patternType="none"/>
    </fill>
    <fill>
      <patternFill patternType="gray125"/>
    </fill>
  </fills>
  <borders count="35">
    <border>
      <left/>
      <right/>
      <top/>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bottom/>
      <diagonal/>
    </border>
    <border>
      <left style="thin">
        <color auto="1"/>
      </left>
      <right style="thin">
        <color auto="1"/>
      </right>
      <top/>
      <bottom style="medium">
        <color auto="1"/>
      </bottom>
      <diagonal/>
    </border>
    <border>
      <left/>
      <right/>
      <top/>
      <bottom style="medium">
        <color auto="1"/>
      </bottom>
      <diagonal/>
    </border>
    <border>
      <left/>
      <right style="thin">
        <color auto="1"/>
      </right>
      <top/>
      <bottom style="medium">
        <color auto="1"/>
      </bottom>
      <diagonal/>
    </border>
    <border>
      <left/>
      <right/>
      <top style="medium">
        <color auto="1"/>
      </top>
      <bottom/>
      <diagonal/>
    </border>
    <border>
      <left/>
      <right style="thin">
        <color auto="1"/>
      </right>
      <top style="medium">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medium">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medium">
        <color auto="1"/>
      </top>
      <bottom/>
      <diagonal/>
    </border>
    <border>
      <left/>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right/>
      <top style="medium">
        <color auto="1"/>
      </top>
      <bottom style="medium">
        <color auto="1"/>
      </bottom>
      <diagonal/>
    </border>
    <border>
      <left style="thin">
        <color auto="1"/>
      </left>
      <right/>
      <top style="medium">
        <color auto="1"/>
      </top>
      <bottom/>
      <diagonal/>
    </border>
    <border>
      <left style="thin">
        <color auto="1"/>
      </left>
      <right style="thin">
        <color auto="1"/>
      </right>
      <top/>
      <bottom style="thin">
        <color auto="1"/>
      </bottom>
      <diagonal/>
    </border>
  </borders>
  <cellStyleXfs count="2">
    <xf numFmtId="0" fontId="0" fillId="0" borderId="0"/>
    <xf numFmtId="0" fontId="9" fillId="0" borderId="0"/>
  </cellStyleXfs>
  <cellXfs count="251">
    <xf numFmtId="0" fontId="0" fillId="0" borderId="0" xfId="0"/>
    <xf numFmtId="0" fontId="2" fillId="0" borderId="0" xfId="0" applyFont="1"/>
    <xf numFmtId="0" fontId="3" fillId="0" borderId="0" xfId="0" applyFont="1"/>
    <xf numFmtId="0" fontId="3" fillId="0" borderId="0" xfId="0" applyFont="1" applyBorder="1"/>
    <xf numFmtId="0" fontId="4" fillId="0" borderId="0" xfId="0" applyFont="1"/>
    <xf numFmtId="0" fontId="4" fillId="0" borderId="0" xfId="0" applyFont="1" applyBorder="1"/>
    <xf numFmtId="0" fontId="5" fillId="0" borderId="0" xfId="0" applyFont="1"/>
    <xf numFmtId="0" fontId="6" fillId="0" borderId="0" xfId="0" applyFont="1"/>
    <xf numFmtId="0" fontId="6" fillId="0" borderId="0" xfId="0" applyFont="1" applyBorder="1"/>
    <xf numFmtId="0" fontId="7" fillId="0" borderId="0" xfId="0" applyFont="1"/>
    <xf numFmtId="0" fontId="7" fillId="0" borderId="1" xfId="0" applyFont="1" applyBorder="1" applyAlignment="1">
      <alignment horizontal="center" vertical="center"/>
    </xf>
    <xf numFmtId="0" fontId="7" fillId="0" borderId="2" xfId="0" applyFont="1" applyBorder="1" applyAlignment="1">
      <alignment horizontal="center" vertical="center"/>
    </xf>
    <xf numFmtId="41" fontId="8" fillId="0" borderId="3" xfId="0" applyNumberFormat="1" applyFont="1" applyBorder="1" applyAlignment="1">
      <alignment horizontal="center" vertical="center"/>
    </xf>
    <xf numFmtId="41" fontId="8" fillId="0" borderId="4" xfId="0" applyNumberFormat="1" applyFont="1" applyBorder="1" applyAlignment="1">
      <alignment horizontal="center" vertical="center"/>
    </xf>
    <xf numFmtId="41" fontId="7" fillId="0" borderId="5" xfId="0" applyNumberFormat="1" applyFont="1" applyBorder="1" applyAlignment="1">
      <alignment horizontal="center" vertical="center"/>
    </xf>
    <xf numFmtId="41" fontId="7" fillId="0" borderId="19" xfId="0" applyNumberFormat="1" applyFont="1" applyBorder="1" applyAlignment="1">
      <alignment horizontal="center" vertical="center"/>
    </xf>
    <xf numFmtId="41" fontId="7" fillId="0" borderId="0" xfId="0" applyNumberFormat="1" applyFont="1" applyFill="1" applyBorder="1" applyAlignment="1">
      <alignment horizontal="center"/>
    </xf>
    <xf numFmtId="41" fontId="7" fillId="0" borderId="6" xfId="0" applyNumberFormat="1" applyFont="1" applyBorder="1" applyAlignment="1">
      <alignment horizontal="center" vertical="center"/>
    </xf>
    <xf numFmtId="41" fontId="7" fillId="0" borderId="20" xfId="0" applyNumberFormat="1" applyFont="1" applyBorder="1" applyAlignment="1">
      <alignment horizontal="center" vertical="center"/>
    </xf>
    <xf numFmtId="176" fontId="7" fillId="0" borderId="0" xfId="0" applyNumberFormat="1" applyFont="1" applyBorder="1"/>
    <xf numFmtId="176" fontId="4" fillId="0" borderId="0" xfId="0" applyNumberFormat="1" applyFont="1" applyBorder="1"/>
    <xf numFmtId="0" fontId="10" fillId="0" borderId="0" xfId="0" applyFont="1" applyAlignment="1">
      <alignment vertical="top"/>
    </xf>
    <xf numFmtId="0" fontId="9" fillId="0" borderId="0" xfId="0" applyFont="1"/>
    <xf numFmtId="0" fontId="9" fillId="0" borderId="7" xfId="0" applyFont="1" applyBorder="1"/>
    <xf numFmtId="0" fontId="11" fillId="0" borderId="0" xfId="0" applyFont="1"/>
    <xf numFmtId="0" fontId="11" fillId="0" borderId="24" xfId="0" applyFont="1" applyBorder="1" applyAlignment="1">
      <alignment horizontal="center" vertical="center"/>
    </xf>
    <xf numFmtId="0" fontId="11" fillId="0" borderId="6" xfId="0" applyFont="1" applyBorder="1" applyAlignment="1">
      <alignment horizontal="center"/>
    </xf>
    <xf numFmtId="0" fontId="11" fillId="0" borderId="8" xfId="0" applyFont="1" applyBorder="1" applyAlignment="1">
      <alignment horizontal="distributed" vertical="distributed" textRotation="255"/>
    </xf>
    <xf numFmtId="0" fontId="11" fillId="0" borderId="8" xfId="0" applyFont="1" applyBorder="1" applyAlignment="1">
      <alignment horizontal="center" vertical="distributed" textRotation="255" wrapText="1"/>
    </xf>
    <xf numFmtId="0" fontId="11" fillId="0" borderId="1" xfId="0" applyFont="1" applyBorder="1" applyAlignment="1">
      <alignment horizontal="distributed" vertical="distributed" textRotation="255"/>
    </xf>
    <xf numFmtId="0" fontId="11" fillId="0" borderId="7" xfId="0" applyFont="1" applyBorder="1" applyAlignment="1">
      <alignment horizontal="distributed" vertical="distributed" textRotation="255"/>
    </xf>
    <xf numFmtId="177" fontId="12" fillId="0" borderId="3" xfId="1" applyNumberFormat="1" applyFont="1" applyBorder="1" applyAlignment="1">
      <alignment horizontal="center"/>
    </xf>
    <xf numFmtId="177" fontId="11" fillId="0" borderId="3" xfId="1" applyNumberFormat="1" applyFont="1" applyBorder="1" applyAlignment="1">
      <alignment horizontal="center"/>
    </xf>
    <xf numFmtId="177" fontId="11" fillId="0" borderId="4" xfId="1" applyNumberFormat="1" applyFont="1" applyBorder="1" applyAlignment="1">
      <alignment horizontal="center"/>
    </xf>
    <xf numFmtId="0" fontId="11" fillId="0" borderId="0" xfId="0" applyFont="1" applyBorder="1"/>
    <xf numFmtId="177" fontId="12" fillId="0" borderId="6" xfId="1" applyNumberFormat="1" applyFont="1" applyBorder="1" applyAlignment="1">
      <alignment horizontal="center"/>
    </xf>
    <xf numFmtId="177" fontId="11" fillId="0" borderId="6" xfId="1" applyNumberFormat="1" applyFont="1" applyBorder="1" applyAlignment="1">
      <alignment horizontal="center"/>
    </xf>
    <xf numFmtId="177" fontId="11" fillId="0" borderId="2" xfId="1" applyNumberFormat="1" applyFont="1" applyBorder="1" applyAlignment="1">
      <alignment horizontal="center"/>
    </xf>
    <xf numFmtId="176" fontId="13" fillId="0" borderId="0" xfId="0" applyNumberFormat="1" applyFont="1" applyBorder="1"/>
    <xf numFmtId="0" fontId="13" fillId="0" borderId="0" xfId="0" applyFont="1"/>
    <xf numFmtId="0" fontId="0" fillId="0" borderId="0" xfId="0" applyBorder="1"/>
    <xf numFmtId="0" fontId="10" fillId="0" borderId="0" xfId="0" applyFont="1" applyBorder="1" applyAlignment="1">
      <alignment vertical="top"/>
    </xf>
    <xf numFmtId="176" fontId="13" fillId="0" borderId="29" xfId="0" applyNumberFormat="1" applyFont="1" applyBorder="1" applyAlignment="1">
      <alignment horizontal="center" vertical="center"/>
    </xf>
    <xf numFmtId="176" fontId="14" fillId="0" borderId="30" xfId="0" applyNumberFormat="1" applyFont="1" applyBorder="1" applyAlignment="1">
      <alignment horizontal="center" vertical="center"/>
    </xf>
    <xf numFmtId="0" fontId="13" fillId="0" borderId="31" xfId="0" applyFont="1" applyBorder="1" applyAlignment="1">
      <alignment horizontal="center" vertical="center"/>
    </xf>
    <xf numFmtId="176" fontId="13" fillId="0" borderId="30" xfId="0" applyNumberFormat="1" applyFont="1" applyBorder="1" applyAlignment="1">
      <alignment horizontal="center" vertical="center"/>
    </xf>
    <xf numFmtId="49" fontId="13" fillId="0" borderId="11" xfId="0" applyNumberFormat="1" applyFont="1" applyBorder="1" applyAlignment="1">
      <alignment horizontal="distributed" vertical="center" wrapText="1"/>
    </xf>
    <xf numFmtId="41" fontId="14" fillId="0" borderId="5" xfId="0" applyNumberFormat="1" applyFont="1" applyBorder="1" applyAlignment="1">
      <alignment horizontal="center" vertical="center"/>
    </xf>
    <xf numFmtId="41" fontId="13" fillId="0" borderId="5" xfId="0" applyNumberFormat="1" applyFont="1" applyBorder="1" applyAlignment="1">
      <alignment horizontal="center" vertical="center"/>
    </xf>
    <xf numFmtId="41" fontId="13" fillId="0" borderId="19" xfId="0" applyNumberFormat="1" applyFont="1" applyBorder="1" applyAlignment="1">
      <alignment horizontal="center" vertical="center"/>
    </xf>
    <xf numFmtId="49" fontId="13" fillId="0" borderId="8" xfId="0" applyNumberFormat="1" applyFont="1" applyBorder="1" applyAlignment="1">
      <alignment horizontal="distributed" vertical="center" wrapText="1"/>
    </xf>
    <xf numFmtId="41" fontId="14" fillId="0" borderId="6" xfId="0" applyNumberFormat="1" applyFont="1" applyBorder="1" applyAlignment="1">
      <alignment horizontal="center" vertical="center"/>
    </xf>
    <xf numFmtId="41" fontId="13" fillId="0" borderId="6" xfId="0" applyNumberFormat="1" applyFont="1" applyBorder="1" applyAlignment="1">
      <alignment horizontal="center" vertical="center"/>
    </xf>
    <xf numFmtId="41" fontId="13" fillId="0" borderId="20" xfId="0" applyNumberFormat="1" applyFont="1" applyBorder="1" applyAlignment="1">
      <alignment horizontal="center" vertical="center"/>
    </xf>
    <xf numFmtId="176" fontId="0" fillId="0" borderId="0" xfId="0" applyNumberFormat="1" applyBorder="1"/>
    <xf numFmtId="0" fontId="10" fillId="0" borderId="0" xfId="0" applyFont="1"/>
    <xf numFmtId="0" fontId="15" fillId="0" borderId="0" xfId="0" applyFont="1"/>
    <xf numFmtId="176" fontId="14" fillId="0" borderId="31" xfId="0" applyNumberFormat="1" applyFont="1" applyBorder="1" applyAlignment="1">
      <alignment horizontal="center" vertical="center"/>
    </xf>
    <xf numFmtId="49" fontId="13" fillId="0" borderId="31" xfId="0" applyNumberFormat="1" applyFont="1" applyBorder="1" applyAlignment="1" applyProtection="1">
      <alignment horizontal="center" vertical="center"/>
      <protection locked="0"/>
    </xf>
    <xf numFmtId="49" fontId="13" fillId="0" borderId="31" xfId="0" applyNumberFormat="1" applyFont="1" applyBorder="1" applyAlignment="1">
      <alignment horizontal="center" vertical="center"/>
    </xf>
    <xf numFmtId="49" fontId="13" fillId="0" borderId="30" xfId="0" applyNumberFormat="1" applyFont="1" applyBorder="1" applyAlignment="1">
      <alignment horizontal="center" vertical="center"/>
    </xf>
    <xf numFmtId="49" fontId="13" fillId="0" borderId="29" xfId="0" applyNumberFormat="1" applyFont="1" applyBorder="1" applyAlignment="1">
      <alignment horizontal="distributed" vertical="center" wrapText="1"/>
    </xf>
    <xf numFmtId="41" fontId="14" fillId="0" borderId="31" xfId="0" applyNumberFormat="1" applyFont="1" applyBorder="1" applyAlignment="1">
      <alignment horizontal="center" vertical="center"/>
    </xf>
    <xf numFmtId="41" fontId="13" fillId="0" borderId="31" xfId="0" applyNumberFormat="1" applyFont="1" applyBorder="1" applyAlignment="1" applyProtection="1">
      <alignment horizontal="center" vertical="center"/>
      <protection locked="0"/>
    </xf>
    <xf numFmtId="41" fontId="13" fillId="0" borderId="31" xfId="0" applyNumberFormat="1" applyFont="1" applyBorder="1" applyAlignment="1" applyProtection="1">
      <alignment horizontal="right" vertical="center"/>
      <protection locked="0"/>
    </xf>
    <xf numFmtId="41" fontId="13" fillId="0" borderId="31" xfId="0" applyNumberFormat="1" applyFont="1" applyBorder="1" applyAlignment="1" applyProtection="1">
      <alignment vertical="center"/>
      <protection locked="0"/>
    </xf>
    <xf numFmtId="41" fontId="13" fillId="0" borderId="6" xfId="0" applyNumberFormat="1" applyFont="1" applyBorder="1" applyAlignment="1" applyProtection="1">
      <alignment vertical="center"/>
      <protection locked="0"/>
    </xf>
    <xf numFmtId="41" fontId="13" fillId="0" borderId="30" xfId="0" applyNumberFormat="1" applyFont="1" applyBorder="1" applyAlignment="1" applyProtection="1">
      <alignment vertical="center"/>
      <protection locked="0"/>
    </xf>
    <xf numFmtId="49" fontId="11" fillId="0" borderId="16" xfId="0" applyNumberFormat="1" applyFont="1" applyBorder="1" applyAlignment="1">
      <alignment horizontal="distributed" vertical="center" wrapText="1"/>
    </xf>
    <xf numFmtId="41" fontId="14" fillId="0" borderId="3" xfId="0" applyNumberFormat="1" applyFont="1" applyBorder="1" applyAlignment="1">
      <alignment horizontal="center" vertical="center"/>
    </xf>
    <xf numFmtId="41" fontId="13" fillId="0" borderId="3" xfId="0" applyNumberFormat="1" applyFont="1" applyBorder="1" applyAlignment="1" applyProtection="1">
      <alignment horizontal="center" vertical="center"/>
      <protection locked="0"/>
    </xf>
    <xf numFmtId="41" fontId="13" fillId="0" borderId="3" xfId="0" applyNumberFormat="1" applyFont="1" applyBorder="1" applyAlignment="1" applyProtection="1">
      <alignment horizontal="right" vertical="center"/>
      <protection locked="0"/>
    </xf>
    <xf numFmtId="41" fontId="13" fillId="0" borderId="3" xfId="0" applyNumberFormat="1" applyFont="1" applyBorder="1" applyAlignment="1" applyProtection="1">
      <alignment vertical="center"/>
      <protection locked="0"/>
    </xf>
    <xf numFmtId="41" fontId="13" fillId="0" borderId="4" xfId="0" applyNumberFormat="1" applyFont="1" applyBorder="1" applyAlignment="1" applyProtection="1">
      <alignment vertical="center"/>
      <protection locked="0"/>
    </xf>
    <xf numFmtId="49" fontId="11" fillId="0" borderId="8" xfId="0" applyNumberFormat="1" applyFont="1" applyBorder="1" applyAlignment="1">
      <alignment horizontal="distributed" vertical="center" wrapText="1"/>
    </xf>
    <xf numFmtId="41" fontId="13" fillId="0" borderId="6" xfId="0" applyNumberFormat="1" applyFont="1" applyBorder="1" applyAlignment="1" applyProtection="1">
      <alignment horizontal="center" vertical="center"/>
      <protection locked="0"/>
    </xf>
    <xf numFmtId="41" fontId="13" fillId="0" borderId="6" xfId="0" applyNumberFormat="1" applyFont="1" applyBorder="1" applyAlignment="1" applyProtection="1">
      <alignment horizontal="right" vertical="center"/>
      <protection locked="0"/>
    </xf>
    <xf numFmtId="41" fontId="13" fillId="0" borderId="20" xfId="0" applyNumberFormat="1" applyFont="1" applyBorder="1" applyAlignment="1" applyProtection="1">
      <alignment horizontal="center" vertical="center"/>
      <protection locked="0"/>
    </xf>
    <xf numFmtId="176" fontId="13" fillId="0" borderId="0" xfId="0" applyNumberFormat="1" applyFont="1" applyBorder="1" applyAlignment="1">
      <alignment vertical="center"/>
    </xf>
    <xf numFmtId="41" fontId="9" fillId="0" borderId="0" xfId="0" applyNumberFormat="1" applyFont="1" applyBorder="1" applyAlignment="1">
      <alignment horizontal="center" vertical="center"/>
    </xf>
    <xf numFmtId="0" fontId="9" fillId="0" borderId="0" xfId="0" applyFont="1" applyBorder="1" applyAlignment="1">
      <alignment vertical="center"/>
    </xf>
    <xf numFmtId="0" fontId="10" fillId="0" borderId="7" xfId="0" applyFont="1" applyBorder="1" applyAlignment="1" applyProtection="1">
      <alignment horizontal="left" vertical="top"/>
      <protection locked="0"/>
    </xf>
    <xf numFmtId="176" fontId="13" fillId="0" borderId="32" xfId="0" applyNumberFormat="1" applyFont="1" applyBorder="1" applyAlignment="1">
      <alignment horizontal="center" vertical="center"/>
    </xf>
    <xf numFmtId="176" fontId="13" fillId="0" borderId="31" xfId="0" applyNumberFormat="1" applyFont="1" applyBorder="1" applyAlignment="1">
      <alignment horizontal="center" vertical="center"/>
    </xf>
    <xf numFmtId="0" fontId="13" fillId="0" borderId="0" xfId="0" applyFont="1" applyBorder="1"/>
    <xf numFmtId="176" fontId="13" fillId="0" borderId="0" xfId="0" applyNumberFormat="1" applyFont="1" applyBorder="1" applyAlignment="1" applyProtection="1">
      <alignment horizontal="distributed" vertical="center"/>
      <protection locked="0"/>
    </xf>
    <xf numFmtId="49" fontId="13" fillId="0" borderId="5" xfId="0" applyNumberFormat="1" applyFont="1" applyBorder="1" applyAlignment="1" applyProtection="1">
      <alignment horizontal="center" vertical="center"/>
      <protection locked="0"/>
    </xf>
    <xf numFmtId="41" fontId="13" fillId="0" borderId="5" xfId="0" applyNumberFormat="1" applyFont="1" applyBorder="1" applyAlignment="1" applyProtection="1">
      <alignment horizontal="center" vertical="center"/>
      <protection locked="0"/>
    </xf>
    <xf numFmtId="41" fontId="13" fillId="0" borderId="19" xfId="0" applyNumberFormat="1" applyFont="1" applyBorder="1" applyAlignment="1" applyProtection="1">
      <alignment horizontal="center" vertical="center"/>
      <protection locked="0"/>
    </xf>
    <xf numFmtId="41" fontId="13" fillId="0" borderId="1" xfId="0" applyNumberFormat="1" applyFont="1" applyBorder="1" applyAlignment="1" applyProtection="1">
      <alignment horizontal="center" vertical="center"/>
    </xf>
    <xf numFmtId="41" fontId="13" fillId="0" borderId="2" xfId="0" applyNumberFormat="1" applyFont="1" applyBorder="1" applyAlignment="1" applyProtection="1">
      <alignment horizontal="center" vertical="center"/>
    </xf>
    <xf numFmtId="176" fontId="15" fillId="0" borderId="0" xfId="0" applyNumberFormat="1" applyFont="1" applyBorder="1"/>
    <xf numFmtId="176" fontId="13" fillId="0" borderId="31" xfId="0" applyNumberFormat="1" applyFont="1" applyBorder="1" applyAlignment="1">
      <alignment horizontal="center" vertical="center" shrinkToFit="1"/>
    </xf>
    <xf numFmtId="176" fontId="14" fillId="0" borderId="16" xfId="0" applyNumberFormat="1" applyFont="1" applyBorder="1" applyAlignment="1">
      <alignment horizontal="distributed" vertical="center"/>
    </xf>
    <xf numFmtId="41" fontId="14" fillId="0" borderId="4" xfId="0" applyNumberFormat="1" applyFont="1" applyBorder="1" applyAlignment="1">
      <alignment horizontal="center" vertical="center"/>
    </xf>
    <xf numFmtId="176" fontId="13" fillId="0" borderId="11" xfId="0" applyNumberFormat="1" applyFont="1" applyBorder="1" applyAlignment="1">
      <alignment horizontal="distributed" vertical="center"/>
    </xf>
    <xf numFmtId="41" fontId="13" fillId="0" borderId="19" xfId="0" applyNumberFormat="1" applyFont="1" applyFill="1" applyBorder="1" applyAlignment="1" applyProtection="1">
      <alignment horizontal="center" vertical="center"/>
      <protection locked="0"/>
    </xf>
    <xf numFmtId="176" fontId="13" fillId="0" borderId="8" xfId="0" applyNumberFormat="1" applyFont="1" applyBorder="1" applyAlignment="1">
      <alignment horizontal="distributed" vertical="center"/>
    </xf>
    <xf numFmtId="176" fontId="16" fillId="0" borderId="0" xfId="0" applyNumberFormat="1" applyFont="1" applyBorder="1"/>
    <xf numFmtId="0" fontId="16" fillId="0" borderId="0" xfId="0" applyFont="1"/>
    <xf numFmtId="0" fontId="9" fillId="0" borderId="0" xfId="0" applyFont="1" applyAlignment="1">
      <alignment vertical="center"/>
    </xf>
    <xf numFmtId="0" fontId="15" fillId="0" borderId="0" xfId="0" applyFont="1" applyAlignment="1">
      <alignment vertical="center"/>
    </xf>
    <xf numFmtId="0" fontId="17" fillId="0" borderId="7" xfId="0" applyFont="1" applyBorder="1" applyAlignment="1">
      <alignment vertical="center" wrapText="1"/>
    </xf>
    <xf numFmtId="49" fontId="13" fillId="0" borderId="29" xfId="0" applyNumberFormat="1" applyFont="1" applyBorder="1" applyAlignment="1">
      <alignment horizontal="center" vertical="center"/>
    </xf>
    <xf numFmtId="0" fontId="13" fillId="0" borderId="0" xfId="0" applyFont="1" applyAlignment="1">
      <alignment vertical="center"/>
    </xf>
    <xf numFmtId="0" fontId="13" fillId="0" borderId="11" xfId="0" applyNumberFormat="1" applyFont="1" applyBorder="1" applyAlignment="1" applyProtection="1">
      <alignment horizontal="center" vertical="center" wrapText="1"/>
      <protection locked="0"/>
    </xf>
    <xf numFmtId="0" fontId="7" fillId="0" borderId="19" xfId="0" applyFont="1" applyBorder="1" applyAlignment="1" applyProtection="1">
      <alignment horizontal="center" vertical="center"/>
      <protection locked="0"/>
    </xf>
    <xf numFmtId="49" fontId="13" fillId="0" borderId="0" xfId="0" applyNumberFormat="1" applyFont="1" applyBorder="1" applyAlignment="1">
      <alignment vertical="center" wrapText="1"/>
    </xf>
    <xf numFmtId="49" fontId="13" fillId="0" borderId="0" xfId="0" applyNumberFormat="1" applyFont="1" applyBorder="1" applyAlignment="1">
      <alignment vertical="center"/>
    </xf>
    <xf numFmtId="0" fontId="0" fillId="0" borderId="0" xfId="0" applyAlignment="1">
      <alignment vertical="center"/>
    </xf>
    <xf numFmtId="49" fontId="16" fillId="0" borderId="0" xfId="0" applyNumberFormat="1" applyFont="1" applyBorder="1" applyAlignment="1">
      <alignment vertical="center" wrapText="1"/>
    </xf>
    <xf numFmtId="49" fontId="16" fillId="0" borderId="0" xfId="0" applyNumberFormat="1" applyFont="1" applyBorder="1" applyAlignment="1">
      <alignment vertical="center"/>
    </xf>
    <xf numFmtId="0" fontId="7" fillId="0" borderId="0" xfId="0" applyFont="1" applyAlignment="1">
      <alignment vertical="center"/>
    </xf>
    <xf numFmtId="0" fontId="0" fillId="0" borderId="0" xfId="0" applyBorder="1" applyAlignment="1">
      <alignment vertical="center"/>
    </xf>
    <xf numFmtId="0" fontId="10" fillId="0" borderId="0" xfId="0" applyFont="1" applyFill="1"/>
    <xf numFmtId="0" fontId="0" fillId="0" borderId="0" xfId="0" applyFill="1"/>
    <xf numFmtId="0" fontId="0" fillId="0" borderId="0" xfId="0" applyFill="1" applyBorder="1"/>
    <xf numFmtId="0" fontId="9" fillId="0" borderId="0" xfId="0" applyFont="1" applyFill="1"/>
    <xf numFmtId="0" fontId="15" fillId="0" borderId="0" xfId="0" applyFont="1" applyFill="1" applyAlignment="1">
      <alignment vertical="center"/>
    </xf>
    <xf numFmtId="176" fontId="13" fillId="0" borderId="10" xfId="0" applyNumberFormat="1" applyFont="1" applyFill="1" applyBorder="1"/>
    <xf numFmtId="0" fontId="13" fillId="0" borderId="0" xfId="0" applyFont="1" applyFill="1"/>
    <xf numFmtId="0" fontId="13" fillId="0" borderId="8" xfId="0" applyFont="1" applyFill="1" applyBorder="1"/>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1" fillId="0" borderId="0" xfId="0" applyFont="1" applyFill="1"/>
    <xf numFmtId="0" fontId="11" fillId="0" borderId="0" xfId="0" applyFont="1" applyFill="1" applyBorder="1"/>
    <xf numFmtId="0" fontId="19" fillId="0" borderId="0" xfId="0" applyFont="1" applyFill="1"/>
    <xf numFmtId="176" fontId="13" fillId="0" borderId="0" xfId="0" applyNumberFormat="1" applyFont="1" applyFill="1" applyBorder="1" applyAlignment="1"/>
    <xf numFmtId="176" fontId="13" fillId="0" borderId="0" xfId="0" applyNumberFormat="1" applyFont="1" applyFill="1" applyBorder="1"/>
    <xf numFmtId="0" fontId="13" fillId="0" borderId="0" xfId="0" applyFont="1" applyFill="1" applyBorder="1"/>
    <xf numFmtId="0" fontId="13" fillId="0" borderId="0" xfId="0" applyFont="1" applyFill="1" applyAlignment="1"/>
    <xf numFmtId="0" fontId="15" fillId="0" borderId="0" xfId="0" applyFont="1" applyFill="1"/>
    <xf numFmtId="41" fontId="15" fillId="0" borderId="0" xfId="0" applyNumberFormat="1" applyFont="1" applyFill="1"/>
    <xf numFmtId="0" fontId="15" fillId="0" borderId="0" xfId="0" applyFont="1" applyFill="1" applyBorder="1"/>
    <xf numFmtId="0" fontId="7" fillId="0" borderId="0" xfId="0" applyFont="1" applyAlignment="1">
      <alignment horizontal="left" vertical="center" wrapText="1"/>
    </xf>
    <xf numFmtId="0" fontId="7" fillId="0" borderId="7" xfId="0" applyFont="1" applyBorder="1" applyAlignment="1">
      <alignment horizontal="left" vertical="center" wrapText="1"/>
    </xf>
    <xf numFmtId="49" fontId="7" fillId="0" borderId="7" xfId="0" applyNumberFormat="1" applyFont="1" applyBorder="1" applyAlignment="1">
      <alignment horizontal="distributed" vertical="center"/>
    </xf>
    <xf numFmtId="49" fontId="7" fillId="0" borderId="8" xfId="0" applyNumberFormat="1" applyFont="1" applyBorder="1" applyAlignment="1">
      <alignment horizontal="distributed" vertical="center"/>
    </xf>
    <xf numFmtId="176" fontId="7" fillId="0" borderId="9" xfId="0" applyNumberFormat="1" applyFont="1" applyBorder="1" applyAlignment="1">
      <alignment horizontal="center" vertical="center"/>
    </xf>
    <xf numFmtId="176" fontId="7" fillId="0" borderId="10" xfId="0" applyNumberFormat="1" applyFont="1" applyBorder="1" applyAlignment="1">
      <alignment horizontal="center" vertical="center"/>
    </xf>
    <xf numFmtId="176" fontId="7" fillId="0" borderId="0" xfId="0" applyNumberFormat="1" applyFont="1" applyBorder="1" applyAlignment="1">
      <alignment horizontal="center" vertical="center"/>
    </xf>
    <xf numFmtId="176" fontId="7" fillId="0" borderId="11" xfId="0" applyNumberFormat="1" applyFont="1" applyBorder="1" applyAlignment="1">
      <alignment horizontal="center" vertical="center"/>
    </xf>
    <xf numFmtId="176" fontId="7" fillId="0" borderId="7" xfId="0" applyNumberFormat="1" applyFont="1" applyBorder="1" applyAlignment="1">
      <alignment horizontal="center" vertical="center"/>
    </xf>
    <xf numFmtId="176" fontId="7" fillId="0" borderId="8" xfId="0" applyNumberFormat="1" applyFont="1" applyBorder="1" applyAlignment="1">
      <alignment horizontal="center" vertical="center"/>
    </xf>
    <xf numFmtId="176" fontId="7" fillId="0" borderId="12" xfId="0" applyNumberFormat="1" applyFont="1" applyBorder="1" applyAlignment="1">
      <alignment horizontal="center" vertical="center"/>
    </xf>
    <xf numFmtId="176" fontId="7" fillId="0" borderId="13" xfId="0" applyNumberFormat="1" applyFont="1" applyBorder="1" applyAlignment="1">
      <alignment horizontal="center" vertical="center"/>
    </xf>
    <xf numFmtId="176" fontId="7" fillId="0" borderId="14" xfId="0" applyNumberFormat="1" applyFont="1" applyBorder="1" applyAlignment="1">
      <alignment horizontal="center" vertical="center"/>
    </xf>
    <xf numFmtId="49" fontId="7" fillId="0" borderId="0" xfId="0" applyNumberFormat="1" applyFont="1" applyBorder="1" applyAlignment="1">
      <alignment horizontal="distributed" vertical="center"/>
    </xf>
    <xf numFmtId="49" fontId="7" fillId="0" borderId="11" xfId="0" applyNumberFormat="1" applyFont="1" applyBorder="1" applyAlignment="1">
      <alignment horizontal="distributed" vertical="center"/>
    </xf>
    <xf numFmtId="176" fontId="7" fillId="0" borderId="4" xfId="0" applyNumberFormat="1" applyFont="1" applyBorder="1" applyAlignment="1">
      <alignment horizontal="center" vertical="center"/>
    </xf>
    <xf numFmtId="176" fontId="7" fillId="0" borderId="15" xfId="0" applyNumberFormat="1" applyFont="1" applyBorder="1" applyAlignment="1">
      <alignment horizontal="center" vertical="center"/>
    </xf>
    <xf numFmtId="49" fontId="8" fillId="0" borderId="15" xfId="0" applyNumberFormat="1" applyFont="1" applyBorder="1" applyAlignment="1">
      <alignment horizontal="distributed" vertical="center"/>
    </xf>
    <xf numFmtId="49" fontId="8" fillId="0" borderId="16" xfId="0" applyNumberFormat="1" applyFont="1" applyBorder="1" applyAlignment="1">
      <alignment horizontal="distributed" vertical="center"/>
    </xf>
    <xf numFmtId="49" fontId="7" fillId="0" borderId="17" xfId="0" applyNumberFormat="1" applyFont="1" applyBorder="1" applyAlignment="1">
      <alignment horizontal="distributed" vertical="center"/>
    </xf>
    <xf numFmtId="49" fontId="7" fillId="0" borderId="18" xfId="0" applyNumberFormat="1" applyFont="1" applyBorder="1" applyAlignment="1">
      <alignment horizontal="distributed" vertical="center"/>
    </xf>
    <xf numFmtId="176" fontId="11" fillId="0" borderId="24" xfId="0" applyNumberFormat="1" applyFont="1" applyBorder="1" applyAlignment="1">
      <alignment horizontal="distributed" vertical="distributed" textRotation="255"/>
    </xf>
    <xf numFmtId="0" fontId="11" fillId="0" borderId="6" xfId="0" applyFont="1" applyBorder="1" applyAlignment="1">
      <alignment horizontal="distributed" vertical="distributed" textRotation="255"/>
    </xf>
    <xf numFmtId="176" fontId="11" fillId="0" borderId="12" xfId="0" applyNumberFormat="1" applyFont="1" applyBorder="1" applyAlignment="1">
      <alignment horizontal="center" vertical="center"/>
    </xf>
    <xf numFmtId="176" fontId="11" fillId="0" borderId="13" xfId="0" applyNumberFormat="1" applyFont="1" applyBorder="1" applyAlignment="1">
      <alignment horizontal="center" vertical="center"/>
    </xf>
    <xf numFmtId="0" fontId="12" fillId="0" borderId="14" xfId="0" applyFont="1" applyBorder="1" applyAlignment="1">
      <alignment horizontal="center" vertical="center"/>
    </xf>
    <xf numFmtId="176" fontId="11" fillId="0" borderId="25" xfId="0" applyNumberFormat="1" applyFont="1" applyBorder="1" applyAlignment="1">
      <alignment horizontal="distributed" vertical="distributed" textRotation="255"/>
    </xf>
    <xf numFmtId="0" fontId="11" fillId="0" borderId="20" xfId="0" applyFont="1" applyBorder="1" applyAlignment="1">
      <alignment horizontal="distributed" vertical="distributed" textRotation="255"/>
    </xf>
    <xf numFmtId="49" fontId="12" fillId="0" borderId="9" xfId="1" applyNumberFormat="1" applyFont="1" applyBorder="1" applyAlignment="1">
      <alignment horizontal="distributed" vertical="center" wrapText="1"/>
    </xf>
    <xf numFmtId="0" fontId="12" fillId="0" borderId="10" xfId="1" applyFont="1" applyBorder="1" applyAlignment="1"/>
    <xf numFmtId="177" fontId="12" fillId="0" borderId="26" xfId="1" applyNumberFormat="1" applyFont="1" applyBorder="1" applyAlignment="1">
      <alignment horizontal="center" vertical="center"/>
    </xf>
    <xf numFmtId="177" fontId="12" fillId="0" borderId="6" xfId="1" applyNumberFormat="1" applyFont="1" applyBorder="1" applyAlignment="1">
      <alignment horizontal="center" vertical="center"/>
    </xf>
    <xf numFmtId="49" fontId="12" fillId="0" borderId="27" xfId="1" applyNumberFormat="1" applyFont="1" applyBorder="1" applyAlignment="1">
      <alignment horizontal="distributed" vertical="center" wrapText="1"/>
    </xf>
    <xf numFmtId="0" fontId="12" fillId="0" borderId="28" xfId="1" applyFont="1" applyBorder="1" applyAlignment="1"/>
    <xf numFmtId="176" fontId="11" fillId="0" borderId="9" xfId="0" applyNumberFormat="1" applyFont="1" applyBorder="1" applyAlignment="1">
      <alignment horizontal="center" vertical="center"/>
    </xf>
    <xf numFmtId="0" fontId="11" fillId="0" borderId="10" xfId="0" applyFont="1" applyBorder="1" applyAlignment="1"/>
    <xf numFmtId="176" fontId="11" fillId="0" borderId="0" xfId="0" applyNumberFormat="1" applyFont="1" applyBorder="1" applyAlignment="1">
      <alignment horizontal="center" vertical="center"/>
    </xf>
    <xf numFmtId="0" fontId="11" fillId="0" borderId="11" xfId="0" applyFont="1" applyBorder="1" applyAlignment="1"/>
    <xf numFmtId="0" fontId="11" fillId="0" borderId="7" xfId="0" applyFont="1" applyBorder="1" applyAlignment="1"/>
    <xf numFmtId="0" fontId="11" fillId="0" borderId="8" xfId="0" applyFont="1" applyBorder="1" applyAlignment="1"/>
    <xf numFmtId="176" fontId="11" fillId="0" borderId="4" xfId="0" applyNumberFormat="1"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176" fontId="11" fillId="0" borderId="21" xfId="0" applyNumberFormat="1" applyFont="1" applyBorder="1" applyAlignment="1">
      <alignment horizontal="center" vertical="center"/>
    </xf>
    <xf numFmtId="0" fontId="11" fillId="0" borderId="22" xfId="0" applyFont="1" applyBorder="1" applyAlignment="1">
      <alignment horizontal="center" vertical="center"/>
    </xf>
    <xf numFmtId="0" fontId="12" fillId="0" borderId="23" xfId="0" applyFont="1" applyBorder="1" applyAlignment="1"/>
    <xf numFmtId="0" fontId="12" fillId="0" borderId="15" xfId="0" applyFont="1" applyBorder="1" applyAlignment="1"/>
    <xf numFmtId="0" fontId="10" fillId="0" borderId="0" xfId="0" applyFont="1" applyAlignment="1" applyProtection="1">
      <alignment horizontal="left"/>
      <protection locked="0"/>
    </xf>
    <xf numFmtId="0" fontId="13" fillId="0" borderId="0" xfId="0" applyFont="1" applyAlignment="1" applyProtection="1">
      <alignment horizontal="left" vertical="center" wrapText="1"/>
    </xf>
    <xf numFmtId="0" fontId="13" fillId="0" borderId="7" xfId="0" applyFont="1" applyBorder="1" applyAlignment="1" applyProtection="1">
      <alignment horizontal="left" vertical="center" wrapText="1"/>
    </xf>
    <xf numFmtId="0" fontId="10" fillId="0" borderId="0" xfId="0" applyFont="1" applyBorder="1" applyAlignment="1" applyProtection="1">
      <alignment horizontal="left" vertical="top"/>
      <protection locked="0"/>
    </xf>
    <xf numFmtId="176" fontId="13" fillId="0" borderId="27" xfId="0" applyNumberFormat="1" applyFont="1" applyBorder="1" applyAlignment="1" applyProtection="1">
      <alignment horizontal="center" vertical="center"/>
    </xf>
    <xf numFmtId="176" fontId="13" fillId="0" borderId="28" xfId="0" applyNumberFormat="1" applyFont="1" applyBorder="1" applyAlignment="1" applyProtection="1">
      <alignment horizontal="center" vertical="center"/>
    </xf>
    <xf numFmtId="0" fontId="10" fillId="0" borderId="7" xfId="0" applyFont="1" applyBorder="1" applyAlignment="1" applyProtection="1">
      <alignment horizontal="left" vertical="top"/>
      <protection locked="0"/>
    </xf>
    <xf numFmtId="176" fontId="13" fillId="0" borderId="9" xfId="0" applyNumberFormat="1" applyFont="1" applyBorder="1" applyAlignment="1" applyProtection="1">
      <alignment horizontal="left" vertical="center"/>
      <protection locked="0"/>
    </xf>
    <xf numFmtId="176" fontId="13" fillId="0" borderId="0" xfId="0" applyNumberFormat="1" applyFont="1" applyBorder="1" applyAlignment="1">
      <alignment horizontal="left"/>
    </xf>
    <xf numFmtId="0" fontId="13" fillId="0" borderId="24" xfId="0" applyNumberFormat="1" applyFont="1" applyBorder="1" applyAlignment="1" applyProtection="1">
      <alignment horizontal="center" vertical="center" wrapText="1"/>
      <protection locked="0"/>
    </xf>
    <xf numFmtId="0" fontId="0" fillId="0" borderId="5" xfId="0" applyBorder="1" applyAlignment="1">
      <alignment horizontal="center" vertical="center" wrapText="1"/>
    </xf>
    <xf numFmtId="0" fontId="0" fillId="0" borderId="34" xfId="0" applyBorder="1" applyAlignment="1">
      <alignment horizontal="center" vertical="center" wrapText="1"/>
    </xf>
    <xf numFmtId="0" fontId="13" fillId="0" borderId="24" xfId="0" applyFont="1" applyBorder="1" applyAlignment="1" applyProtection="1">
      <alignment horizontal="center" vertical="center" wrapText="1"/>
      <protection locked="0"/>
    </xf>
    <xf numFmtId="0" fontId="13" fillId="0" borderId="5" xfId="0" applyFont="1" applyBorder="1" applyAlignment="1" applyProtection="1">
      <alignment horizontal="center" vertical="center"/>
      <protection locked="0"/>
    </xf>
    <xf numFmtId="0" fontId="13" fillId="0" borderId="34" xfId="0" applyFont="1" applyBorder="1" applyAlignment="1" applyProtection="1">
      <alignment horizontal="center" vertical="center"/>
      <protection locked="0"/>
    </xf>
    <xf numFmtId="0" fontId="13" fillId="0" borderId="18" xfId="0" applyFont="1" applyBorder="1" applyAlignment="1" applyProtection="1">
      <alignment horizontal="center" vertical="center" wrapText="1"/>
      <protection locked="0"/>
    </xf>
    <xf numFmtId="0" fontId="13" fillId="0" borderId="11" xfId="0" applyFont="1" applyBorder="1" applyAlignment="1" applyProtection="1">
      <alignment horizontal="center" vertical="center" wrapText="1"/>
      <protection locked="0"/>
    </xf>
    <xf numFmtId="0" fontId="13" fillId="0" borderId="8" xfId="0" applyFont="1" applyBorder="1" applyAlignment="1" applyProtection="1">
      <alignment horizontal="center" vertical="center" wrapText="1"/>
      <protection locked="0"/>
    </xf>
    <xf numFmtId="49" fontId="13" fillId="0" borderId="24" xfId="0" applyNumberFormat="1" applyFont="1" applyBorder="1" applyAlignment="1" applyProtection="1">
      <alignment horizontal="center" vertical="center" wrapText="1"/>
      <protection locked="0"/>
    </xf>
    <xf numFmtId="49" fontId="13" fillId="0" borderId="5" xfId="0" applyNumberFormat="1" applyFont="1" applyBorder="1" applyAlignment="1" applyProtection="1">
      <alignment horizontal="center" vertical="center" wrapText="1"/>
      <protection locked="0"/>
    </xf>
    <xf numFmtId="49" fontId="13" fillId="0" borderId="6" xfId="0" applyNumberFormat="1" applyFont="1" applyBorder="1" applyAlignment="1" applyProtection="1">
      <alignment horizontal="center" vertical="center" wrapText="1"/>
      <protection locked="0"/>
    </xf>
    <xf numFmtId="49" fontId="7" fillId="0" borderId="25" xfId="0" applyNumberFormat="1" applyFont="1" applyBorder="1" applyAlignment="1" applyProtection="1">
      <alignment horizontal="center" vertical="center"/>
      <protection locked="0"/>
    </xf>
    <xf numFmtId="49" fontId="7" fillId="0" borderId="19" xfId="0" applyNumberFormat="1" applyFont="1" applyBorder="1" applyAlignment="1" applyProtection="1">
      <alignment horizontal="center" vertical="center"/>
      <protection locked="0"/>
    </xf>
    <xf numFmtId="49" fontId="7" fillId="0" borderId="20" xfId="0" applyNumberFormat="1" applyFont="1" applyBorder="1" applyAlignment="1" applyProtection="1">
      <alignment horizontal="center" vertical="center"/>
      <protection locked="0"/>
    </xf>
    <xf numFmtId="0" fontId="10" fillId="0" borderId="0" xfId="0" applyFont="1" applyAlignment="1" applyProtection="1">
      <alignment horizontal="left" vertical="center"/>
      <protection locked="0"/>
    </xf>
    <xf numFmtId="0" fontId="11" fillId="0" borderId="0" xfId="0" applyFont="1" applyAlignment="1">
      <alignment horizontal="left" vertical="center" wrapText="1"/>
    </xf>
    <xf numFmtId="0" fontId="13" fillId="0" borderId="10" xfId="0" applyNumberFormat="1" applyFont="1" applyBorder="1" applyAlignment="1" applyProtection="1">
      <alignment horizontal="center" vertical="center" wrapText="1"/>
      <protection locked="0"/>
    </xf>
    <xf numFmtId="0" fontId="13" fillId="0" borderId="11" xfId="0" applyNumberFormat="1" applyFont="1" applyBorder="1" applyAlignment="1" applyProtection="1">
      <alignment horizontal="center" vertical="center" wrapText="1"/>
      <protection locked="0"/>
    </xf>
    <xf numFmtId="0" fontId="13" fillId="0" borderId="23" xfId="0" applyNumberFormat="1" applyFont="1" applyBorder="1" applyAlignment="1" applyProtection="1">
      <alignment horizontal="center" vertical="center" wrapText="1"/>
      <protection locked="0"/>
    </xf>
    <xf numFmtId="0" fontId="13" fillId="0" borderId="26" xfId="0" applyNumberFormat="1" applyFont="1" applyBorder="1" applyAlignment="1" applyProtection="1">
      <alignment horizontal="center" vertical="center" wrapText="1"/>
      <protection locked="0"/>
    </xf>
    <xf numFmtId="0" fontId="13" fillId="0" borderId="5" xfId="0" applyNumberFormat="1" applyFont="1" applyBorder="1" applyAlignment="1" applyProtection="1">
      <alignment horizontal="center" vertical="center" wrapText="1"/>
      <protection locked="0"/>
    </xf>
    <xf numFmtId="0" fontId="13" fillId="0" borderId="34" xfId="0" applyNumberFormat="1" applyFont="1" applyBorder="1" applyAlignment="1" applyProtection="1">
      <alignment horizontal="center" vertical="center" wrapText="1"/>
      <protection locked="0"/>
    </xf>
    <xf numFmtId="49" fontId="13" fillId="0" borderId="26" xfId="0" applyNumberFormat="1" applyFont="1" applyBorder="1" applyAlignment="1" applyProtection="1">
      <alignment horizontal="center" vertical="center" wrapText="1"/>
      <protection locked="0"/>
    </xf>
    <xf numFmtId="49" fontId="7" fillId="0" borderId="33" xfId="0" applyNumberFormat="1"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41" fontId="11" fillId="0" borderId="5" xfId="0" applyNumberFormat="1" applyFont="1" applyFill="1" applyBorder="1" applyAlignment="1">
      <alignment horizontal="center" vertical="center"/>
    </xf>
    <xf numFmtId="41" fontId="11" fillId="0" borderId="6" xfId="0" applyNumberFormat="1" applyFont="1" applyFill="1" applyBorder="1" applyAlignment="1">
      <alignment horizontal="center" vertical="center"/>
    </xf>
    <xf numFmtId="41" fontId="11" fillId="0" borderId="19" xfId="0" applyNumberFormat="1" applyFont="1" applyFill="1" applyBorder="1" applyAlignment="1">
      <alignment horizontal="center" vertical="center"/>
    </xf>
    <xf numFmtId="41" fontId="11" fillId="0" borderId="20" xfId="0" applyNumberFormat="1" applyFont="1" applyFill="1" applyBorder="1" applyAlignment="1">
      <alignment horizontal="center" vertical="center"/>
    </xf>
    <xf numFmtId="176" fontId="11" fillId="0" borderId="11" xfId="0" applyNumberFormat="1" applyFont="1" applyFill="1" applyBorder="1" applyAlignment="1">
      <alignment horizontal="distributed" vertical="center"/>
    </xf>
    <xf numFmtId="176" fontId="11" fillId="0" borderId="8" xfId="0" applyNumberFormat="1" applyFont="1" applyFill="1" applyBorder="1" applyAlignment="1">
      <alignment horizontal="distributed" vertical="center"/>
    </xf>
    <xf numFmtId="41" fontId="12" fillId="0" borderId="25" xfId="0" applyNumberFormat="1" applyFont="1" applyFill="1" applyBorder="1" applyAlignment="1">
      <alignment horizontal="center" vertical="center"/>
    </xf>
    <xf numFmtId="41" fontId="12" fillId="0" borderId="21" xfId="0" applyNumberFormat="1" applyFont="1" applyFill="1" applyBorder="1" applyAlignment="1">
      <alignment horizontal="center" vertical="center"/>
    </xf>
    <xf numFmtId="41" fontId="12" fillId="0" borderId="24" xfId="0" applyNumberFormat="1" applyFont="1" applyFill="1" applyBorder="1" applyAlignment="1">
      <alignment horizontal="center" vertical="center"/>
    </xf>
    <xf numFmtId="41" fontId="12" fillId="0" borderId="34" xfId="0" applyNumberFormat="1" applyFont="1" applyFill="1" applyBorder="1" applyAlignment="1">
      <alignment horizontal="center" vertical="center"/>
    </xf>
    <xf numFmtId="41" fontId="11" fillId="0" borderId="24" xfId="0" applyNumberFormat="1" applyFont="1" applyFill="1" applyBorder="1" applyAlignment="1">
      <alignment horizontal="center" vertical="center"/>
    </xf>
    <xf numFmtId="41" fontId="11" fillId="0" borderId="34" xfId="0" applyNumberFormat="1" applyFont="1" applyFill="1" applyBorder="1" applyAlignment="1">
      <alignment horizontal="center" vertical="center"/>
    </xf>
    <xf numFmtId="41" fontId="11" fillId="0" borderId="25" xfId="0" applyNumberFormat="1" applyFont="1" applyFill="1" applyBorder="1" applyAlignment="1">
      <alignment horizontal="center" vertical="center"/>
    </xf>
    <xf numFmtId="41" fontId="11" fillId="0" borderId="21" xfId="0" applyNumberFormat="1" applyFont="1" applyFill="1" applyBorder="1" applyAlignment="1">
      <alignment horizontal="center" vertical="center"/>
    </xf>
    <xf numFmtId="0" fontId="12" fillId="0" borderId="18" xfId="0" applyNumberFormat="1" applyFont="1" applyFill="1" applyBorder="1" applyAlignment="1">
      <alignment horizontal="center" vertical="center"/>
    </xf>
    <xf numFmtId="0" fontId="12" fillId="0" borderId="23" xfId="0" applyNumberFormat="1" applyFont="1" applyFill="1" applyBorder="1" applyAlignment="1">
      <alignment horizontal="center" vertical="center"/>
    </xf>
    <xf numFmtId="0" fontId="18" fillId="0" borderId="18" xfId="0" applyNumberFormat="1" applyFont="1" applyFill="1" applyBorder="1" applyAlignment="1">
      <alignment horizontal="center" vertical="center"/>
    </xf>
    <xf numFmtId="0" fontId="18" fillId="0" borderId="23" xfId="0" applyNumberFormat="1" applyFont="1" applyFill="1" applyBorder="1" applyAlignment="1">
      <alignment horizontal="center" vertical="center"/>
    </xf>
    <xf numFmtId="0" fontId="11" fillId="0" borderId="18" xfId="0" applyNumberFormat="1" applyFont="1" applyFill="1" applyBorder="1" applyAlignment="1">
      <alignment horizontal="center" vertical="center"/>
    </xf>
    <xf numFmtId="0" fontId="11" fillId="0" borderId="23" xfId="0" applyNumberFormat="1" applyFont="1" applyFill="1" applyBorder="1" applyAlignment="1">
      <alignment horizontal="center" vertical="center"/>
    </xf>
    <xf numFmtId="41" fontId="13" fillId="0" borderId="19" xfId="0" applyNumberFormat="1" applyFont="1" applyFill="1" applyBorder="1" applyAlignment="1">
      <alignment horizontal="center" vertical="center"/>
    </xf>
    <xf numFmtId="41" fontId="13" fillId="0" borderId="21" xfId="0" applyNumberFormat="1" applyFont="1" applyFill="1" applyBorder="1" applyAlignment="1">
      <alignment horizontal="center" vertical="center"/>
    </xf>
    <xf numFmtId="49" fontId="11" fillId="0" borderId="18" xfId="0" applyNumberFormat="1" applyFont="1" applyFill="1" applyBorder="1" applyAlignment="1">
      <alignment horizontal="center" vertical="center" shrinkToFit="1"/>
    </xf>
    <xf numFmtId="49" fontId="11" fillId="0" borderId="23" xfId="0" applyNumberFormat="1" applyFont="1" applyFill="1" applyBorder="1" applyAlignment="1">
      <alignment horizontal="center" vertical="center" shrinkToFit="1"/>
    </xf>
    <xf numFmtId="41" fontId="13" fillId="0" borderId="5" xfId="0" applyNumberFormat="1" applyFont="1" applyFill="1" applyBorder="1" applyAlignment="1">
      <alignment horizontal="center" vertical="center"/>
    </xf>
    <xf numFmtId="41" fontId="13" fillId="0" borderId="34" xfId="0" applyNumberFormat="1" applyFont="1" applyFill="1" applyBorder="1" applyAlignment="1">
      <alignment horizontal="center" vertical="center"/>
    </xf>
    <xf numFmtId="0" fontId="13" fillId="0" borderId="10" xfId="0" applyFont="1" applyFill="1" applyBorder="1" applyAlignment="1">
      <alignment horizontal="center" vertical="center"/>
    </xf>
    <xf numFmtId="0" fontId="13" fillId="0" borderId="23" xfId="0" applyFont="1" applyFill="1" applyBorder="1" applyAlignment="1">
      <alignment horizontal="center" vertical="center"/>
    </xf>
    <xf numFmtId="0" fontId="13" fillId="0" borderId="0" xfId="0" applyFont="1" applyFill="1" applyAlignment="1">
      <alignment horizontal="left" vertical="center" wrapText="1"/>
    </xf>
    <xf numFmtId="176" fontId="13" fillId="0" borderId="33" xfId="0" applyNumberFormat="1" applyFont="1" applyFill="1" applyBorder="1" applyAlignment="1">
      <alignment horizontal="center" vertical="center"/>
    </xf>
    <xf numFmtId="176" fontId="13" fillId="0" borderId="9" xfId="0" applyNumberFormat="1" applyFont="1" applyFill="1" applyBorder="1" applyAlignment="1">
      <alignment horizontal="center" vertical="center"/>
    </xf>
    <xf numFmtId="176" fontId="13" fillId="0" borderId="10" xfId="0" applyNumberFormat="1" applyFont="1" applyFill="1" applyBorder="1" applyAlignment="1">
      <alignment horizontal="center" vertical="center"/>
    </xf>
    <xf numFmtId="176" fontId="13" fillId="0" borderId="4" xfId="0" applyNumberFormat="1" applyFont="1" applyFill="1" applyBorder="1" applyAlignment="1">
      <alignment horizontal="center" vertical="center"/>
    </xf>
    <xf numFmtId="176" fontId="13" fillId="0" borderId="15" xfId="0" applyNumberFormat="1" applyFont="1" applyFill="1" applyBorder="1" applyAlignment="1">
      <alignment horizontal="center" vertical="center"/>
    </xf>
  </cellXfs>
  <cellStyles count="2">
    <cellStyle name="標準" xfId="0" builtinId="0"/>
    <cellStyle name="標準 2" xfId="1" xr:uid="{DD4C07ED-5334-814B-8A97-A16BE9CD82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4"/>
  <sheetViews>
    <sheetView showGridLines="0" tabSelected="1" zoomScaleNormal="100" zoomScaleSheetLayoutView="98" workbookViewId="0"/>
  </sheetViews>
  <sheetFormatPr baseColWidth="10" defaultColWidth="8.83203125" defaultRowHeight="14"/>
  <cols>
    <col min="1" max="1" width="2.6640625" style="4" customWidth="1"/>
    <col min="2" max="2" width="4.33203125" style="4" customWidth="1"/>
    <col min="3" max="3" width="2.6640625" style="4" customWidth="1"/>
    <col min="4" max="14" width="6.5" style="4" customWidth="1"/>
    <col min="15" max="15" width="6.5" style="5" customWidth="1"/>
    <col min="16" max="16384" width="8.83203125" style="4"/>
  </cols>
  <sheetData>
    <row r="1" spans="1:16" s="2" customFormat="1" ht="19">
      <c r="A1" s="1" t="s">
        <v>0</v>
      </c>
      <c r="O1" s="3"/>
    </row>
    <row r="3" spans="1:16" s="7" customFormat="1" ht="18" customHeight="1">
      <c r="A3" s="6" t="s">
        <v>23</v>
      </c>
      <c r="O3" s="8"/>
    </row>
    <row r="4" spans="1:16" s="9" customFormat="1" ht="16" customHeight="1">
      <c r="A4" s="134" t="s">
        <v>24</v>
      </c>
      <c r="B4" s="134"/>
      <c r="C4" s="134"/>
      <c r="D4" s="134"/>
      <c r="E4" s="134"/>
      <c r="F4" s="134"/>
      <c r="G4" s="134"/>
      <c r="H4" s="134"/>
      <c r="I4" s="134"/>
      <c r="J4" s="134"/>
      <c r="K4" s="134"/>
      <c r="L4" s="134"/>
      <c r="M4" s="134"/>
      <c r="N4" s="134"/>
      <c r="O4" s="134"/>
    </row>
    <row r="5" spans="1:16" s="9" customFormat="1" ht="16" customHeight="1">
      <c r="A5" s="134"/>
      <c r="B5" s="134"/>
      <c r="C5" s="134"/>
      <c r="D5" s="134"/>
      <c r="E5" s="134"/>
      <c r="F5" s="134"/>
      <c r="G5" s="134"/>
      <c r="H5" s="134"/>
      <c r="I5" s="134"/>
      <c r="J5" s="134"/>
      <c r="K5" s="134"/>
      <c r="L5" s="134"/>
      <c r="M5" s="134"/>
      <c r="N5" s="134"/>
      <c r="O5" s="134"/>
    </row>
    <row r="6" spans="1:16" s="9" customFormat="1" ht="16" customHeight="1" thickBot="1">
      <c r="A6" s="135"/>
      <c r="B6" s="135"/>
      <c r="C6" s="135"/>
      <c r="D6" s="135"/>
      <c r="E6" s="135"/>
      <c r="F6" s="135"/>
      <c r="G6" s="135"/>
      <c r="H6" s="135"/>
      <c r="I6" s="135"/>
      <c r="J6" s="135"/>
      <c r="K6" s="135"/>
      <c r="L6" s="135"/>
      <c r="M6" s="135"/>
      <c r="N6" s="135"/>
      <c r="O6" s="135"/>
    </row>
    <row r="7" spans="1:16" s="9" customFormat="1" ht="15" customHeight="1">
      <c r="A7" s="138"/>
      <c r="B7" s="138"/>
      <c r="C7" s="139"/>
      <c r="D7" s="149" t="s">
        <v>1</v>
      </c>
      <c r="E7" s="150"/>
      <c r="F7" s="150"/>
      <c r="G7" s="150"/>
      <c r="H7" s="150"/>
      <c r="I7" s="150"/>
      <c r="J7" s="150"/>
      <c r="K7" s="150"/>
      <c r="L7" s="150"/>
      <c r="M7" s="150"/>
      <c r="N7" s="150"/>
      <c r="O7" s="150"/>
    </row>
    <row r="8" spans="1:16" s="9" customFormat="1" ht="15" customHeight="1">
      <c r="A8" s="140"/>
      <c r="B8" s="140"/>
      <c r="C8" s="141"/>
      <c r="D8" s="144" t="s">
        <v>2</v>
      </c>
      <c r="E8" s="145"/>
      <c r="F8" s="145"/>
      <c r="G8" s="146"/>
      <c r="H8" s="144" t="s">
        <v>3</v>
      </c>
      <c r="I8" s="145"/>
      <c r="J8" s="145"/>
      <c r="K8" s="146"/>
      <c r="L8" s="144" t="s">
        <v>25</v>
      </c>
      <c r="M8" s="145"/>
      <c r="N8" s="145"/>
      <c r="O8" s="145"/>
    </row>
    <row r="9" spans="1:16" s="9" customFormat="1" ht="15" customHeight="1" thickBot="1">
      <c r="A9" s="142"/>
      <c r="B9" s="142"/>
      <c r="C9" s="143"/>
      <c r="D9" s="10" t="s">
        <v>4</v>
      </c>
      <c r="E9" s="10" t="s">
        <v>5</v>
      </c>
      <c r="F9" s="10" t="s">
        <v>6</v>
      </c>
      <c r="G9" s="10" t="s">
        <v>7</v>
      </c>
      <c r="H9" s="10" t="s">
        <v>4</v>
      </c>
      <c r="I9" s="10" t="s">
        <v>5</v>
      </c>
      <c r="J9" s="10" t="s">
        <v>6</v>
      </c>
      <c r="K9" s="10" t="s">
        <v>7</v>
      </c>
      <c r="L9" s="10" t="s">
        <v>4</v>
      </c>
      <c r="M9" s="10" t="s">
        <v>5</v>
      </c>
      <c r="N9" s="10" t="s">
        <v>6</v>
      </c>
      <c r="O9" s="11" t="s">
        <v>7</v>
      </c>
    </row>
    <row r="10" spans="1:16" s="9" customFormat="1" ht="15" customHeight="1">
      <c r="A10" s="151" t="s">
        <v>8</v>
      </c>
      <c r="B10" s="151"/>
      <c r="C10" s="152"/>
      <c r="D10" s="12">
        <v>0</v>
      </c>
      <c r="E10" s="12">
        <v>0</v>
      </c>
      <c r="F10" s="12">
        <v>0</v>
      </c>
      <c r="G10" s="12">
        <v>0</v>
      </c>
      <c r="H10" s="12">
        <f>SUM(H11:H17)</f>
        <v>8317</v>
      </c>
      <c r="I10" s="12">
        <f t="shared" ref="I10:O10" si="0">SUM(I11:I17)</f>
        <v>586</v>
      </c>
      <c r="J10" s="12">
        <f t="shared" si="0"/>
        <v>5342</v>
      </c>
      <c r="K10" s="12">
        <f t="shared" si="0"/>
        <v>2389</v>
      </c>
      <c r="L10" s="12">
        <f t="shared" si="0"/>
        <v>8639</v>
      </c>
      <c r="M10" s="12">
        <f t="shared" si="0"/>
        <v>293</v>
      </c>
      <c r="N10" s="12">
        <f t="shared" si="0"/>
        <v>5964</v>
      </c>
      <c r="O10" s="13">
        <f t="shared" si="0"/>
        <v>2382</v>
      </c>
    </row>
    <row r="11" spans="1:16" s="9" customFormat="1" ht="15" customHeight="1">
      <c r="A11" s="153" t="s">
        <v>9</v>
      </c>
      <c r="B11" s="153"/>
      <c r="C11" s="154"/>
      <c r="D11" s="14">
        <v>0</v>
      </c>
      <c r="E11" s="14"/>
      <c r="F11" s="14"/>
      <c r="G11" s="14"/>
      <c r="H11" s="14">
        <f t="shared" ref="H11:H17" si="1">SUM(I11:K11)</f>
        <v>964</v>
      </c>
      <c r="I11" s="14">
        <v>83</v>
      </c>
      <c r="J11" s="14">
        <v>627</v>
      </c>
      <c r="K11" s="14">
        <v>254</v>
      </c>
      <c r="L11" s="14">
        <f t="shared" ref="L11:L17" si="2">SUM(M11:O11)</f>
        <v>1090</v>
      </c>
      <c r="M11" s="14">
        <v>55</v>
      </c>
      <c r="N11" s="14">
        <v>756</v>
      </c>
      <c r="O11" s="15">
        <v>279</v>
      </c>
    </row>
    <row r="12" spans="1:16" s="9" customFormat="1" ht="15" customHeight="1">
      <c r="A12" s="147" t="s">
        <v>10</v>
      </c>
      <c r="B12" s="147"/>
      <c r="C12" s="148"/>
      <c r="D12" s="14">
        <v>0</v>
      </c>
      <c r="E12" s="14"/>
      <c r="F12" s="14"/>
      <c r="G12" s="14"/>
      <c r="H12" s="14">
        <f t="shared" si="1"/>
        <v>1115</v>
      </c>
      <c r="I12" s="14">
        <v>88</v>
      </c>
      <c r="J12" s="14">
        <v>728</v>
      </c>
      <c r="K12" s="14">
        <v>299</v>
      </c>
      <c r="L12" s="14">
        <f t="shared" si="2"/>
        <v>1070</v>
      </c>
      <c r="M12" s="14">
        <v>32</v>
      </c>
      <c r="N12" s="14">
        <v>767</v>
      </c>
      <c r="O12" s="15">
        <v>271</v>
      </c>
    </row>
    <row r="13" spans="1:16" s="9" customFormat="1" ht="15" customHeight="1">
      <c r="A13" s="147" t="s">
        <v>11</v>
      </c>
      <c r="B13" s="147"/>
      <c r="C13" s="148"/>
      <c r="D13" s="14">
        <v>0</v>
      </c>
      <c r="E13" s="14"/>
      <c r="F13" s="14"/>
      <c r="G13" s="14"/>
      <c r="H13" s="14">
        <f t="shared" si="1"/>
        <v>1608</v>
      </c>
      <c r="I13" s="14">
        <v>123</v>
      </c>
      <c r="J13" s="14">
        <v>998</v>
      </c>
      <c r="K13" s="14">
        <v>487</v>
      </c>
      <c r="L13" s="14">
        <f t="shared" si="2"/>
        <v>1710</v>
      </c>
      <c r="M13" s="14">
        <v>66</v>
      </c>
      <c r="N13" s="14">
        <v>1157</v>
      </c>
      <c r="O13" s="15">
        <v>487</v>
      </c>
    </row>
    <row r="14" spans="1:16" s="9" customFormat="1" ht="15" customHeight="1">
      <c r="A14" s="147" t="s">
        <v>12</v>
      </c>
      <c r="B14" s="147"/>
      <c r="C14" s="148"/>
      <c r="D14" s="14">
        <v>0</v>
      </c>
      <c r="E14" s="14"/>
      <c r="F14" s="14"/>
      <c r="G14" s="14"/>
      <c r="H14" s="14">
        <f t="shared" si="1"/>
        <v>1271</v>
      </c>
      <c r="I14" s="14">
        <v>100</v>
      </c>
      <c r="J14" s="14">
        <v>815</v>
      </c>
      <c r="K14" s="14">
        <v>356</v>
      </c>
      <c r="L14" s="14">
        <f t="shared" si="2"/>
        <v>1331</v>
      </c>
      <c r="M14" s="14">
        <v>36</v>
      </c>
      <c r="N14" s="14">
        <v>953</v>
      </c>
      <c r="O14" s="15">
        <v>342</v>
      </c>
      <c r="P14" s="16"/>
    </row>
    <row r="15" spans="1:16" s="9" customFormat="1" ht="15" customHeight="1">
      <c r="A15" s="147" t="s">
        <v>13</v>
      </c>
      <c r="B15" s="147"/>
      <c r="C15" s="148"/>
      <c r="D15" s="14">
        <v>0</v>
      </c>
      <c r="E15" s="14"/>
      <c r="F15" s="14"/>
      <c r="G15" s="14"/>
      <c r="H15" s="14">
        <f t="shared" si="1"/>
        <v>1256</v>
      </c>
      <c r="I15" s="14">
        <v>84</v>
      </c>
      <c r="J15" s="14">
        <v>805</v>
      </c>
      <c r="K15" s="14">
        <v>367</v>
      </c>
      <c r="L15" s="14">
        <f t="shared" si="2"/>
        <v>1360</v>
      </c>
      <c r="M15" s="14">
        <v>45</v>
      </c>
      <c r="N15" s="14">
        <v>951</v>
      </c>
      <c r="O15" s="15">
        <v>364</v>
      </c>
    </row>
    <row r="16" spans="1:16" s="9" customFormat="1" ht="15" customHeight="1">
      <c r="A16" s="147" t="s">
        <v>14</v>
      </c>
      <c r="B16" s="147"/>
      <c r="C16" s="148"/>
      <c r="D16" s="14">
        <v>0</v>
      </c>
      <c r="E16" s="14"/>
      <c r="F16" s="14"/>
      <c r="G16" s="14"/>
      <c r="H16" s="14">
        <f t="shared" si="1"/>
        <v>1179</v>
      </c>
      <c r="I16" s="14">
        <v>60</v>
      </c>
      <c r="J16" s="14">
        <v>748</v>
      </c>
      <c r="K16" s="14">
        <v>371</v>
      </c>
      <c r="L16" s="14">
        <f t="shared" si="2"/>
        <v>1091</v>
      </c>
      <c r="M16" s="14">
        <v>37</v>
      </c>
      <c r="N16" s="14">
        <v>712</v>
      </c>
      <c r="O16" s="15">
        <v>342</v>
      </c>
    </row>
    <row r="17" spans="1:15" s="9" customFormat="1" ht="15" customHeight="1" thickBot="1">
      <c r="A17" s="136" t="s">
        <v>15</v>
      </c>
      <c r="B17" s="136"/>
      <c r="C17" s="137"/>
      <c r="D17" s="17">
        <v>0</v>
      </c>
      <c r="E17" s="17"/>
      <c r="F17" s="17"/>
      <c r="G17" s="17"/>
      <c r="H17" s="17">
        <f t="shared" si="1"/>
        <v>924</v>
      </c>
      <c r="I17" s="17">
        <v>48</v>
      </c>
      <c r="J17" s="17">
        <v>621</v>
      </c>
      <c r="K17" s="17">
        <v>255</v>
      </c>
      <c r="L17" s="17">
        <f t="shared" si="2"/>
        <v>987</v>
      </c>
      <c r="M17" s="17">
        <v>22</v>
      </c>
      <c r="N17" s="17">
        <v>668</v>
      </c>
      <c r="O17" s="18">
        <v>297</v>
      </c>
    </row>
    <row r="18" spans="1:15" s="9" customFormat="1" ht="13">
      <c r="A18" s="19" t="s">
        <v>16</v>
      </c>
      <c r="B18" s="19" t="s">
        <v>17</v>
      </c>
      <c r="C18" s="19" t="s">
        <v>26</v>
      </c>
      <c r="D18" s="19"/>
      <c r="E18" s="19"/>
      <c r="F18" s="19"/>
      <c r="G18" s="19"/>
      <c r="H18" s="19"/>
      <c r="I18" s="19"/>
      <c r="J18" s="19"/>
      <c r="K18" s="19"/>
      <c r="L18" s="19"/>
      <c r="M18" s="19"/>
      <c r="N18" s="19"/>
      <c r="O18" s="19"/>
    </row>
    <row r="19" spans="1:15" s="9" customFormat="1" ht="13">
      <c r="A19" s="19"/>
      <c r="B19" s="19"/>
      <c r="C19" s="19" t="s">
        <v>27</v>
      </c>
      <c r="D19" s="19"/>
      <c r="E19" s="19"/>
      <c r="F19" s="19"/>
      <c r="G19" s="19"/>
      <c r="H19" s="19"/>
      <c r="I19" s="19"/>
      <c r="J19" s="19"/>
      <c r="K19" s="19"/>
      <c r="L19" s="19"/>
      <c r="M19" s="19"/>
      <c r="N19" s="19"/>
      <c r="O19" s="19"/>
    </row>
    <row r="20" spans="1:15" s="9" customFormat="1" ht="13">
      <c r="A20" s="19"/>
      <c r="B20" s="19" t="s">
        <v>18</v>
      </c>
      <c r="C20" s="19" t="s">
        <v>22</v>
      </c>
      <c r="D20" s="19"/>
      <c r="E20" s="19"/>
      <c r="F20" s="19"/>
      <c r="G20" s="19"/>
      <c r="H20" s="19"/>
      <c r="I20" s="19"/>
      <c r="J20" s="19"/>
      <c r="K20" s="19"/>
      <c r="L20" s="19"/>
      <c r="M20" s="19"/>
      <c r="N20" s="19"/>
      <c r="O20" s="19"/>
    </row>
    <row r="21" spans="1:15" s="9" customFormat="1" ht="13">
      <c r="A21" s="19"/>
      <c r="B21" s="19" t="s">
        <v>19</v>
      </c>
      <c r="C21" s="19" t="s">
        <v>20</v>
      </c>
      <c r="D21" s="19"/>
      <c r="E21" s="19"/>
      <c r="F21" s="19"/>
      <c r="G21" s="19"/>
      <c r="H21" s="19"/>
      <c r="I21" s="19"/>
      <c r="J21" s="19"/>
      <c r="K21" s="19"/>
      <c r="L21" s="19"/>
      <c r="M21" s="19"/>
      <c r="N21" s="19"/>
      <c r="O21" s="19"/>
    </row>
    <row r="22" spans="1:15" s="9" customFormat="1" ht="13">
      <c r="A22" s="19" t="s">
        <v>21</v>
      </c>
      <c r="B22" s="19"/>
      <c r="C22" s="19"/>
      <c r="D22" s="19"/>
      <c r="E22" s="19"/>
      <c r="F22" s="19"/>
      <c r="G22" s="19"/>
      <c r="H22" s="19"/>
      <c r="I22" s="19"/>
      <c r="J22" s="19"/>
      <c r="K22" s="19"/>
      <c r="L22" s="19"/>
      <c r="M22" s="19"/>
      <c r="N22" s="19"/>
      <c r="O22" s="19"/>
    </row>
    <row r="24" spans="1:15">
      <c r="A24" s="20"/>
      <c r="B24" s="20"/>
      <c r="C24" s="20"/>
      <c r="D24" s="20"/>
      <c r="E24" s="20"/>
      <c r="F24" s="20"/>
      <c r="G24" s="20"/>
      <c r="H24" s="20"/>
      <c r="I24" s="20"/>
      <c r="J24" s="20"/>
      <c r="K24" s="20"/>
      <c r="L24" s="20"/>
      <c r="M24" s="20"/>
      <c r="N24" s="20"/>
      <c r="O24" s="20"/>
    </row>
  </sheetData>
  <mergeCells count="14">
    <mergeCell ref="A4:O6"/>
    <mergeCell ref="A17:C17"/>
    <mergeCell ref="A7:C9"/>
    <mergeCell ref="D8:G8"/>
    <mergeCell ref="A12:C12"/>
    <mergeCell ref="A13:C13"/>
    <mergeCell ref="H8:K8"/>
    <mergeCell ref="L8:O8"/>
    <mergeCell ref="D7:O7"/>
    <mergeCell ref="A16:C16"/>
    <mergeCell ref="A14:C14"/>
    <mergeCell ref="A15:C15"/>
    <mergeCell ref="A10:C10"/>
    <mergeCell ref="A11:C11"/>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813C1-C001-2F4E-8CCF-DA8E439228E1}">
  <dimension ref="A1:AJ11"/>
  <sheetViews>
    <sheetView showGridLines="0" workbookViewId="0"/>
  </sheetViews>
  <sheetFormatPr baseColWidth="10" defaultColWidth="8.83203125" defaultRowHeight="14"/>
  <cols>
    <col min="1" max="1" width="2.6640625" customWidth="1"/>
    <col min="2" max="32" width="2.5" customWidth="1"/>
    <col min="33" max="33" width="2.5" style="40" customWidth="1"/>
    <col min="34" max="35" width="2.5" customWidth="1"/>
  </cols>
  <sheetData>
    <row r="1" spans="1:36" s="22" customFormat="1" ht="16" thickBot="1">
      <c r="A1" s="21" t="s">
        <v>28</v>
      </c>
      <c r="N1" s="23"/>
      <c r="O1" s="23"/>
      <c r="P1" s="23"/>
      <c r="Q1" s="23"/>
      <c r="R1" s="23"/>
      <c r="S1" s="23"/>
      <c r="T1" s="23"/>
      <c r="U1" s="23"/>
      <c r="V1" s="23"/>
      <c r="W1" s="23"/>
      <c r="X1" s="23"/>
      <c r="Y1" s="23"/>
      <c r="Z1" s="23"/>
      <c r="AA1" s="23"/>
      <c r="AB1" s="23"/>
      <c r="AC1" s="23"/>
      <c r="AD1" s="23"/>
      <c r="AE1" s="23"/>
      <c r="AF1" s="23"/>
      <c r="AG1" s="23"/>
      <c r="AH1" s="23"/>
      <c r="AI1" s="23"/>
    </row>
    <row r="2" spans="1:36" s="24" customFormat="1" ht="12">
      <c r="A2" s="168"/>
      <c r="B2" s="169"/>
      <c r="C2" s="174" t="s">
        <v>29</v>
      </c>
      <c r="D2" s="175"/>
      <c r="E2" s="175"/>
      <c r="F2" s="175"/>
      <c r="G2" s="175"/>
      <c r="H2" s="175"/>
      <c r="I2" s="175"/>
      <c r="J2" s="175"/>
      <c r="K2" s="175"/>
      <c r="L2" s="175"/>
      <c r="M2" s="176"/>
      <c r="N2" s="177" t="s">
        <v>30</v>
      </c>
      <c r="O2" s="178"/>
      <c r="P2" s="178"/>
      <c r="Q2" s="178"/>
      <c r="R2" s="178"/>
      <c r="S2" s="178"/>
      <c r="T2" s="178"/>
      <c r="U2" s="178"/>
      <c r="V2" s="178"/>
      <c r="W2" s="178"/>
      <c r="X2" s="179"/>
      <c r="Y2" s="174" t="s">
        <v>31</v>
      </c>
      <c r="Z2" s="180"/>
      <c r="AA2" s="180"/>
      <c r="AB2" s="180"/>
      <c r="AC2" s="180"/>
      <c r="AD2" s="180"/>
      <c r="AE2" s="180"/>
      <c r="AF2" s="180"/>
      <c r="AG2" s="180"/>
      <c r="AH2" s="180"/>
      <c r="AI2" s="180"/>
    </row>
    <row r="3" spans="1:36" s="24" customFormat="1" ht="12">
      <c r="A3" s="170"/>
      <c r="B3" s="171"/>
      <c r="C3" s="155" t="s">
        <v>32</v>
      </c>
      <c r="D3" s="25" t="s">
        <v>33</v>
      </c>
      <c r="E3" s="157" t="s">
        <v>34</v>
      </c>
      <c r="F3" s="158"/>
      <c r="G3" s="158"/>
      <c r="H3" s="158"/>
      <c r="I3" s="158"/>
      <c r="J3" s="158"/>
      <c r="K3" s="158"/>
      <c r="L3" s="159"/>
      <c r="M3" s="155" t="s">
        <v>35</v>
      </c>
      <c r="N3" s="155" t="s">
        <v>32</v>
      </c>
      <c r="O3" s="25" t="s">
        <v>33</v>
      </c>
      <c r="P3" s="157" t="s">
        <v>34</v>
      </c>
      <c r="Q3" s="158"/>
      <c r="R3" s="158"/>
      <c r="S3" s="158"/>
      <c r="T3" s="158"/>
      <c r="U3" s="158"/>
      <c r="V3" s="158"/>
      <c r="W3" s="159"/>
      <c r="X3" s="155" t="s">
        <v>35</v>
      </c>
      <c r="Y3" s="155" t="s">
        <v>32</v>
      </c>
      <c r="Z3" s="25" t="s">
        <v>33</v>
      </c>
      <c r="AA3" s="157" t="s">
        <v>34</v>
      </c>
      <c r="AB3" s="158"/>
      <c r="AC3" s="158"/>
      <c r="AD3" s="158"/>
      <c r="AE3" s="158"/>
      <c r="AF3" s="158"/>
      <c r="AG3" s="158"/>
      <c r="AH3" s="159"/>
      <c r="AI3" s="160" t="s">
        <v>35</v>
      </c>
    </row>
    <row r="4" spans="1:36" s="24" customFormat="1" ht="76" thickBot="1">
      <c r="A4" s="172"/>
      <c r="B4" s="173"/>
      <c r="C4" s="156"/>
      <c r="D4" s="26" t="s">
        <v>36</v>
      </c>
      <c r="E4" s="27" t="s">
        <v>37</v>
      </c>
      <c r="F4" s="28" t="s">
        <v>38</v>
      </c>
      <c r="G4" s="27" t="s">
        <v>39</v>
      </c>
      <c r="H4" s="27" t="s">
        <v>40</v>
      </c>
      <c r="I4" s="27" t="s">
        <v>41</v>
      </c>
      <c r="J4" s="27" t="s">
        <v>42</v>
      </c>
      <c r="K4" s="27" t="s">
        <v>43</v>
      </c>
      <c r="L4" s="29" t="s">
        <v>44</v>
      </c>
      <c r="M4" s="156"/>
      <c r="N4" s="156"/>
      <c r="O4" s="26" t="s">
        <v>36</v>
      </c>
      <c r="P4" s="27" t="s">
        <v>37</v>
      </c>
      <c r="Q4" s="28" t="s">
        <v>38</v>
      </c>
      <c r="R4" s="27" t="s">
        <v>39</v>
      </c>
      <c r="S4" s="27" t="s">
        <v>40</v>
      </c>
      <c r="T4" s="27" t="s">
        <v>41</v>
      </c>
      <c r="U4" s="27" t="s">
        <v>42</v>
      </c>
      <c r="V4" s="27" t="s">
        <v>43</v>
      </c>
      <c r="W4" s="29" t="s">
        <v>44</v>
      </c>
      <c r="X4" s="156"/>
      <c r="Y4" s="156"/>
      <c r="Z4" s="26" t="s">
        <v>36</v>
      </c>
      <c r="AA4" s="27" t="s">
        <v>37</v>
      </c>
      <c r="AB4" s="28" t="s">
        <v>38</v>
      </c>
      <c r="AC4" s="27" t="s">
        <v>39</v>
      </c>
      <c r="AD4" s="27" t="s">
        <v>40</v>
      </c>
      <c r="AE4" s="27" t="s">
        <v>41</v>
      </c>
      <c r="AF4" s="27" t="s">
        <v>42</v>
      </c>
      <c r="AG4" s="27" t="s">
        <v>43</v>
      </c>
      <c r="AH4" s="30" t="s">
        <v>44</v>
      </c>
      <c r="AI4" s="161"/>
    </row>
    <row r="5" spans="1:36" s="24" customFormat="1" ht="12">
      <c r="A5" s="162" t="s">
        <v>45</v>
      </c>
      <c r="B5" s="163"/>
      <c r="C5" s="164">
        <v>0</v>
      </c>
      <c r="D5" s="31">
        <v>0</v>
      </c>
      <c r="E5" s="32">
        <v>0</v>
      </c>
      <c r="F5" s="32">
        <v>0</v>
      </c>
      <c r="G5" s="32">
        <v>0</v>
      </c>
      <c r="H5" s="32">
        <v>0</v>
      </c>
      <c r="I5" s="32">
        <v>0</v>
      </c>
      <c r="J5" s="32">
        <v>0</v>
      </c>
      <c r="K5" s="32">
        <v>0</v>
      </c>
      <c r="L5" s="32">
        <v>0</v>
      </c>
      <c r="M5" s="32">
        <v>0</v>
      </c>
      <c r="N5" s="164">
        <v>0</v>
      </c>
      <c r="O5" s="31">
        <v>0</v>
      </c>
      <c r="P5" s="32">
        <v>0</v>
      </c>
      <c r="Q5" s="32">
        <v>0</v>
      </c>
      <c r="R5" s="32">
        <v>0</v>
      </c>
      <c r="S5" s="32">
        <v>0</v>
      </c>
      <c r="T5" s="32">
        <v>0</v>
      </c>
      <c r="U5" s="32">
        <v>0</v>
      </c>
      <c r="V5" s="32">
        <v>0</v>
      </c>
      <c r="W5" s="32">
        <v>0</v>
      </c>
      <c r="X5" s="32">
        <v>0</v>
      </c>
      <c r="Y5" s="164">
        <v>0</v>
      </c>
      <c r="Z5" s="31">
        <v>0</v>
      </c>
      <c r="AA5" s="32">
        <v>0</v>
      </c>
      <c r="AB5" s="32">
        <v>0</v>
      </c>
      <c r="AC5" s="32">
        <v>0</v>
      </c>
      <c r="AD5" s="32">
        <v>0</v>
      </c>
      <c r="AE5" s="32">
        <v>0</v>
      </c>
      <c r="AF5" s="32">
        <v>0</v>
      </c>
      <c r="AG5" s="32">
        <v>0</v>
      </c>
      <c r="AH5" s="32">
        <v>0</v>
      </c>
      <c r="AI5" s="33">
        <v>0</v>
      </c>
      <c r="AJ5" s="34"/>
    </row>
    <row r="6" spans="1:36" s="24" customFormat="1" ht="13" thickBot="1">
      <c r="A6" s="166" t="s">
        <v>46</v>
      </c>
      <c r="B6" s="167"/>
      <c r="C6" s="165"/>
      <c r="D6" s="35">
        <v>0</v>
      </c>
      <c r="E6" s="36">
        <v>0</v>
      </c>
      <c r="F6" s="36">
        <v>0</v>
      </c>
      <c r="G6" s="36">
        <v>0</v>
      </c>
      <c r="H6" s="36">
        <v>0</v>
      </c>
      <c r="I6" s="36">
        <v>0</v>
      </c>
      <c r="J6" s="36">
        <v>0</v>
      </c>
      <c r="K6" s="36">
        <v>0</v>
      </c>
      <c r="L6" s="36">
        <v>0</v>
      </c>
      <c r="M6" s="36">
        <v>0</v>
      </c>
      <c r="N6" s="165"/>
      <c r="O6" s="35">
        <v>0</v>
      </c>
      <c r="P6" s="36">
        <v>0</v>
      </c>
      <c r="Q6" s="36">
        <v>0</v>
      </c>
      <c r="R6" s="36">
        <v>0</v>
      </c>
      <c r="S6" s="36">
        <v>0</v>
      </c>
      <c r="T6" s="36">
        <v>0</v>
      </c>
      <c r="U6" s="36">
        <v>0</v>
      </c>
      <c r="V6" s="36">
        <v>0</v>
      </c>
      <c r="W6" s="36">
        <v>0</v>
      </c>
      <c r="X6" s="36">
        <v>0</v>
      </c>
      <c r="Y6" s="165"/>
      <c r="Z6" s="35">
        <v>0</v>
      </c>
      <c r="AA6" s="36">
        <v>0</v>
      </c>
      <c r="AB6" s="36">
        <v>0</v>
      </c>
      <c r="AC6" s="36">
        <v>0</v>
      </c>
      <c r="AD6" s="36">
        <v>0</v>
      </c>
      <c r="AE6" s="36">
        <v>0</v>
      </c>
      <c r="AF6" s="36">
        <v>0</v>
      </c>
      <c r="AG6" s="36">
        <v>0</v>
      </c>
      <c r="AH6" s="36">
        <v>0</v>
      </c>
      <c r="AI6" s="37">
        <v>0</v>
      </c>
      <c r="AJ6" s="34"/>
    </row>
    <row r="7" spans="1:36" s="39" customFormat="1" ht="13">
      <c r="A7" s="38" t="s">
        <v>47</v>
      </c>
      <c r="B7" s="38" t="s">
        <v>48</v>
      </c>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row>
    <row r="8" spans="1:36" s="39" customFormat="1" ht="13">
      <c r="A8" s="38"/>
      <c r="B8" s="38" t="s">
        <v>49</v>
      </c>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row>
    <row r="9" spans="1:36" s="39" customFormat="1" ht="13">
      <c r="A9" s="38"/>
      <c r="B9" s="38" t="s">
        <v>50</v>
      </c>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row>
    <row r="10" spans="1:36" s="39" customFormat="1" ht="13">
      <c r="A10" s="38" t="s">
        <v>51</v>
      </c>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row>
    <row r="11" spans="1:36" s="39" customFormat="1" ht="13">
      <c r="A11" s="38"/>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row>
  </sheetData>
  <mergeCells count="18">
    <mergeCell ref="P3:W3"/>
    <mergeCell ref="X3:X4"/>
    <mergeCell ref="Y3:Y4"/>
    <mergeCell ref="AA3:AH3"/>
    <mergeCell ref="AI3:AI4"/>
    <mergeCell ref="A5:B5"/>
    <mergeCell ref="C5:C6"/>
    <mergeCell ref="N5:N6"/>
    <mergeCell ref="Y5:Y6"/>
    <mergeCell ref="A6:B6"/>
    <mergeCell ref="A2:B4"/>
    <mergeCell ref="C2:M2"/>
    <mergeCell ref="N2:X2"/>
    <mergeCell ref="Y2:AI2"/>
    <mergeCell ref="C3:C4"/>
    <mergeCell ref="E3:L3"/>
    <mergeCell ref="M3:M4"/>
    <mergeCell ref="N3:N4"/>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E60ED-EC09-1045-A0C0-C99D6D187FAC}">
  <dimension ref="A1:I6"/>
  <sheetViews>
    <sheetView showGridLines="0" workbookViewId="0"/>
  </sheetViews>
  <sheetFormatPr baseColWidth="10" defaultColWidth="8.83203125" defaultRowHeight="14"/>
  <cols>
    <col min="1" max="1" width="12.83203125" customWidth="1"/>
    <col min="2" max="8" width="6.6640625" customWidth="1"/>
    <col min="9" max="9" width="6.6640625" style="40" customWidth="1"/>
  </cols>
  <sheetData>
    <row r="1" spans="1:9" s="21" customFormat="1" ht="16" thickBot="1">
      <c r="A1" s="21" t="s">
        <v>52</v>
      </c>
      <c r="I1" s="41"/>
    </row>
    <row r="2" spans="1:9" s="39" customFormat="1" thickBot="1">
      <c r="A2" s="42"/>
      <c r="B2" s="43" t="s">
        <v>53</v>
      </c>
      <c r="C2" s="44" t="s">
        <v>54</v>
      </c>
      <c r="D2" s="44" t="s">
        <v>55</v>
      </c>
      <c r="E2" s="44" t="s">
        <v>56</v>
      </c>
      <c r="F2" s="44" t="s">
        <v>57</v>
      </c>
      <c r="G2" s="44" t="s">
        <v>58</v>
      </c>
      <c r="H2" s="44" t="s">
        <v>59</v>
      </c>
      <c r="I2" s="45" t="s">
        <v>60</v>
      </c>
    </row>
    <row r="3" spans="1:9" s="39" customFormat="1" ht="15" customHeight="1">
      <c r="A3" s="46" t="s">
        <v>61</v>
      </c>
      <c r="B3" s="47">
        <f>SUM(C3:I3)</f>
        <v>106</v>
      </c>
      <c r="C3" s="48">
        <v>18</v>
      </c>
      <c r="D3" s="48">
        <v>10</v>
      </c>
      <c r="E3" s="48">
        <v>8</v>
      </c>
      <c r="F3" s="48">
        <v>25</v>
      </c>
      <c r="G3" s="48">
        <v>14</v>
      </c>
      <c r="H3" s="48">
        <v>13</v>
      </c>
      <c r="I3" s="49">
        <v>18</v>
      </c>
    </row>
    <row r="4" spans="1:9" s="39" customFormat="1" ht="15" thickBot="1">
      <c r="A4" s="50" t="s">
        <v>62</v>
      </c>
      <c r="B4" s="51">
        <f>SUM(C4:I4)</f>
        <v>46</v>
      </c>
      <c r="C4" s="52">
        <v>7</v>
      </c>
      <c r="D4" s="52">
        <v>6</v>
      </c>
      <c r="E4" s="52">
        <v>5</v>
      </c>
      <c r="F4" s="52">
        <v>8</v>
      </c>
      <c r="G4" s="52">
        <v>5</v>
      </c>
      <c r="H4" s="52">
        <v>5</v>
      </c>
      <c r="I4" s="53">
        <v>10</v>
      </c>
    </row>
    <row r="5" spans="1:9" s="39" customFormat="1" ht="13">
      <c r="A5" s="38" t="s">
        <v>51</v>
      </c>
      <c r="B5" s="38"/>
      <c r="C5" s="38"/>
      <c r="D5" s="38"/>
      <c r="E5" s="38"/>
      <c r="F5" s="38"/>
      <c r="G5" s="38"/>
      <c r="H5" s="38"/>
      <c r="I5" s="38"/>
    </row>
    <row r="6" spans="1:9">
      <c r="A6" s="54"/>
      <c r="B6" s="54"/>
      <c r="C6" s="54"/>
      <c r="D6" s="54"/>
      <c r="E6" s="54"/>
      <c r="F6" s="54"/>
      <c r="G6" s="54"/>
      <c r="H6" s="54"/>
      <c r="I6" s="54"/>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853CE-0A50-0740-B8FD-3072AE98298B}">
  <dimension ref="A1:O12"/>
  <sheetViews>
    <sheetView showGridLines="0" workbookViewId="0">
      <selection sqref="A1:N1"/>
    </sheetView>
  </sheetViews>
  <sheetFormatPr baseColWidth="10" defaultColWidth="8.83203125" defaultRowHeight="14"/>
  <cols>
    <col min="1" max="1" width="11.83203125" customWidth="1"/>
    <col min="2" max="8" width="5.83203125" customWidth="1"/>
    <col min="9" max="9" width="5.83203125" style="40" customWidth="1"/>
    <col min="10" max="14" width="5.83203125" customWidth="1"/>
  </cols>
  <sheetData>
    <row r="1" spans="1:15" s="55" customFormat="1" ht="15">
      <c r="A1" s="181" t="s">
        <v>63</v>
      </c>
      <c r="B1" s="181"/>
      <c r="C1" s="181"/>
      <c r="D1" s="181"/>
      <c r="E1" s="181"/>
      <c r="F1" s="181"/>
      <c r="G1" s="181"/>
      <c r="H1" s="181"/>
      <c r="I1" s="181"/>
      <c r="J1" s="181"/>
      <c r="K1" s="181"/>
      <c r="L1" s="181"/>
      <c r="M1" s="181"/>
      <c r="N1" s="181"/>
    </row>
    <row r="2" spans="1:15" s="56" customFormat="1" ht="13">
      <c r="A2" s="182" t="s">
        <v>64</v>
      </c>
      <c r="B2" s="182"/>
      <c r="C2" s="182"/>
      <c r="D2" s="182"/>
      <c r="E2" s="182"/>
      <c r="F2" s="182"/>
      <c r="G2" s="182"/>
      <c r="H2" s="182"/>
      <c r="I2" s="182"/>
      <c r="J2" s="182"/>
      <c r="K2" s="182"/>
      <c r="L2" s="182"/>
      <c r="M2" s="182"/>
      <c r="N2" s="182"/>
    </row>
    <row r="3" spans="1:15" s="56" customFormat="1" ht="13">
      <c r="A3" s="182"/>
      <c r="B3" s="182"/>
      <c r="C3" s="182"/>
      <c r="D3" s="182"/>
      <c r="E3" s="182"/>
      <c r="F3" s="182"/>
      <c r="G3" s="182"/>
      <c r="H3" s="182"/>
      <c r="I3" s="182"/>
      <c r="J3" s="182"/>
      <c r="K3" s="182"/>
      <c r="L3" s="182"/>
      <c r="M3" s="182"/>
      <c r="N3" s="182"/>
    </row>
    <row r="4" spans="1:15" s="56" customFormat="1" ht="13">
      <c r="A4" s="182"/>
      <c r="B4" s="182"/>
      <c r="C4" s="182"/>
      <c r="D4" s="182"/>
      <c r="E4" s="182"/>
      <c r="F4" s="182"/>
      <c r="G4" s="182"/>
      <c r="H4" s="182"/>
      <c r="I4" s="182"/>
      <c r="J4" s="182"/>
      <c r="K4" s="182"/>
      <c r="L4" s="182"/>
      <c r="M4" s="182"/>
      <c r="N4" s="182"/>
    </row>
    <row r="5" spans="1:15" s="56" customFormat="1" ht="13">
      <c r="A5" s="182"/>
      <c r="B5" s="182"/>
      <c r="C5" s="182"/>
      <c r="D5" s="182"/>
      <c r="E5" s="182"/>
      <c r="F5" s="182"/>
      <c r="G5" s="182"/>
      <c r="H5" s="182"/>
      <c r="I5" s="182"/>
      <c r="J5" s="182"/>
      <c r="K5" s="182"/>
      <c r="L5" s="182"/>
      <c r="M5" s="182"/>
      <c r="N5" s="182"/>
    </row>
    <row r="6" spans="1:15" s="56" customFormat="1" thickBot="1">
      <c r="A6" s="183"/>
      <c r="B6" s="183"/>
      <c r="C6" s="183"/>
      <c r="D6" s="183"/>
      <c r="E6" s="183"/>
      <c r="F6" s="183"/>
      <c r="G6" s="183"/>
      <c r="H6" s="183"/>
      <c r="I6" s="183"/>
      <c r="J6" s="183"/>
      <c r="K6" s="183"/>
      <c r="L6" s="183"/>
      <c r="M6" s="183"/>
      <c r="N6" s="183"/>
    </row>
    <row r="7" spans="1:15" s="39" customFormat="1" thickBot="1">
      <c r="A7" s="42"/>
      <c r="B7" s="57" t="s">
        <v>53</v>
      </c>
      <c r="C7" s="58" t="s">
        <v>65</v>
      </c>
      <c r="D7" s="59" t="s">
        <v>66</v>
      </c>
      <c r="E7" s="59" t="s">
        <v>67</v>
      </c>
      <c r="F7" s="59" t="s">
        <v>68</v>
      </c>
      <c r="G7" s="59" t="s">
        <v>69</v>
      </c>
      <c r="H7" s="59" t="s">
        <v>70</v>
      </c>
      <c r="I7" s="59" t="s">
        <v>71</v>
      </c>
      <c r="J7" s="59" t="s">
        <v>72</v>
      </c>
      <c r="K7" s="59" t="s">
        <v>73</v>
      </c>
      <c r="L7" s="58" t="s">
        <v>74</v>
      </c>
      <c r="M7" s="59" t="s">
        <v>75</v>
      </c>
      <c r="N7" s="60" t="s">
        <v>76</v>
      </c>
    </row>
    <row r="8" spans="1:15" s="39" customFormat="1" ht="15" thickBot="1">
      <c r="A8" s="61" t="s">
        <v>53</v>
      </c>
      <c r="B8" s="62">
        <v>23</v>
      </c>
      <c r="C8" s="63">
        <v>0</v>
      </c>
      <c r="D8" s="63">
        <v>0</v>
      </c>
      <c r="E8" s="64">
        <v>2</v>
      </c>
      <c r="F8" s="65">
        <v>0</v>
      </c>
      <c r="G8" s="65">
        <v>1</v>
      </c>
      <c r="H8" s="63">
        <v>1</v>
      </c>
      <c r="I8" s="65">
        <v>5</v>
      </c>
      <c r="J8" s="65">
        <v>1</v>
      </c>
      <c r="K8" s="64">
        <v>5</v>
      </c>
      <c r="L8" s="65">
        <v>2</v>
      </c>
      <c r="M8" s="66">
        <v>0</v>
      </c>
      <c r="N8" s="67">
        <v>6</v>
      </c>
    </row>
    <row r="9" spans="1:15" s="39" customFormat="1" ht="13">
      <c r="A9" s="68" t="s">
        <v>77</v>
      </c>
      <c r="B9" s="69">
        <v>23</v>
      </c>
      <c r="C9" s="70">
        <v>0</v>
      </c>
      <c r="D9" s="70">
        <v>0</v>
      </c>
      <c r="E9" s="71">
        <v>2</v>
      </c>
      <c r="F9" s="72">
        <v>0</v>
      </c>
      <c r="G9" s="72">
        <v>1</v>
      </c>
      <c r="H9" s="70">
        <v>1</v>
      </c>
      <c r="I9" s="72">
        <v>5</v>
      </c>
      <c r="J9" s="72">
        <v>1</v>
      </c>
      <c r="K9" s="71">
        <v>5</v>
      </c>
      <c r="L9" s="72">
        <v>2</v>
      </c>
      <c r="M9" s="72">
        <v>0</v>
      </c>
      <c r="N9" s="73">
        <v>6</v>
      </c>
    </row>
    <row r="10" spans="1:15" s="39" customFormat="1" thickBot="1">
      <c r="A10" s="74" t="s">
        <v>78</v>
      </c>
      <c r="B10" s="51">
        <v>0</v>
      </c>
      <c r="C10" s="66">
        <v>0</v>
      </c>
      <c r="D10" s="75">
        <v>0</v>
      </c>
      <c r="E10" s="76">
        <v>0</v>
      </c>
      <c r="F10" s="66">
        <v>0</v>
      </c>
      <c r="G10" s="66">
        <v>0</v>
      </c>
      <c r="H10" s="75">
        <v>0</v>
      </c>
      <c r="I10" s="66">
        <v>0</v>
      </c>
      <c r="J10" s="66">
        <v>0</v>
      </c>
      <c r="K10" s="76">
        <v>0</v>
      </c>
      <c r="L10" s="66">
        <v>0</v>
      </c>
      <c r="M10" s="66">
        <v>0</v>
      </c>
      <c r="N10" s="77">
        <v>0</v>
      </c>
    </row>
    <row r="11" spans="1:15" s="39" customFormat="1" ht="13">
      <c r="A11" s="78" t="s">
        <v>51</v>
      </c>
      <c r="B11" s="38"/>
      <c r="C11" s="38"/>
      <c r="D11" s="38"/>
      <c r="E11" s="38"/>
      <c r="F11" s="38"/>
      <c r="G11" s="38"/>
      <c r="H11" s="38"/>
      <c r="I11" s="38"/>
    </row>
    <row r="12" spans="1:15">
      <c r="A12" s="54"/>
      <c r="B12" s="54"/>
      <c r="C12" s="54"/>
      <c r="D12" s="79"/>
      <c r="E12" s="79"/>
      <c r="F12" s="79"/>
      <c r="G12" s="79"/>
      <c r="H12" s="79"/>
      <c r="I12" s="79"/>
      <c r="J12" s="80"/>
      <c r="K12" s="80"/>
      <c r="L12" s="80"/>
      <c r="M12" s="80"/>
      <c r="N12" s="80"/>
      <c r="O12" s="22"/>
    </row>
  </sheetData>
  <mergeCells count="2">
    <mergeCell ref="A1:N1"/>
    <mergeCell ref="A2:N6"/>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25233-0317-A44C-8741-1756F18C7D43}">
  <dimension ref="A1:E8"/>
  <sheetViews>
    <sheetView showGridLines="0" workbookViewId="0">
      <selection sqref="A1:D1"/>
    </sheetView>
  </sheetViews>
  <sheetFormatPr baseColWidth="10" defaultColWidth="8.83203125" defaultRowHeight="14"/>
  <cols>
    <col min="1" max="1" width="25" customWidth="1"/>
    <col min="2" max="2" width="18.6640625" customWidth="1"/>
    <col min="3" max="3" width="10" customWidth="1"/>
    <col min="4" max="4" width="10" style="40" customWidth="1"/>
  </cols>
  <sheetData>
    <row r="1" spans="1:5" s="22" customFormat="1" ht="15">
      <c r="A1" s="184" t="s">
        <v>79</v>
      </c>
      <c r="B1" s="184"/>
      <c r="C1" s="184"/>
      <c r="D1" s="184"/>
    </row>
    <row r="2" spans="1:5" s="22" customFormat="1" ht="16" thickBot="1">
      <c r="A2" s="81"/>
      <c r="B2" s="81"/>
      <c r="C2" s="81"/>
      <c r="D2" s="81"/>
    </row>
    <row r="3" spans="1:5" s="39" customFormat="1" thickBot="1">
      <c r="A3" s="82" t="s">
        <v>80</v>
      </c>
      <c r="B3" s="83" t="s">
        <v>81</v>
      </c>
      <c r="C3" s="83" t="s">
        <v>62</v>
      </c>
      <c r="D3" s="60" t="s">
        <v>82</v>
      </c>
      <c r="E3" s="84"/>
    </row>
    <row r="4" spans="1:5" s="39" customFormat="1" ht="18" customHeight="1">
      <c r="A4" s="85" t="s">
        <v>83</v>
      </c>
      <c r="B4" s="86" t="s">
        <v>83</v>
      </c>
      <c r="C4" s="87" t="s">
        <v>83</v>
      </c>
      <c r="D4" s="88" t="s">
        <v>83</v>
      </c>
      <c r="E4" s="84"/>
    </row>
    <row r="5" spans="1:5" s="39" customFormat="1" thickBot="1">
      <c r="A5" s="185" t="s">
        <v>84</v>
      </c>
      <c r="B5" s="186"/>
      <c r="C5" s="89" t="s">
        <v>83</v>
      </c>
      <c r="D5" s="90" t="s">
        <v>83</v>
      </c>
      <c r="E5" s="84"/>
    </row>
    <row r="6" spans="1:5" s="39" customFormat="1" ht="13">
      <c r="A6" s="38" t="s">
        <v>51</v>
      </c>
      <c r="B6" s="38"/>
      <c r="C6" s="91"/>
      <c r="D6" s="91"/>
      <c r="E6" s="84"/>
    </row>
    <row r="7" spans="1:5" s="39" customFormat="1" ht="18" customHeight="1">
      <c r="A7"/>
      <c r="B7"/>
      <c r="C7"/>
      <c r="D7" s="40"/>
      <c r="E7" s="84"/>
    </row>
    <row r="8" spans="1:5" s="56" customFormat="1" ht="18" customHeight="1">
      <c r="A8"/>
      <c r="B8"/>
      <c r="C8"/>
      <c r="D8" s="40"/>
    </row>
  </sheetData>
  <mergeCells count="2">
    <mergeCell ref="A1:D1"/>
    <mergeCell ref="A5:B5"/>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CD8B8-AA03-434B-BF15-8DDA29546B98}">
  <dimension ref="A1:D13"/>
  <sheetViews>
    <sheetView showGridLines="0" workbookViewId="0">
      <selection sqref="A1:C1"/>
    </sheetView>
  </sheetViews>
  <sheetFormatPr baseColWidth="10" defaultColWidth="8.83203125" defaultRowHeight="14"/>
  <cols>
    <col min="1" max="1" width="15.6640625" customWidth="1"/>
    <col min="2" max="2" width="25.6640625" customWidth="1"/>
    <col min="3" max="3" width="20.6640625" style="40" customWidth="1"/>
  </cols>
  <sheetData>
    <row r="1" spans="1:4" s="22" customFormat="1" ht="16" thickBot="1">
      <c r="A1" s="187" t="s">
        <v>85</v>
      </c>
      <c r="B1" s="187"/>
      <c r="C1" s="187"/>
    </row>
    <row r="2" spans="1:4" s="39" customFormat="1" thickBot="1">
      <c r="A2" s="42"/>
      <c r="B2" s="92" t="s">
        <v>86</v>
      </c>
      <c r="C2" s="60" t="s">
        <v>87</v>
      </c>
    </row>
    <row r="3" spans="1:4" s="39" customFormat="1" ht="15" customHeight="1">
      <c r="A3" s="93" t="s">
        <v>53</v>
      </c>
      <c r="B3" s="69">
        <v>4029</v>
      </c>
      <c r="C3" s="94">
        <v>66</v>
      </c>
      <c r="D3" s="84"/>
    </row>
    <row r="4" spans="1:4" s="39" customFormat="1" ht="15" customHeight="1">
      <c r="A4" s="95" t="s">
        <v>54</v>
      </c>
      <c r="B4" s="87">
        <v>496</v>
      </c>
      <c r="C4" s="88">
        <v>24</v>
      </c>
    </row>
    <row r="5" spans="1:4" s="39" customFormat="1" ht="15" customHeight="1">
      <c r="A5" s="95" t="s">
        <v>88</v>
      </c>
      <c r="B5" s="87">
        <v>231</v>
      </c>
      <c r="C5" s="88">
        <v>19</v>
      </c>
    </row>
    <row r="6" spans="1:4" s="39" customFormat="1" ht="15" customHeight="1">
      <c r="A6" s="95" t="s">
        <v>56</v>
      </c>
      <c r="B6" s="87">
        <v>858</v>
      </c>
      <c r="C6" s="96">
        <v>0</v>
      </c>
    </row>
    <row r="7" spans="1:4" s="39" customFormat="1" ht="15" customHeight="1">
      <c r="A7" s="95" t="s">
        <v>89</v>
      </c>
      <c r="B7" s="87">
        <v>490</v>
      </c>
      <c r="C7" s="88">
        <v>0</v>
      </c>
    </row>
    <row r="8" spans="1:4" s="39" customFormat="1" ht="15" customHeight="1">
      <c r="A8" s="95" t="s">
        <v>58</v>
      </c>
      <c r="B8" s="87">
        <v>680</v>
      </c>
      <c r="C8" s="88">
        <v>0</v>
      </c>
    </row>
    <row r="9" spans="1:4" s="39" customFormat="1" ht="15" customHeight="1">
      <c r="A9" s="95" t="s">
        <v>59</v>
      </c>
      <c r="B9" s="87">
        <v>495</v>
      </c>
      <c r="C9" s="88">
        <v>23</v>
      </c>
    </row>
    <row r="10" spans="1:4" s="39" customFormat="1" ht="15" thickBot="1">
      <c r="A10" s="97" t="s">
        <v>60</v>
      </c>
      <c r="B10" s="75">
        <v>779</v>
      </c>
      <c r="C10" s="77">
        <v>0</v>
      </c>
    </row>
    <row r="11" spans="1:4" s="39" customFormat="1" ht="13">
      <c r="A11" s="188" t="s">
        <v>90</v>
      </c>
      <c r="B11" s="188"/>
      <c r="C11" s="188"/>
    </row>
    <row r="12" spans="1:4" s="39" customFormat="1" ht="13">
      <c r="A12" s="189" t="s">
        <v>91</v>
      </c>
      <c r="B12" s="189"/>
      <c r="C12" s="189"/>
    </row>
    <row r="13" spans="1:4" s="99" customFormat="1">
      <c r="A13" s="98"/>
      <c r="B13" s="98"/>
      <c r="C13" s="98"/>
    </row>
  </sheetData>
  <mergeCells count="3">
    <mergeCell ref="A1:C1"/>
    <mergeCell ref="A11:C11"/>
    <mergeCell ref="A12:C12"/>
  </mergeCells>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1C1E1-FA89-5B42-A950-253DE432C979}">
  <dimension ref="A1:D20"/>
  <sheetViews>
    <sheetView showGridLines="0" workbookViewId="0">
      <selection sqref="A1:D1"/>
    </sheetView>
  </sheetViews>
  <sheetFormatPr baseColWidth="10" defaultColWidth="8.83203125" defaultRowHeight="14"/>
  <cols>
    <col min="1" max="1" width="28.5" style="109" customWidth="1"/>
    <col min="2" max="2" width="27.1640625" style="109" customWidth="1"/>
    <col min="3" max="3" width="20.1640625" style="113" customWidth="1"/>
    <col min="4" max="4" width="12.1640625" style="113" customWidth="1"/>
    <col min="5" max="16384" width="8.83203125" style="109"/>
  </cols>
  <sheetData>
    <row r="1" spans="1:4" s="100" customFormat="1" ht="15">
      <c r="A1" s="205" t="s">
        <v>92</v>
      </c>
      <c r="B1" s="205"/>
      <c r="C1" s="205"/>
      <c r="D1" s="205"/>
    </row>
    <row r="2" spans="1:4" s="101" customFormat="1" ht="18" customHeight="1">
      <c r="A2" s="206" t="s">
        <v>93</v>
      </c>
      <c r="B2" s="206"/>
      <c r="C2" s="206"/>
      <c r="D2" s="206"/>
    </row>
    <row r="3" spans="1:4" s="101" customFormat="1" ht="18" customHeight="1">
      <c r="A3" s="206"/>
      <c r="B3" s="206"/>
      <c r="C3" s="206"/>
      <c r="D3" s="206"/>
    </row>
    <row r="4" spans="1:4" s="101" customFormat="1" ht="18" customHeight="1" thickBot="1">
      <c r="A4" s="102"/>
      <c r="B4" s="102"/>
      <c r="C4" s="102"/>
      <c r="D4" s="102"/>
    </row>
    <row r="5" spans="1:4" s="104" customFormat="1" thickBot="1">
      <c r="A5" s="103" t="s">
        <v>94</v>
      </c>
      <c r="B5" s="59" t="s">
        <v>95</v>
      </c>
      <c r="C5" s="60" t="s">
        <v>96</v>
      </c>
      <c r="D5" s="60" t="s">
        <v>97</v>
      </c>
    </row>
    <row r="6" spans="1:4" s="104" customFormat="1" ht="13">
      <c r="A6" s="207" t="s">
        <v>98</v>
      </c>
      <c r="B6" s="210" t="s">
        <v>99</v>
      </c>
      <c r="C6" s="213" t="s">
        <v>100</v>
      </c>
      <c r="D6" s="214" t="s">
        <v>101</v>
      </c>
    </row>
    <row r="7" spans="1:4" s="104" customFormat="1" ht="13">
      <c r="A7" s="208"/>
      <c r="B7" s="211"/>
      <c r="C7" s="194"/>
      <c r="D7" s="215"/>
    </row>
    <row r="8" spans="1:4" s="104" customFormat="1" ht="13">
      <c r="A8" s="209"/>
      <c r="B8" s="212"/>
      <c r="C8" s="195"/>
      <c r="D8" s="216"/>
    </row>
    <row r="9" spans="1:4" s="104" customFormat="1" ht="13">
      <c r="A9" s="105"/>
      <c r="B9" s="190" t="s">
        <v>102</v>
      </c>
      <c r="C9" s="193" t="s">
        <v>103</v>
      </c>
      <c r="D9" s="106"/>
    </row>
    <row r="10" spans="1:4" s="104" customFormat="1">
      <c r="A10" s="105" t="s">
        <v>104</v>
      </c>
      <c r="B10" s="191"/>
      <c r="C10" s="194"/>
      <c r="D10" s="106" t="s">
        <v>105</v>
      </c>
    </row>
    <row r="11" spans="1:4" s="104" customFormat="1" ht="13">
      <c r="A11" s="105"/>
      <c r="B11" s="192"/>
      <c r="C11" s="195"/>
      <c r="D11" s="106"/>
    </row>
    <row r="12" spans="1:4" s="104" customFormat="1" ht="13">
      <c r="A12" s="196" t="s">
        <v>106</v>
      </c>
      <c r="B12" s="199" t="s">
        <v>107</v>
      </c>
      <c r="C12" s="199" t="s">
        <v>108</v>
      </c>
      <c r="D12" s="202" t="s">
        <v>109</v>
      </c>
    </row>
    <row r="13" spans="1:4" s="104" customFormat="1" ht="13">
      <c r="A13" s="197"/>
      <c r="B13" s="200"/>
      <c r="C13" s="200"/>
      <c r="D13" s="203"/>
    </row>
    <row r="14" spans="1:4" s="104" customFormat="1" thickBot="1">
      <c r="A14" s="198"/>
      <c r="B14" s="201"/>
      <c r="C14" s="201"/>
      <c r="D14" s="204"/>
    </row>
    <row r="15" spans="1:4" s="104" customFormat="1" ht="13">
      <c r="A15" s="78" t="s">
        <v>51</v>
      </c>
      <c r="C15" s="107"/>
      <c r="D15" s="108"/>
    </row>
    <row r="16" spans="1:4">
      <c r="C16" s="110"/>
      <c r="D16" s="111"/>
    </row>
    <row r="17" spans="2:4">
      <c r="C17" s="110"/>
      <c r="D17" s="111"/>
    </row>
    <row r="20" spans="2:4">
      <c r="B20" s="112"/>
    </row>
  </sheetData>
  <mergeCells count="12">
    <mergeCell ref="D12:D14"/>
    <mergeCell ref="A1:D1"/>
    <mergeCell ref="A2:D3"/>
    <mergeCell ref="A6:A8"/>
    <mergeCell ref="B6:B8"/>
    <mergeCell ref="C6:C8"/>
    <mergeCell ref="D6:D8"/>
    <mergeCell ref="B9:B11"/>
    <mergeCell ref="C9:C11"/>
    <mergeCell ref="A12:A14"/>
    <mergeCell ref="B12:B14"/>
    <mergeCell ref="C12:C14"/>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DCF64-E2FD-F84A-9BAA-A1CBABB10BA8}">
  <dimension ref="A1:T72"/>
  <sheetViews>
    <sheetView showGridLines="0" workbookViewId="0"/>
  </sheetViews>
  <sheetFormatPr baseColWidth="10" defaultColWidth="8.83203125" defaultRowHeight="14"/>
  <cols>
    <col min="1" max="1" width="6.6640625" style="115" customWidth="1"/>
    <col min="2" max="4" width="4.6640625" style="115" customWidth="1"/>
    <col min="5" max="7" width="4.33203125" style="115" customWidth="1"/>
    <col min="8" max="8" width="4.6640625" style="115" customWidth="1"/>
    <col min="9" max="9" width="4.33203125" style="115" customWidth="1"/>
    <col min="10" max="11" width="4.6640625" style="115" customWidth="1"/>
    <col min="12" max="12" width="4.33203125" style="115" customWidth="1"/>
    <col min="13" max="14" width="4.6640625" style="115" customWidth="1"/>
    <col min="15" max="16" width="4.33203125" style="115" customWidth="1"/>
    <col min="17" max="17" width="4.6640625" style="115" customWidth="1"/>
    <col min="18" max="18" width="4.33203125" style="115" customWidth="1"/>
    <col min="19" max="19" width="4.33203125" style="116" customWidth="1"/>
    <col min="20" max="16384" width="8.83203125" style="115"/>
  </cols>
  <sheetData>
    <row r="1" spans="1:20" s="117" customFormat="1" ht="15">
      <c r="A1" s="114" t="s">
        <v>110</v>
      </c>
      <c r="B1" s="115"/>
      <c r="C1" s="115"/>
      <c r="D1" s="115"/>
      <c r="E1" s="115"/>
      <c r="F1" s="115"/>
      <c r="G1" s="115"/>
      <c r="H1" s="115"/>
      <c r="I1" s="115"/>
      <c r="J1" s="115"/>
      <c r="K1" s="115"/>
      <c r="L1" s="115"/>
      <c r="M1" s="115"/>
      <c r="N1" s="115"/>
      <c r="O1" s="115"/>
      <c r="P1" s="115"/>
      <c r="Q1" s="115"/>
      <c r="R1" s="115"/>
      <c r="S1" s="116"/>
      <c r="T1" s="115"/>
    </row>
    <row r="2" spans="1:20" s="118" customFormat="1" ht="18" customHeight="1">
      <c r="A2" s="245" t="s">
        <v>111</v>
      </c>
      <c r="B2" s="245"/>
      <c r="C2" s="245"/>
      <c r="D2" s="245"/>
      <c r="E2" s="245"/>
      <c r="F2" s="245"/>
      <c r="G2" s="245"/>
      <c r="H2" s="245"/>
      <c r="I2" s="245"/>
      <c r="J2" s="245"/>
      <c r="K2" s="245"/>
      <c r="L2" s="245"/>
      <c r="M2" s="245"/>
      <c r="N2" s="245"/>
      <c r="O2" s="245"/>
      <c r="P2" s="245"/>
      <c r="Q2" s="245"/>
      <c r="R2" s="245"/>
      <c r="S2" s="245"/>
    </row>
    <row r="3" spans="1:20" s="118" customFormat="1" ht="18" customHeight="1" thickBot="1">
      <c r="A3" s="245"/>
      <c r="B3" s="245"/>
      <c r="C3" s="245"/>
      <c r="D3" s="245"/>
      <c r="E3" s="245"/>
      <c r="F3" s="245"/>
      <c r="G3" s="245"/>
      <c r="H3" s="245"/>
      <c r="I3" s="245"/>
      <c r="J3" s="245"/>
      <c r="K3" s="245"/>
      <c r="L3" s="245"/>
      <c r="M3" s="245"/>
      <c r="N3" s="245"/>
      <c r="O3" s="245"/>
      <c r="P3" s="245"/>
      <c r="Q3" s="245"/>
      <c r="R3" s="245"/>
      <c r="S3" s="245"/>
    </row>
    <row r="4" spans="1:20" s="120" customFormat="1" ht="18" customHeight="1">
      <c r="A4" s="119"/>
      <c r="B4" s="246" t="s">
        <v>112</v>
      </c>
      <c r="C4" s="247"/>
      <c r="D4" s="248"/>
      <c r="E4" s="246" t="s">
        <v>113</v>
      </c>
      <c r="F4" s="247"/>
      <c r="G4" s="248"/>
      <c r="H4" s="246" t="s">
        <v>114</v>
      </c>
      <c r="I4" s="247"/>
      <c r="J4" s="248"/>
      <c r="K4" s="246" t="s">
        <v>115</v>
      </c>
      <c r="L4" s="247"/>
      <c r="M4" s="248"/>
      <c r="N4" s="246" t="s">
        <v>116</v>
      </c>
      <c r="O4" s="247"/>
      <c r="P4" s="248"/>
      <c r="Q4" s="249" t="s">
        <v>117</v>
      </c>
      <c r="R4" s="250"/>
      <c r="S4" s="250"/>
    </row>
    <row r="5" spans="1:20" s="120" customFormat="1" thickBot="1">
      <c r="A5" s="121"/>
      <c r="B5" s="122" t="s">
        <v>53</v>
      </c>
      <c r="C5" s="122" t="s">
        <v>118</v>
      </c>
      <c r="D5" s="122" t="s">
        <v>119</v>
      </c>
      <c r="E5" s="122" t="s">
        <v>53</v>
      </c>
      <c r="F5" s="122" t="s">
        <v>118</v>
      </c>
      <c r="G5" s="122" t="s">
        <v>119</v>
      </c>
      <c r="H5" s="122" t="s">
        <v>53</v>
      </c>
      <c r="I5" s="122" t="s">
        <v>118</v>
      </c>
      <c r="J5" s="122" t="s">
        <v>119</v>
      </c>
      <c r="K5" s="122" t="s">
        <v>53</v>
      </c>
      <c r="L5" s="122" t="s">
        <v>118</v>
      </c>
      <c r="M5" s="122" t="s">
        <v>119</v>
      </c>
      <c r="N5" s="122" t="s">
        <v>53</v>
      </c>
      <c r="O5" s="122" t="s">
        <v>118</v>
      </c>
      <c r="P5" s="122" t="s">
        <v>119</v>
      </c>
      <c r="Q5" s="122" t="s">
        <v>53</v>
      </c>
      <c r="R5" s="122" t="s">
        <v>118</v>
      </c>
      <c r="S5" s="123" t="s">
        <v>119</v>
      </c>
    </row>
    <row r="6" spans="1:20" s="120" customFormat="1" ht="13" hidden="1">
      <c r="A6" s="243" t="s">
        <v>120</v>
      </c>
      <c r="B6" s="241">
        <f>+C6+D6</f>
        <v>849</v>
      </c>
      <c r="C6" s="241">
        <f>+F6+I6+L6+O6+R6</f>
        <v>404</v>
      </c>
      <c r="D6" s="241">
        <f>+G6+J6+M6+P6+S6</f>
        <v>445</v>
      </c>
      <c r="E6" s="241">
        <f>+F6+G6</f>
        <v>244</v>
      </c>
      <c r="F6" s="241">
        <v>154</v>
      </c>
      <c r="G6" s="241">
        <v>90</v>
      </c>
      <c r="H6" s="241">
        <f>+I6+J6</f>
        <v>226</v>
      </c>
      <c r="I6" s="241">
        <v>83</v>
      </c>
      <c r="J6" s="241">
        <v>143</v>
      </c>
      <c r="K6" s="241">
        <f>+L6+M6</f>
        <v>136</v>
      </c>
      <c r="L6" s="241">
        <v>61</v>
      </c>
      <c r="M6" s="241">
        <v>75</v>
      </c>
      <c r="N6" s="241">
        <f>+O6+P6</f>
        <v>145</v>
      </c>
      <c r="O6" s="241">
        <v>51</v>
      </c>
      <c r="P6" s="241">
        <v>94</v>
      </c>
      <c r="Q6" s="241">
        <f>+R6+S6</f>
        <v>98</v>
      </c>
      <c r="R6" s="241">
        <v>55</v>
      </c>
      <c r="S6" s="237">
        <v>43</v>
      </c>
    </row>
    <row r="7" spans="1:20" s="120" customFormat="1" ht="13" hidden="1">
      <c r="A7" s="244"/>
      <c r="B7" s="242"/>
      <c r="C7" s="242"/>
      <c r="D7" s="242"/>
      <c r="E7" s="242"/>
      <c r="F7" s="242"/>
      <c r="G7" s="242"/>
      <c r="H7" s="242"/>
      <c r="I7" s="242"/>
      <c r="J7" s="242"/>
      <c r="K7" s="242"/>
      <c r="L7" s="242"/>
      <c r="M7" s="242"/>
      <c r="N7" s="242"/>
      <c r="O7" s="242"/>
      <c r="P7" s="242"/>
      <c r="Q7" s="242"/>
      <c r="R7" s="242"/>
      <c r="S7" s="238"/>
    </row>
    <row r="8" spans="1:20" s="124" customFormat="1" ht="6" customHeight="1">
      <c r="A8" s="239" t="s">
        <v>121</v>
      </c>
      <c r="B8" s="227">
        <v>6979</v>
      </c>
      <c r="C8" s="227">
        <v>2360</v>
      </c>
      <c r="D8" s="227">
        <v>4619</v>
      </c>
      <c r="E8" s="227">
        <v>853</v>
      </c>
      <c r="F8" s="227">
        <v>346</v>
      </c>
      <c r="G8" s="227">
        <v>507</v>
      </c>
      <c r="H8" s="227">
        <v>1641</v>
      </c>
      <c r="I8" s="227">
        <v>474</v>
      </c>
      <c r="J8" s="227">
        <v>1167</v>
      </c>
      <c r="K8" s="227">
        <v>1990</v>
      </c>
      <c r="L8" s="227">
        <v>664</v>
      </c>
      <c r="M8" s="227">
        <v>1326</v>
      </c>
      <c r="N8" s="227">
        <v>1228</v>
      </c>
      <c r="O8" s="227">
        <v>441</v>
      </c>
      <c r="P8" s="227">
        <v>787</v>
      </c>
      <c r="Q8" s="227">
        <v>1267</v>
      </c>
      <c r="R8" s="227">
        <v>435</v>
      </c>
      <c r="S8" s="229">
        <v>832</v>
      </c>
    </row>
    <row r="9" spans="1:20" s="124" customFormat="1" ht="6" customHeight="1">
      <c r="A9" s="240"/>
      <c r="B9" s="228"/>
      <c r="C9" s="228"/>
      <c r="D9" s="228"/>
      <c r="E9" s="228"/>
      <c r="F9" s="228"/>
      <c r="G9" s="228"/>
      <c r="H9" s="228"/>
      <c r="I9" s="228"/>
      <c r="J9" s="228"/>
      <c r="K9" s="228"/>
      <c r="L9" s="228"/>
      <c r="M9" s="228"/>
      <c r="N9" s="228"/>
      <c r="O9" s="228"/>
      <c r="P9" s="228"/>
      <c r="Q9" s="228"/>
      <c r="R9" s="228"/>
      <c r="S9" s="230"/>
    </row>
    <row r="10" spans="1:20" s="124" customFormat="1" ht="6" customHeight="1">
      <c r="A10" s="235">
        <v>30</v>
      </c>
      <c r="B10" s="227">
        <v>7467</v>
      </c>
      <c r="C10" s="227">
        <v>2508</v>
      </c>
      <c r="D10" s="227">
        <v>4959</v>
      </c>
      <c r="E10" s="227">
        <v>926</v>
      </c>
      <c r="F10" s="227">
        <v>364</v>
      </c>
      <c r="G10" s="227">
        <v>562</v>
      </c>
      <c r="H10" s="227">
        <v>1652</v>
      </c>
      <c r="I10" s="227">
        <v>482</v>
      </c>
      <c r="J10" s="227">
        <v>1170</v>
      </c>
      <c r="K10" s="227">
        <v>2107</v>
      </c>
      <c r="L10" s="227">
        <v>691</v>
      </c>
      <c r="M10" s="227">
        <v>1416</v>
      </c>
      <c r="N10" s="227">
        <v>1408</v>
      </c>
      <c r="O10" s="227">
        <v>503</v>
      </c>
      <c r="P10" s="227">
        <v>905</v>
      </c>
      <c r="Q10" s="227">
        <v>1374</v>
      </c>
      <c r="R10" s="227">
        <v>468</v>
      </c>
      <c r="S10" s="229">
        <v>906</v>
      </c>
    </row>
    <row r="11" spans="1:20" s="124" customFormat="1" ht="6" customHeight="1">
      <c r="A11" s="236"/>
      <c r="B11" s="228"/>
      <c r="C11" s="228"/>
      <c r="D11" s="228"/>
      <c r="E11" s="228"/>
      <c r="F11" s="228"/>
      <c r="G11" s="228"/>
      <c r="H11" s="228"/>
      <c r="I11" s="228"/>
      <c r="J11" s="228"/>
      <c r="K11" s="228"/>
      <c r="L11" s="228"/>
      <c r="M11" s="228"/>
      <c r="N11" s="228"/>
      <c r="O11" s="228"/>
      <c r="P11" s="228"/>
      <c r="Q11" s="228"/>
      <c r="R11" s="228"/>
      <c r="S11" s="230"/>
    </row>
    <row r="12" spans="1:20" s="124" customFormat="1" ht="6" customHeight="1">
      <c r="A12" s="233" t="s">
        <v>122</v>
      </c>
      <c r="B12" s="227">
        <v>7834</v>
      </c>
      <c r="C12" s="227">
        <v>2610</v>
      </c>
      <c r="D12" s="227">
        <v>5224</v>
      </c>
      <c r="E12" s="227">
        <v>913</v>
      </c>
      <c r="F12" s="227">
        <v>369</v>
      </c>
      <c r="G12" s="227">
        <v>544</v>
      </c>
      <c r="H12" s="227">
        <v>1630</v>
      </c>
      <c r="I12" s="227">
        <v>473</v>
      </c>
      <c r="J12" s="227">
        <v>1157</v>
      </c>
      <c r="K12" s="227">
        <v>2226</v>
      </c>
      <c r="L12" s="227">
        <v>718</v>
      </c>
      <c r="M12" s="227">
        <v>1508</v>
      </c>
      <c r="N12" s="227">
        <v>1572</v>
      </c>
      <c r="O12" s="227">
        <v>546</v>
      </c>
      <c r="P12" s="227">
        <v>1026</v>
      </c>
      <c r="Q12" s="227">
        <v>1493</v>
      </c>
      <c r="R12" s="227">
        <v>504</v>
      </c>
      <c r="S12" s="229">
        <v>989</v>
      </c>
    </row>
    <row r="13" spans="1:20" s="124" customFormat="1" ht="6" customHeight="1">
      <c r="A13" s="234"/>
      <c r="B13" s="228"/>
      <c r="C13" s="228"/>
      <c r="D13" s="228"/>
      <c r="E13" s="228"/>
      <c r="F13" s="228"/>
      <c r="G13" s="228"/>
      <c r="H13" s="228"/>
      <c r="I13" s="228"/>
      <c r="J13" s="228"/>
      <c r="K13" s="228"/>
      <c r="L13" s="228"/>
      <c r="M13" s="228"/>
      <c r="N13" s="228"/>
      <c r="O13" s="228"/>
      <c r="P13" s="228"/>
      <c r="Q13" s="228"/>
      <c r="R13" s="228"/>
      <c r="S13" s="230"/>
    </row>
    <row r="14" spans="1:20" s="124" customFormat="1" ht="6" customHeight="1">
      <c r="A14" s="231">
        <v>2</v>
      </c>
      <c r="B14" s="225">
        <f>SUM(B16:B33)</f>
        <v>8159</v>
      </c>
      <c r="C14" s="225">
        <f>SUM(C16:C33)</f>
        <v>2732</v>
      </c>
      <c r="D14" s="225">
        <f t="shared" ref="D14:S14" si="0">SUM(D16:D33)</f>
        <v>5427</v>
      </c>
      <c r="E14" s="225">
        <f>SUM(E16:E33)</f>
        <v>896</v>
      </c>
      <c r="F14" s="225">
        <f t="shared" si="0"/>
        <v>357</v>
      </c>
      <c r="G14" s="225">
        <f t="shared" si="0"/>
        <v>539</v>
      </c>
      <c r="H14" s="225">
        <f t="shared" si="0"/>
        <v>1599</v>
      </c>
      <c r="I14" s="225">
        <f t="shared" si="0"/>
        <v>484</v>
      </c>
      <c r="J14" s="225">
        <f t="shared" si="0"/>
        <v>1115</v>
      </c>
      <c r="K14" s="225">
        <f t="shared" si="0"/>
        <v>2391</v>
      </c>
      <c r="L14" s="225">
        <f t="shared" si="0"/>
        <v>762</v>
      </c>
      <c r="M14" s="225">
        <f t="shared" si="0"/>
        <v>1629</v>
      </c>
      <c r="N14" s="225">
        <f t="shared" si="0"/>
        <v>1685</v>
      </c>
      <c r="O14" s="225">
        <f t="shared" si="0"/>
        <v>592</v>
      </c>
      <c r="P14" s="225">
        <f t="shared" si="0"/>
        <v>1093</v>
      </c>
      <c r="Q14" s="225">
        <f t="shared" si="0"/>
        <v>1588</v>
      </c>
      <c r="R14" s="225">
        <f t="shared" si="0"/>
        <v>537</v>
      </c>
      <c r="S14" s="223">
        <f t="shared" si="0"/>
        <v>1051</v>
      </c>
      <c r="T14" s="125"/>
    </row>
    <row r="15" spans="1:20" s="124" customFormat="1" ht="6" customHeight="1">
      <c r="A15" s="232"/>
      <c r="B15" s="226"/>
      <c r="C15" s="226"/>
      <c r="D15" s="226"/>
      <c r="E15" s="226"/>
      <c r="F15" s="226"/>
      <c r="G15" s="226"/>
      <c r="H15" s="226"/>
      <c r="I15" s="226"/>
      <c r="J15" s="226"/>
      <c r="K15" s="226"/>
      <c r="L15" s="226"/>
      <c r="M15" s="226"/>
      <c r="N15" s="226"/>
      <c r="O15" s="226"/>
      <c r="P15" s="226"/>
      <c r="Q15" s="226"/>
      <c r="R15" s="226"/>
      <c r="S15" s="224"/>
      <c r="T15" s="125"/>
    </row>
    <row r="16" spans="1:20" s="124" customFormat="1" ht="6" customHeight="1">
      <c r="A16" s="221" t="s">
        <v>123</v>
      </c>
      <c r="B16" s="217">
        <f>SUM(C16:D17)</f>
        <v>363</v>
      </c>
      <c r="C16" s="217">
        <f>F16+I16+L16+O16+R16</f>
        <v>127</v>
      </c>
      <c r="D16" s="217">
        <f>G16+J16+M16+P16+S16</f>
        <v>236</v>
      </c>
      <c r="E16" s="217">
        <f>SUM(F16:G17)</f>
        <v>38</v>
      </c>
      <c r="F16" s="217">
        <v>13</v>
      </c>
      <c r="G16" s="217">
        <v>25</v>
      </c>
      <c r="H16" s="217">
        <f>SUM(I16:J17)</f>
        <v>59</v>
      </c>
      <c r="I16" s="217">
        <v>17</v>
      </c>
      <c r="J16" s="217">
        <v>42</v>
      </c>
      <c r="K16" s="217">
        <f>SUM(L16:M17)</f>
        <v>97</v>
      </c>
      <c r="L16" s="217">
        <v>36</v>
      </c>
      <c r="M16" s="217">
        <v>61</v>
      </c>
      <c r="N16" s="217">
        <f>SUM(O16:P17)</f>
        <v>72</v>
      </c>
      <c r="O16" s="217">
        <v>20</v>
      </c>
      <c r="P16" s="217">
        <v>52</v>
      </c>
      <c r="Q16" s="217">
        <f>SUM(R16:S17)</f>
        <v>97</v>
      </c>
      <c r="R16" s="217">
        <v>41</v>
      </c>
      <c r="S16" s="219">
        <v>56</v>
      </c>
    </row>
    <row r="17" spans="1:20" s="124" customFormat="1" ht="6" customHeight="1">
      <c r="A17" s="221"/>
      <c r="B17" s="217"/>
      <c r="C17" s="217"/>
      <c r="D17" s="217"/>
      <c r="E17" s="217"/>
      <c r="F17" s="217"/>
      <c r="G17" s="217"/>
      <c r="H17" s="217"/>
      <c r="I17" s="217"/>
      <c r="J17" s="217"/>
      <c r="K17" s="217"/>
      <c r="L17" s="217"/>
      <c r="M17" s="217"/>
      <c r="N17" s="217"/>
      <c r="O17" s="217"/>
      <c r="P17" s="217"/>
      <c r="Q17" s="217"/>
      <c r="R17" s="217"/>
      <c r="S17" s="219"/>
    </row>
    <row r="18" spans="1:20" s="124" customFormat="1" ht="6" customHeight="1">
      <c r="A18" s="221" t="s">
        <v>124</v>
      </c>
      <c r="B18" s="217">
        <f t="shared" ref="B18" si="1">SUM(C18:D19)</f>
        <v>304</v>
      </c>
      <c r="C18" s="217">
        <f t="shared" ref="C18:D18" si="2">F18+I18+L18+O18+R18</f>
        <v>106</v>
      </c>
      <c r="D18" s="217">
        <f t="shared" si="2"/>
        <v>198</v>
      </c>
      <c r="E18" s="217">
        <f t="shared" ref="E18" si="3">SUM(F18:G19)</f>
        <v>29</v>
      </c>
      <c r="F18" s="217">
        <v>10</v>
      </c>
      <c r="G18" s="217">
        <v>19</v>
      </c>
      <c r="H18" s="217">
        <f t="shared" ref="H18" si="4">SUM(I18:J19)</f>
        <v>58</v>
      </c>
      <c r="I18" s="217">
        <v>22</v>
      </c>
      <c r="J18" s="217">
        <v>36</v>
      </c>
      <c r="K18" s="217">
        <f t="shared" ref="K18" si="5">SUM(L18:M19)</f>
        <v>79</v>
      </c>
      <c r="L18" s="217">
        <v>23</v>
      </c>
      <c r="M18" s="217">
        <v>56</v>
      </c>
      <c r="N18" s="217">
        <f t="shared" ref="N18" si="6">SUM(O18:P19)</f>
        <v>67</v>
      </c>
      <c r="O18" s="217">
        <v>28</v>
      </c>
      <c r="P18" s="217">
        <v>39</v>
      </c>
      <c r="Q18" s="217">
        <f t="shared" ref="Q18" si="7">SUM(R18:S19)</f>
        <v>71</v>
      </c>
      <c r="R18" s="217">
        <v>23</v>
      </c>
      <c r="S18" s="219">
        <v>48</v>
      </c>
    </row>
    <row r="19" spans="1:20" s="126" customFormat="1" ht="6" customHeight="1">
      <c r="A19" s="221"/>
      <c r="B19" s="217"/>
      <c r="C19" s="217"/>
      <c r="D19" s="217"/>
      <c r="E19" s="217"/>
      <c r="F19" s="217"/>
      <c r="G19" s="217"/>
      <c r="H19" s="217"/>
      <c r="I19" s="217"/>
      <c r="J19" s="217"/>
      <c r="K19" s="217"/>
      <c r="L19" s="217"/>
      <c r="M19" s="217"/>
      <c r="N19" s="217"/>
      <c r="O19" s="217"/>
      <c r="P19" s="217"/>
      <c r="Q19" s="217"/>
      <c r="R19" s="217"/>
      <c r="S19" s="219"/>
      <c r="T19" s="124"/>
    </row>
    <row r="20" spans="1:20" s="126" customFormat="1" ht="6" customHeight="1">
      <c r="A20" s="221" t="s">
        <v>125</v>
      </c>
      <c r="B20" s="217">
        <f t="shared" ref="B20" si="8">SUM(C20:D21)</f>
        <v>263</v>
      </c>
      <c r="C20" s="217">
        <f t="shared" ref="C20:D20" si="9">F20+I20+L20+O20+R20</f>
        <v>91</v>
      </c>
      <c r="D20" s="217">
        <f t="shared" si="9"/>
        <v>172</v>
      </c>
      <c r="E20" s="217">
        <f t="shared" ref="E20" si="10">SUM(F20:G21)</f>
        <v>35</v>
      </c>
      <c r="F20" s="217">
        <v>19</v>
      </c>
      <c r="G20" s="217">
        <v>16</v>
      </c>
      <c r="H20" s="217">
        <f t="shared" ref="H20" si="11">SUM(I20:J21)</f>
        <v>38</v>
      </c>
      <c r="I20" s="217">
        <v>9</v>
      </c>
      <c r="J20" s="217">
        <v>29</v>
      </c>
      <c r="K20" s="217">
        <f t="shared" ref="K20" si="12">SUM(L20:M21)</f>
        <v>72</v>
      </c>
      <c r="L20" s="217">
        <v>24</v>
      </c>
      <c r="M20" s="217">
        <v>48</v>
      </c>
      <c r="N20" s="217">
        <f t="shared" ref="N20" si="13">SUM(O20:P21)</f>
        <v>45</v>
      </c>
      <c r="O20" s="217">
        <v>15</v>
      </c>
      <c r="P20" s="217">
        <v>30</v>
      </c>
      <c r="Q20" s="217">
        <f t="shared" ref="Q20" si="14">SUM(R20:S21)</f>
        <v>73</v>
      </c>
      <c r="R20" s="217">
        <v>24</v>
      </c>
      <c r="S20" s="219">
        <v>49</v>
      </c>
      <c r="T20" s="124"/>
    </row>
    <row r="21" spans="1:20" s="124" customFormat="1" ht="6" customHeight="1">
      <c r="A21" s="221"/>
      <c r="B21" s="217"/>
      <c r="C21" s="217"/>
      <c r="D21" s="217"/>
      <c r="E21" s="217"/>
      <c r="F21" s="217"/>
      <c r="G21" s="217"/>
      <c r="H21" s="217"/>
      <c r="I21" s="217"/>
      <c r="J21" s="217"/>
      <c r="K21" s="217"/>
      <c r="L21" s="217"/>
      <c r="M21" s="217"/>
      <c r="N21" s="217"/>
      <c r="O21" s="217"/>
      <c r="P21" s="217"/>
      <c r="Q21" s="217"/>
      <c r="R21" s="217"/>
      <c r="S21" s="219"/>
    </row>
    <row r="22" spans="1:20" s="124" customFormat="1" ht="6" customHeight="1">
      <c r="A22" s="221" t="s">
        <v>55</v>
      </c>
      <c r="B22" s="217">
        <f t="shared" ref="B22" si="15">SUM(C22:D23)</f>
        <v>746</v>
      </c>
      <c r="C22" s="217">
        <f t="shared" ref="C22:D22" si="16">F22+I22+L22+O22+R22</f>
        <v>234</v>
      </c>
      <c r="D22" s="217">
        <f t="shared" si="16"/>
        <v>512</v>
      </c>
      <c r="E22" s="217">
        <f t="shared" ref="E22" si="17">SUM(F22:G23)</f>
        <v>97</v>
      </c>
      <c r="F22" s="217">
        <v>34</v>
      </c>
      <c r="G22" s="217">
        <v>63</v>
      </c>
      <c r="H22" s="217">
        <f t="shared" ref="H22" si="18">SUM(I22:J23)</f>
        <v>153</v>
      </c>
      <c r="I22" s="217">
        <v>47</v>
      </c>
      <c r="J22" s="217">
        <v>106</v>
      </c>
      <c r="K22" s="217">
        <f t="shared" ref="K22" si="19">SUM(L22:M23)</f>
        <v>222</v>
      </c>
      <c r="L22" s="217">
        <v>66</v>
      </c>
      <c r="M22" s="217">
        <v>156</v>
      </c>
      <c r="N22" s="217">
        <f t="shared" ref="N22" si="20">SUM(O22:P23)</f>
        <v>143</v>
      </c>
      <c r="O22" s="217">
        <v>51</v>
      </c>
      <c r="P22" s="217">
        <v>92</v>
      </c>
      <c r="Q22" s="217">
        <f t="shared" ref="Q22" si="21">SUM(R22:S23)</f>
        <v>131</v>
      </c>
      <c r="R22" s="217">
        <v>36</v>
      </c>
      <c r="S22" s="219">
        <v>95</v>
      </c>
    </row>
    <row r="23" spans="1:20" s="124" customFormat="1" ht="6" customHeight="1">
      <c r="A23" s="221"/>
      <c r="B23" s="217"/>
      <c r="C23" s="217"/>
      <c r="D23" s="217"/>
      <c r="E23" s="217"/>
      <c r="F23" s="217"/>
      <c r="G23" s="217"/>
      <c r="H23" s="217"/>
      <c r="I23" s="217"/>
      <c r="J23" s="217"/>
      <c r="K23" s="217"/>
      <c r="L23" s="217"/>
      <c r="M23" s="217"/>
      <c r="N23" s="217"/>
      <c r="O23" s="217"/>
      <c r="P23" s="217"/>
      <c r="Q23" s="217"/>
      <c r="R23" s="217"/>
      <c r="S23" s="219"/>
    </row>
    <row r="24" spans="1:20" s="124" customFormat="1" ht="6" customHeight="1">
      <c r="A24" s="221" t="s">
        <v>126</v>
      </c>
      <c r="B24" s="217">
        <f t="shared" ref="B24" si="22">SUM(C24:D25)</f>
        <v>900</v>
      </c>
      <c r="C24" s="217">
        <f t="shared" ref="C24:D24" si="23">F24+I24+L24+O24+R24</f>
        <v>327</v>
      </c>
      <c r="D24" s="217">
        <f t="shared" si="23"/>
        <v>573</v>
      </c>
      <c r="E24" s="217">
        <f t="shared" ref="E24" si="24">SUM(F24:G25)</f>
        <v>103</v>
      </c>
      <c r="F24" s="217">
        <v>36</v>
      </c>
      <c r="G24" s="217">
        <v>67</v>
      </c>
      <c r="H24" s="217">
        <f t="shared" ref="H24" si="25">SUM(I24:J25)</f>
        <v>197</v>
      </c>
      <c r="I24" s="217">
        <v>68</v>
      </c>
      <c r="J24" s="217">
        <v>129</v>
      </c>
      <c r="K24" s="217">
        <f t="shared" ref="K24" si="26">SUM(L24:M25)</f>
        <v>265</v>
      </c>
      <c r="L24" s="217">
        <v>96</v>
      </c>
      <c r="M24" s="217">
        <v>169</v>
      </c>
      <c r="N24" s="217">
        <f t="shared" ref="N24" si="27">SUM(O24:P25)</f>
        <v>213</v>
      </c>
      <c r="O24" s="217">
        <v>89</v>
      </c>
      <c r="P24" s="217">
        <v>124</v>
      </c>
      <c r="Q24" s="217">
        <f t="shared" ref="Q24" si="28">SUM(R24:S25)</f>
        <v>122</v>
      </c>
      <c r="R24" s="217">
        <v>38</v>
      </c>
      <c r="S24" s="219">
        <v>84</v>
      </c>
    </row>
    <row r="25" spans="1:20" s="124" customFormat="1" ht="6" customHeight="1">
      <c r="A25" s="221"/>
      <c r="B25" s="217"/>
      <c r="C25" s="217"/>
      <c r="D25" s="217"/>
      <c r="E25" s="217"/>
      <c r="F25" s="217"/>
      <c r="G25" s="217"/>
      <c r="H25" s="217"/>
      <c r="I25" s="217"/>
      <c r="J25" s="217"/>
      <c r="K25" s="217"/>
      <c r="L25" s="217"/>
      <c r="M25" s="217"/>
      <c r="N25" s="217"/>
      <c r="O25" s="217"/>
      <c r="P25" s="217"/>
      <c r="Q25" s="217"/>
      <c r="R25" s="217"/>
      <c r="S25" s="219"/>
    </row>
    <row r="26" spans="1:20" s="124" customFormat="1" ht="6" customHeight="1">
      <c r="A26" s="221" t="s">
        <v>127</v>
      </c>
      <c r="B26" s="217">
        <f t="shared" ref="B26" si="29">SUM(C26:D27)</f>
        <v>930</v>
      </c>
      <c r="C26" s="217">
        <f t="shared" ref="C26:D26" si="30">F26+I26+L26+O26+R26</f>
        <v>333</v>
      </c>
      <c r="D26" s="217">
        <f t="shared" si="30"/>
        <v>597</v>
      </c>
      <c r="E26" s="217">
        <f t="shared" ref="E26" si="31">SUM(F26:G27)</f>
        <v>102</v>
      </c>
      <c r="F26" s="217">
        <v>36</v>
      </c>
      <c r="G26" s="217">
        <v>66</v>
      </c>
      <c r="H26" s="217">
        <f t="shared" ref="H26" si="32">SUM(I26:J27)</f>
        <v>168</v>
      </c>
      <c r="I26" s="217">
        <v>65</v>
      </c>
      <c r="J26" s="217">
        <v>103</v>
      </c>
      <c r="K26" s="217">
        <f t="shared" ref="K26" si="33">SUM(L26:M27)</f>
        <v>266</v>
      </c>
      <c r="L26" s="217">
        <v>91</v>
      </c>
      <c r="M26" s="217">
        <v>175</v>
      </c>
      <c r="N26" s="217">
        <f t="shared" ref="N26" si="34">SUM(O26:P27)</f>
        <v>198</v>
      </c>
      <c r="O26" s="217">
        <v>73</v>
      </c>
      <c r="P26" s="217">
        <v>125</v>
      </c>
      <c r="Q26" s="217">
        <f t="shared" ref="Q26" si="35">SUM(R26:S27)</f>
        <v>196</v>
      </c>
      <c r="R26" s="217">
        <v>68</v>
      </c>
      <c r="S26" s="219">
        <v>128</v>
      </c>
    </row>
    <row r="27" spans="1:20" s="124" customFormat="1" ht="6" customHeight="1">
      <c r="A27" s="221"/>
      <c r="B27" s="217"/>
      <c r="C27" s="217"/>
      <c r="D27" s="217"/>
      <c r="E27" s="217"/>
      <c r="F27" s="217"/>
      <c r="G27" s="217"/>
      <c r="H27" s="217"/>
      <c r="I27" s="217"/>
      <c r="J27" s="217"/>
      <c r="K27" s="217"/>
      <c r="L27" s="217"/>
      <c r="M27" s="217"/>
      <c r="N27" s="217"/>
      <c r="O27" s="217"/>
      <c r="P27" s="217"/>
      <c r="Q27" s="217"/>
      <c r="R27" s="217"/>
      <c r="S27" s="219"/>
    </row>
    <row r="28" spans="1:20" s="124" customFormat="1" ht="6" customHeight="1">
      <c r="A28" s="221" t="s">
        <v>128</v>
      </c>
      <c r="B28" s="217">
        <f t="shared" ref="B28" si="36">SUM(C28:D29)</f>
        <v>1572</v>
      </c>
      <c r="C28" s="217">
        <f t="shared" ref="C28:D28" si="37">F28+I28+L28+O28+R28</f>
        <v>495</v>
      </c>
      <c r="D28" s="217">
        <f t="shared" si="37"/>
        <v>1077</v>
      </c>
      <c r="E28" s="217">
        <f t="shared" ref="E28" si="38">SUM(F28:G29)</f>
        <v>153</v>
      </c>
      <c r="F28" s="217">
        <v>71</v>
      </c>
      <c r="G28" s="217">
        <v>82</v>
      </c>
      <c r="H28" s="217">
        <f t="shared" ref="H28" si="39">SUM(I28:J29)</f>
        <v>304</v>
      </c>
      <c r="I28" s="217">
        <v>84</v>
      </c>
      <c r="J28" s="217">
        <v>220</v>
      </c>
      <c r="K28" s="217">
        <f t="shared" ref="K28" si="40">SUM(L28:M29)</f>
        <v>439</v>
      </c>
      <c r="L28" s="217">
        <v>128</v>
      </c>
      <c r="M28" s="217">
        <v>311</v>
      </c>
      <c r="N28" s="217">
        <f t="shared" ref="N28" si="41">SUM(O28:P29)</f>
        <v>333</v>
      </c>
      <c r="O28" s="217">
        <v>102</v>
      </c>
      <c r="P28" s="217">
        <v>231</v>
      </c>
      <c r="Q28" s="217">
        <f t="shared" ref="Q28" si="42">SUM(R28:S29)</f>
        <v>343</v>
      </c>
      <c r="R28" s="217">
        <v>110</v>
      </c>
      <c r="S28" s="219">
        <v>233</v>
      </c>
    </row>
    <row r="29" spans="1:20" s="124" customFormat="1" ht="6" customHeight="1">
      <c r="A29" s="221"/>
      <c r="B29" s="217"/>
      <c r="C29" s="217"/>
      <c r="D29" s="217"/>
      <c r="E29" s="217"/>
      <c r="F29" s="217"/>
      <c r="G29" s="217"/>
      <c r="H29" s="217"/>
      <c r="I29" s="217"/>
      <c r="J29" s="217"/>
      <c r="K29" s="217"/>
      <c r="L29" s="217"/>
      <c r="M29" s="217"/>
      <c r="N29" s="217"/>
      <c r="O29" s="217"/>
      <c r="P29" s="217"/>
      <c r="Q29" s="217"/>
      <c r="R29" s="217"/>
      <c r="S29" s="219"/>
    </row>
    <row r="30" spans="1:20" s="124" customFormat="1" ht="6" customHeight="1">
      <c r="A30" s="221" t="s">
        <v>129</v>
      </c>
      <c r="B30" s="217">
        <f t="shared" ref="B30" si="43">SUM(C30:D31)</f>
        <v>1077</v>
      </c>
      <c r="C30" s="217">
        <f t="shared" ref="C30:D30" si="44">F30+I30+L30+O30+R30</f>
        <v>373</v>
      </c>
      <c r="D30" s="217">
        <f t="shared" si="44"/>
        <v>704</v>
      </c>
      <c r="E30" s="217">
        <f t="shared" ref="E30" si="45">SUM(F30:G31)</f>
        <v>127</v>
      </c>
      <c r="F30" s="217">
        <v>50</v>
      </c>
      <c r="G30" s="217">
        <v>77</v>
      </c>
      <c r="H30" s="217">
        <f t="shared" ref="H30" si="46">SUM(I30:J31)</f>
        <v>201</v>
      </c>
      <c r="I30" s="217">
        <v>57</v>
      </c>
      <c r="J30" s="217">
        <v>144</v>
      </c>
      <c r="K30" s="217">
        <f t="shared" ref="K30" si="47">SUM(L30:M31)</f>
        <v>322</v>
      </c>
      <c r="L30" s="217">
        <v>116</v>
      </c>
      <c r="M30" s="217">
        <v>206</v>
      </c>
      <c r="N30" s="217">
        <f t="shared" ref="N30" si="48">SUM(O30:P31)</f>
        <v>231</v>
      </c>
      <c r="O30" s="217">
        <v>81</v>
      </c>
      <c r="P30" s="217">
        <v>150</v>
      </c>
      <c r="Q30" s="217">
        <f t="shared" ref="Q30" si="49">SUM(R30:S31)</f>
        <v>196</v>
      </c>
      <c r="R30" s="217">
        <v>69</v>
      </c>
      <c r="S30" s="219">
        <v>127</v>
      </c>
    </row>
    <row r="31" spans="1:20" s="124" customFormat="1" ht="6" customHeight="1">
      <c r="A31" s="221"/>
      <c r="B31" s="217"/>
      <c r="C31" s="217"/>
      <c r="D31" s="217"/>
      <c r="E31" s="217"/>
      <c r="F31" s="217"/>
      <c r="G31" s="217"/>
      <c r="H31" s="217"/>
      <c r="I31" s="217"/>
      <c r="J31" s="217"/>
      <c r="K31" s="217"/>
      <c r="L31" s="217"/>
      <c r="M31" s="217"/>
      <c r="N31" s="217"/>
      <c r="O31" s="217"/>
      <c r="P31" s="217"/>
      <c r="Q31" s="217"/>
      <c r="R31" s="217"/>
      <c r="S31" s="219"/>
    </row>
    <row r="32" spans="1:20" s="124" customFormat="1" ht="6" customHeight="1">
      <c r="A32" s="221" t="s">
        <v>130</v>
      </c>
      <c r="B32" s="217">
        <f t="shared" ref="B32" si="50">SUM(C32:D33)</f>
        <v>2004</v>
      </c>
      <c r="C32" s="217">
        <f t="shared" ref="C32:D32" si="51">F32+I32+L32+O32+R32</f>
        <v>646</v>
      </c>
      <c r="D32" s="217">
        <f t="shared" si="51"/>
        <v>1358</v>
      </c>
      <c r="E32" s="217">
        <f t="shared" ref="E32" si="52">SUM(F32:G33)</f>
        <v>212</v>
      </c>
      <c r="F32" s="217">
        <v>88</v>
      </c>
      <c r="G32" s="217">
        <v>124</v>
      </c>
      <c r="H32" s="217">
        <f t="shared" ref="H32" si="53">SUM(I32:J33)</f>
        <v>421</v>
      </c>
      <c r="I32" s="217">
        <v>115</v>
      </c>
      <c r="J32" s="217">
        <v>306</v>
      </c>
      <c r="K32" s="217">
        <f t="shared" ref="K32" si="54">SUM(L32:M33)</f>
        <v>629</v>
      </c>
      <c r="L32" s="217">
        <v>182</v>
      </c>
      <c r="M32" s="217">
        <v>447</v>
      </c>
      <c r="N32" s="217">
        <f t="shared" ref="N32" si="55">SUM(O32:P33)</f>
        <v>383</v>
      </c>
      <c r="O32" s="217">
        <v>133</v>
      </c>
      <c r="P32" s="217">
        <v>250</v>
      </c>
      <c r="Q32" s="217">
        <f t="shared" ref="Q32" si="56">SUM(R32:S33)</f>
        <v>359</v>
      </c>
      <c r="R32" s="217">
        <v>128</v>
      </c>
      <c r="S32" s="219">
        <v>231</v>
      </c>
    </row>
    <row r="33" spans="1:20" s="124" customFormat="1" ht="6" customHeight="1" thickBot="1">
      <c r="A33" s="222"/>
      <c r="B33" s="218"/>
      <c r="C33" s="218"/>
      <c r="D33" s="218"/>
      <c r="E33" s="218"/>
      <c r="F33" s="218"/>
      <c r="G33" s="218"/>
      <c r="H33" s="218"/>
      <c r="I33" s="218"/>
      <c r="J33" s="218"/>
      <c r="K33" s="218"/>
      <c r="L33" s="218"/>
      <c r="M33" s="218"/>
      <c r="N33" s="218"/>
      <c r="O33" s="218"/>
      <c r="P33" s="218"/>
      <c r="Q33" s="218"/>
      <c r="R33" s="218"/>
      <c r="S33" s="220"/>
    </row>
    <row r="34" spans="1:20" s="120" customFormat="1" ht="13.5" customHeight="1">
      <c r="A34" s="127" t="s">
        <v>131</v>
      </c>
      <c r="B34" s="128"/>
      <c r="C34" s="128"/>
      <c r="D34" s="128"/>
      <c r="E34" s="128"/>
      <c r="F34" s="128"/>
      <c r="G34" s="128"/>
      <c r="H34" s="128"/>
      <c r="I34" s="128"/>
      <c r="J34" s="128"/>
      <c r="K34" s="128"/>
      <c r="L34" s="128"/>
      <c r="M34" s="128"/>
      <c r="N34" s="128"/>
      <c r="O34" s="128"/>
      <c r="P34" s="128"/>
      <c r="Q34" s="128"/>
      <c r="R34" s="128"/>
      <c r="S34" s="129"/>
    </row>
    <row r="35" spans="1:20" s="131" customFormat="1" ht="13.5" customHeight="1">
      <c r="A35" s="130" t="s">
        <v>132</v>
      </c>
      <c r="I35" s="132"/>
      <c r="J35" s="132"/>
      <c r="K35" s="132"/>
      <c r="L35" s="132"/>
      <c r="M35" s="132"/>
      <c r="N35" s="132"/>
      <c r="S35" s="133"/>
    </row>
    <row r="36" spans="1:20" s="117" customFormat="1" ht="13.5" customHeight="1">
      <c r="A36" s="115"/>
      <c r="B36" s="115"/>
      <c r="C36" s="115"/>
      <c r="D36" s="115"/>
      <c r="E36" s="115"/>
      <c r="F36" s="115"/>
      <c r="G36" s="115"/>
      <c r="H36" s="115"/>
      <c r="I36" s="115"/>
      <c r="J36" s="115"/>
      <c r="K36" s="115"/>
      <c r="L36" s="115"/>
      <c r="M36" s="115"/>
      <c r="N36" s="115"/>
      <c r="O36" s="115"/>
      <c r="P36" s="115"/>
      <c r="Q36" s="115"/>
      <c r="R36" s="115"/>
      <c r="S36" s="116"/>
      <c r="T36" s="115"/>
    </row>
    <row r="37" spans="1:20">
      <c r="C37" s="116"/>
      <c r="S37" s="115"/>
    </row>
    <row r="38" spans="1:20" ht="13.5" customHeight="1">
      <c r="C38" s="116"/>
      <c r="S38" s="115"/>
    </row>
    <row r="39" spans="1:20" ht="13.5" customHeight="1">
      <c r="C39" s="116"/>
      <c r="S39" s="115"/>
    </row>
    <row r="40" spans="1:20">
      <c r="C40" s="116"/>
      <c r="S40" s="115"/>
    </row>
    <row r="71" ht="14.25" customHeight="1"/>
    <row r="72" ht="14.25" customHeight="1"/>
  </sheetData>
  <mergeCells count="273">
    <mergeCell ref="C6:C7"/>
    <mergeCell ref="D6:D7"/>
    <mergeCell ref="E6:E7"/>
    <mergeCell ref="F6:F7"/>
    <mergeCell ref="A2:S3"/>
    <mergeCell ref="B4:D4"/>
    <mergeCell ref="E4:G4"/>
    <mergeCell ref="H4:J4"/>
    <mergeCell ref="K4:M4"/>
    <mergeCell ref="N4:P4"/>
    <mergeCell ref="Q4:S4"/>
    <mergeCell ref="S6:S7"/>
    <mergeCell ref="A8:A9"/>
    <mergeCell ref="B8:B9"/>
    <mergeCell ref="C8:C9"/>
    <mergeCell ref="D8:D9"/>
    <mergeCell ref="E8:E9"/>
    <mergeCell ref="F8:F9"/>
    <mergeCell ref="G8:G9"/>
    <mergeCell ref="H8:H9"/>
    <mergeCell ref="I8:I9"/>
    <mergeCell ref="M6:M7"/>
    <mergeCell ref="N6:N7"/>
    <mergeCell ref="O6:O7"/>
    <mergeCell ref="P6:P7"/>
    <mergeCell ref="Q6:Q7"/>
    <mergeCell ref="R6:R7"/>
    <mergeCell ref="G6:G7"/>
    <mergeCell ref="H6:H7"/>
    <mergeCell ref="I6:I7"/>
    <mergeCell ref="J6:J7"/>
    <mergeCell ref="K6:K7"/>
    <mergeCell ref="L6:L7"/>
    <mergeCell ref="A6:A7"/>
    <mergeCell ref="B6:B7"/>
    <mergeCell ref="P8:P9"/>
    <mergeCell ref="Q8:Q9"/>
    <mergeCell ref="R8:R9"/>
    <mergeCell ref="S8:S9"/>
    <mergeCell ref="A10:A11"/>
    <mergeCell ref="B10:B11"/>
    <mergeCell ref="C10:C11"/>
    <mergeCell ref="D10:D11"/>
    <mergeCell ref="E10:E11"/>
    <mergeCell ref="F10:F11"/>
    <mergeCell ref="J8:J9"/>
    <mergeCell ref="K8:K9"/>
    <mergeCell ref="L8:L9"/>
    <mergeCell ref="M8:M9"/>
    <mergeCell ref="N8:N9"/>
    <mergeCell ref="O8:O9"/>
    <mergeCell ref="S10:S11"/>
    <mergeCell ref="A12:A13"/>
    <mergeCell ref="B12:B13"/>
    <mergeCell ref="C12:C13"/>
    <mergeCell ref="D12:D13"/>
    <mergeCell ref="E12:E13"/>
    <mergeCell ref="F12:F13"/>
    <mergeCell ref="G12:G13"/>
    <mergeCell ref="H12:H13"/>
    <mergeCell ref="I12:I13"/>
    <mergeCell ref="M10:M11"/>
    <mergeCell ref="N10:N11"/>
    <mergeCell ref="O10:O11"/>
    <mergeCell ref="P10:P11"/>
    <mergeCell ref="Q10:Q11"/>
    <mergeCell ref="R10:R11"/>
    <mergeCell ref="G10:G11"/>
    <mergeCell ref="H10:H11"/>
    <mergeCell ref="I10:I11"/>
    <mergeCell ref="J10:J11"/>
    <mergeCell ref="K10:K11"/>
    <mergeCell ref="L10:L11"/>
    <mergeCell ref="P12:P13"/>
    <mergeCell ref="Q12:Q13"/>
    <mergeCell ref="R12:R13"/>
    <mergeCell ref="S12:S13"/>
    <mergeCell ref="A14:A15"/>
    <mergeCell ref="B14:B15"/>
    <mergeCell ref="C14:C15"/>
    <mergeCell ref="D14:D15"/>
    <mergeCell ref="E14:E15"/>
    <mergeCell ref="F14:F15"/>
    <mergeCell ref="J12:J13"/>
    <mergeCell ref="K12:K13"/>
    <mergeCell ref="L12:L13"/>
    <mergeCell ref="M12:M13"/>
    <mergeCell ref="N12:N13"/>
    <mergeCell ref="O12:O13"/>
    <mergeCell ref="S14:S15"/>
    <mergeCell ref="A16:A17"/>
    <mergeCell ref="B16:B17"/>
    <mergeCell ref="C16:C17"/>
    <mergeCell ref="D16:D17"/>
    <mergeCell ref="E16:E17"/>
    <mergeCell ref="F16:F17"/>
    <mergeCell ref="G16:G17"/>
    <mergeCell ref="H16:H17"/>
    <mergeCell ref="I16:I17"/>
    <mergeCell ref="M14:M15"/>
    <mergeCell ref="N14:N15"/>
    <mergeCell ref="O14:O15"/>
    <mergeCell ref="P14:P15"/>
    <mergeCell ref="Q14:Q15"/>
    <mergeCell ref="R14:R15"/>
    <mergeCell ref="G14:G15"/>
    <mergeCell ref="H14:H15"/>
    <mergeCell ref="I14:I15"/>
    <mergeCell ref="J14:J15"/>
    <mergeCell ref="K14:K15"/>
    <mergeCell ref="L14:L15"/>
    <mergeCell ref="P16:P17"/>
    <mergeCell ref="Q16:Q17"/>
    <mergeCell ref="R16:R17"/>
    <mergeCell ref="S16:S17"/>
    <mergeCell ref="A18:A19"/>
    <mergeCell ref="B18:B19"/>
    <mergeCell ref="C18:C19"/>
    <mergeCell ref="D18:D19"/>
    <mergeCell ref="E18:E19"/>
    <mergeCell ref="F18:F19"/>
    <mergeCell ref="J16:J17"/>
    <mergeCell ref="K16:K17"/>
    <mergeCell ref="L16:L17"/>
    <mergeCell ref="M16:M17"/>
    <mergeCell ref="N16:N17"/>
    <mergeCell ref="O16:O17"/>
    <mergeCell ref="S18:S19"/>
    <mergeCell ref="A20:A21"/>
    <mergeCell ref="B20:B21"/>
    <mergeCell ref="C20:C21"/>
    <mergeCell ref="D20:D21"/>
    <mergeCell ref="E20:E21"/>
    <mergeCell ref="F20:F21"/>
    <mergeCell ref="G20:G21"/>
    <mergeCell ref="H20:H21"/>
    <mergeCell ref="I20:I21"/>
    <mergeCell ref="M18:M19"/>
    <mergeCell ref="N18:N19"/>
    <mergeCell ref="O18:O19"/>
    <mergeCell ref="P18:P19"/>
    <mergeCell ref="Q18:Q19"/>
    <mergeCell ref="R18:R19"/>
    <mergeCell ref="G18:G19"/>
    <mergeCell ref="H18:H19"/>
    <mergeCell ref="I18:I19"/>
    <mergeCell ref="J18:J19"/>
    <mergeCell ref="K18:K19"/>
    <mergeCell ref="L18:L19"/>
    <mergeCell ref="P20:P21"/>
    <mergeCell ref="Q20:Q21"/>
    <mergeCell ref="R20:R21"/>
    <mergeCell ref="S20:S21"/>
    <mergeCell ref="A22:A23"/>
    <mergeCell ref="B22:B23"/>
    <mergeCell ref="C22:C23"/>
    <mergeCell ref="D22:D23"/>
    <mergeCell ref="E22:E23"/>
    <mergeCell ref="F22:F23"/>
    <mergeCell ref="J20:J21"/>
    <mergeCell ref="K20:K21"/>
    <mergeCell ref="L20:L21"/>
    <mergeCell ref="M20:M21"/>
    <mergeCell ref="N20:N21"/>
    <mergeCell ref="O20:O21"/>
    <mergeCell ref="S22:S23"/>
    <mergeCell ref="A24:A25"/>
    <mergeCell ref="B24:B25"/>
    <mergeCell ref="C24:C25"/>
    <mergeCell ref="D24:D25"/>
    <mergeCell ref="E24:E25"/>
    <mergeCell ref="F24:F25"/>
    <mergeCell ref="G24:G25"/>
    <mergeCell ref="H24:H25"/>
    <mergeCell ref="I24:I25"/>
    <mergeCell ref="M22:M23"/>
    <mergeCell ref="N22:N23"/>
    <mergeCell ref="O22:O23"/>
    <mergeCell ref="P22:P23"/>
    <mergeCell ref="Q22:Q23"/>
    <mergeCell ref="R22:R23"/>
    <mergeCell ref="G22:G23"/>
    <mergeCell ref="H22:H23"/>
    <mergeCell ref="I22:I23"/>
    <mergeCell ref="J22:J23"/>
    <mergeCell ref="K22:K23"/>
    <mergeCell ref="L22:L23"/>
    <mergeCell ref="P24:P25"/>
    <mergeCell ref="Q24:Q25"/>
    <mergeCell ref="R24:R25"/>
    <mergeCell ref="S24:S25"/>
    <mergeCell ref="A26:A27"/>
    <mergeCell ref="B26:B27"/>
    <mergeCell ref="C26:C27"/>
    <mergeCell ref="D26:D27"/>
    <mergeCell ref="E26:E27"/>
    <mergeCell ref="F26:F27"/>
    <mergeCell ref="J24:J25"/>
    <mergeCell ref="K24:K25"/>
    <mergeCell ref="L24:L25"/>
    <mergeCell ref="M24:M25"/>
    <mergeCell ref="N24:N25"/>
    <mergeCell ref="O24:O25"/>
    <mergeCell ref="S26:S27"/>
    <mergeCell ref="A28:A29"/>
    <mergeCell ref="B28:B29"/>
    <mergeCell ref="C28:C29"/>
    <mergeCell ref="D28:D29"/>
    <mergeCell ref="E28:E29"/>
    <mergeCell ref="F28:F29"/>
    <mergeCell ref="G28:G29"/>
    <mergeCell ref="H28:H29"/>
    <mergeCell ref="I28:I29"/>
    <mergeCell ref="M26:M27"/>
    <mergeCell ref="N26:N27"/>
    <mergeCell ref="O26:O27"/>
    <mergeCell ref="P26:P27"/>
    <mergeCell ref="Q26:Q27"/>
    <mergeCell ref="R26:R27"/>
    <mergeCell ref="G26:G27"/>
    <mergeCell ref="H26:H27"/>
    <mergeCell ref="I26:I27"/>
    <mergeCell ref="J26:J27"/>
    <mergeCell ref="K26:K27"/>
    <mergeCell ref="L26:L27"/>
    <mergeCell ref="P28:P29"/>
    <mergeCell ref="Q28:Q29"/>
    <mergeCell ref="R28:R29"/>
    <mergeCell ref="S28:S29"/>
    <mergeCell ref="A30:A31"/>
    <mergeCell ref="B30:B31"/>
    <mergeCell ref="C30:C31"/>
    <mergeCell ref="D30:D31"/>
    <mergeCell ref="E30:E31"/>
    <mergeCell ref="F30:F31"/>
    <mergeCell ref="J28:J29"/>
    <mergeCell ref="K28:K29"/>
    <mergeCell ref="L28:L29"/>
    <mergeCell ref="M28:M29"/>
    <mergeCell ref="N28:N29"/>
    <mergeCell ref="O28:O29"/>
    <mergeCell ref="S30:S31"/>
    <mergeCell ref="A32:A33"/>
    <mergeCell ref="B32:B33"/>
    <mergeCell ref="C32:C33"/>
    <mergeCell ref="D32:D33"/>
    <mergeCell ref="E32:E33"/>
    <mergeCell ref="F32:F33"/>
    <mergeCell ref="G32:G33"/>
    <mergeCell ref="H32:H33"/>
    <mergeCell ref="I32:I33"/>
    <mergeCell ref="M30:M31"/>
    <mergeCell ref="N30:N31"/>
    <mergeCell ref="O30:O31"/>
    <mergeCell ref="P30:P31"/>
    <mergeCell ref="Q30:Q31"/>
    <mergeCell ref="R30:R31"/>
    <mergeCell ref="G30:G31"/>
    <mergeCell ref="H30:H31"/>
    <mergeCell ref="I30:I31"/>
    <mergeCell ref="J30:J31"/>
    <mergeCell ref="K30:K31"/>
    <mergeCell ref="L30:L31"/>
    <mergeCell ref="P32:P33"/>
    <mergeCell ref="Q32:Q33"/>
    <mergeCell ref="R32:R33"/>
    <mergeCell ref="S32:S33"/>
    <mergeCell ref="J32:J33"/>
    <mergeCell ref="K32:K33"/>
    <mergeCell ref="L32:L33"/>
    <mergeCell ref="M32:M33"/>
    <mergeCell ref="N32:N33"/>
    <mergeCell ref="O32:O33"/>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表 ２８０  アレルギー素因保有者保健指導実施状況</vt:lpstr>
      <vt:lpstr>表 ２８１  アレルギー相談血液検査実施状況（年齢別検査結果）</vt:lpstr>
      <vt:lpstr>表 ２８２  アレルギー相談・地区別実施状況</vt:lpstr>
      <vt:lpstr>表 ２８３  呼吸器健康相談月別実施状況</vt:lpstr>
      <vt:lpstr>表 ２８４  呼吸器疾患予防講演会実施状況</vt:lpstr>
      <vt:lpstr>表 ２８５  ぜん息児健康回復教室実施状況</vt:lpstr>
      <vt:lpstr>表 ２８６  気管支ぜん息知識普及講演会</vt:lpstr>
      <vt:lpstr>表 ２８７  成人ぜん息患者医療費受給者数</vt:lpstr>
      <vt:lpstr>'表 ２８０  アレルギー素因保有者保健指導実施状況'!Print_Area</vt:lpstr>
    </vt:vector>
  </TitlesOfParts>
  <Company>川崎市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dc:creator>
  <cp:lastModifiedBy>今拓郎</cp:lastModifiedBy>
  <cp:lastPrinted>2022-02-10T07:24:44Z</cp:lastPrinted>
  <dcterms:created xsi:type="dcterms:W3CDTF">2002-07-25T04:22:31Z</dcterms:created>
  <dcterms:modified xsi:type="dcterms:W3CDTF">2022-03-26T03:11:12Z</dcterms:modified>
</cp:coreProperties>
</file>