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2"/>
  <workbookPr/>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DBC8F4E7-EA0E-9145-95DC-9598E3C0EB86}" xr6:coauthVersionLast="36" xr6:coauthVersionMax="36" xr10:uidLastSave="{00000000-0000-0000-0000-000000000000}"/>
  <bookViews>
    <workbookView xWindow="7840" yWindow="2080" windowWidth="22600" windowHeight="15960" xr2:uid="{00000000-000D-0000-FFFF-FFFF00000000}"/>
  </bookViews>
  <sheets>
    <sheet name="表 １０１  相談者の年度末現況（新規・継続別）" sheetId="1" r:id="rId1"/>
    <sheet name="表 １０２  相談者把握契機" sheetId="2" r:id="rId2"/>
    <sheet name="表 １０３  ケースワーク" sheetId="3" r:id="rId3"/>
    <sheet name="表 １０４  グループワーク・普及啓発" sheetId="4" r:id="rId4"/>
    <sheet name="表 １０５  地域援助活動" sheetId="5" r:id="rId5"/>
    <sheet name="表 １０６  一般精神保健相談" sheetId="6" r:id="rId6"/>
    <sheet name="表 １０７  高齢者精神保健相談" sheetId="7" r:id="rId7"/>
    <sheet name="表 １０８  こころの相談所外来利用状況" sheetId="8" r:id="rId8"/>
    <sheet name="表 １０９  こころの相談所外来診療件数" sheetId="9" r:id="rId9"/>
    <sheet name="表 １１０  こころの相談所外来診療状況" sheetId="10" r:id="rId10"/>
    <sheet name="表 １１１  こころの相談所援助内容" sheetId="11" r:id="rId11"/>
    <sheet name="表 １１２  普及・啓発の状況（精神保健福祉センター分）" sheetId="12" r:id="rId12"/>
    <sheet name="表 １１３  研修の実施状況（精神保健福祉センター分）" sheetId="13" r:id="rId13"/>
    <sheet name="表 １１４  技術指導等の状況（精神保健福祉センター分）" sheetId="14" r:id="rId14"/>
    <sheet name="表 １１５  組織支援の状況（精神保健福祉センター分）" sheetId="15" r:id="rId15"/>
    <sheet name="表 １１６  相談等の状況（精神保健福祉センター分）" sheetId="16" r:id="rId16"/>
    <sheet name="表 １１７  相談等（その２）の状況（精神保健福祉センター分）" sheetId="17" r:id="rId17"/>
    <sheet name="表 １１８  自立支援医療費（精神通院医療）・精神保健福祉手帳" sheetId="18" r:id="rId18"/>
    <sheet name="表 １１９ 　自立支援医療費（精神通院医療）・精神保健福祉手帳" sheetId="19" r:id="rId19"/>
    <sheet name="表 １２０　自立支援医療費（精神通院医療）地区別・保険種別・年" sheetId="20" r:id="rId20"/>
    <sheet name="表 １２１  精神医療審査会の状況" sheetId="21" r:id="rId21"/>
    <sheet name="表 １２２    通報等件数及び精神保健診察件数 " sheetId="22" r:id="rId22"/>
    <sheet name="表 １２３  条文別診察結果" sheetId="23" r:id="rId23"/>
    <sheet name="表 １２４　精神保健診察時の診断名" sheetId="24" r:id="rId24"/>
    <sheet name="表 １２５　 精神科救急医療体制受入状況(夜間・休日・深夜を含" sheetId="25" r:id="rId25"/>
    <sheet name="表 １２６　措置患者の移送状況" sheetId="26" r:id="rId26"/>
    <sheet name="表 １２７　夜間・休日・深夜における23条通報処理状況" sheetId="27" r:id="rId27"/>
    <sheet name="表 １２８  一般申請(法第22条)保健所支所別診察数" sheetId="28" r:id="rId28"/>
    <sheet name="表 １２９   警察官通報(法第23条)保健所支所別診察数" sheetId="29" r:id="rId29"/>
    <sheet name="表 １３０ 検察官通報(法第24条)保健所支所別診察数" sheetId="30" r:id="rId30"/>
    <sheet name="表 １３１　検察官通報(法第24条)検察庁別診察実施状況" sheetId="31" r:id="rId31"/>
    <sheet name="表 １３２  入院援護金認定状況" sheetId="32" r:id="rId32"/>
  </sheets>
  <definedNames>
    <definedName name="_xlnm._FilterDatabase" localSheetId="0" hidden="1">'表 １０１  相談者の年度末現況（新規・継続別）'!$A$1:$I$8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2" l="1"/>
  <c r="D8" i="32" s="1"/>
  <c r="B8" i="32"/>
  <c r="D7" i="32"/>
  <c r="D6" i="32"/>
  <c r="D5" i="32"/>
  <c r="D4" i="32"/>
  <c r="H20" i="31" l="1"/>
  <c r="G20" i="31"/>
  <c r="F20" i="31"/>
  <c r="E20" i="31"/>
  <c r="D20" i="31"/>
  <c r="C20" i="31"/>
  <c r="B20" i="31"/>
  <c r="I15" i="30" l="1"/>
  <c r="H15" i="30"/>
  <c r="G15" i="30"/>
  <c r="F15" i="30"/>
  <c r="E15" i="30"/>
  <c r="D15" i="30"/>
  <c r="C15" i="30"/>
  <c r="J14" i="29" l="1"/>
  <c r="I14" i="29"/>
  <c r="H14" i="29"/>
  <c r="G14" i="29"/>
  <c r="F14" i="29"/>
  <c r="E14" i="29"/>
  <c r="D14" i="29"/>
  <c r="C14" i="29"/>
  <c r="M13" i="23" l="1"/>
  <c r="L13" i="23"/>
  <c r="K13" i="23"/>
  <c r="J13" i="23"/>
  <c r="I13" i="23"/>
  <c r="H13" i="23"/>
  <c r="G13" i="23"/>
  <c r="F13" i="23"/>
  <c r="E13" i="23"/>
  <c r="D13" i="23"/>
  <c r="C13" i="23"/>
  <c r="B13" i="23"/>
  <c r="N7" i="23"/>
  <c r="N6" i="23"/>
  <c r="P4" i="22" l="1"/>
  <c r="J4" i="22"/>
  <c r="L17" i="21" l="1"/>
  <c r="K17" i="21"/>
  <c r="J17" i="21"/>
  <c r="I17" i="21"/>
  <c r="H17" i="21"/>
  <c r="G17" i="21"/>
  <c r="F17" i="21"/>
  <c r="E17" i="21"/>
  <c r="D17" i="21"/>
  <c r="C17" i="21"/>
  <c r="K11" i="19" l="1"/>
  <c r="J11" i="19"/>
  <c r="I11" i="19"/>
  <c r="H11" i="19"/>
  <c r="G11" i="19"/>
  <c r="F11" i="19"/>
  <c r="E11" i="19"/>
  <c r="D11" i="19"/>
  <c r="L12" i="17" l="1"/>
  <c r="K12" i="17"/>
  <c r="J12" i="17"/>
  <c r="I12" i="17"/>
  <c r="H12" i="17"/>
  <c r="G12" i="17"/>
  <c r="F12" i="17"/>
  <c r="E12" i="17"/>
  <c r="D12" i="17"/>
  <c r="C12" i="17"/>
  <c r="K5" i="17"/>
  <c r="J5" i="17"/>
  <c r="I5" i="17"/>
  <c r="H5" i="17"/>
  <c r="G5" i="17"/>
  <c r="F5" i="17"/>
  <c r="E5" i="17"/>
  <c r="D5" i="17"/>
  <c r="C5" i="17"/>
  <c r="E10" i="15" l="1"/>
  <c r="E9" i="15"/>
  <c r="E8" i="15"/>
  <c r="E7" i="15"/>
  <c r="E5" i="15" s="1"/>
  <c r="E6" i="15"/>
  <c r="I5" i="15"/>
  <c r="H5" i="15"/>
  <c r="G5" i="15"/>
  <c r="F5" i="15"/>
  <c r="H22" i="12" l="1"/>
  <c r="G5" i="12"/>
  <c r="C30" i="7" l="1"/>
  <c r="C29" i="7"/>
  <c r="C28" i="7"/>
  <c r="C27" i="7"/>
  <c r="D23" i="7"/>
  <c r="D22" i="7"/>
  <c r="D21" i="7"/>
  <c r="D20" i="7"/>
  <c r="D19" i="7"/>
  <c r="D18" i="7"/>
  <c r="D17" i="7"/>
  <c r="D16" i="7"/>
  <c r="D23" i="6" l="1"/>
  <c r="D22" i="6"/>
  <c r="D21" i="6"/>
  <c r="D20" i="6"/>
  <c r="D19" i="6"/>
  <c r="D18" i="6"/>
  <c r="D17" i="6"/>
  <c r="F4" i="5" l="1"/>
  <c r="E4" i="5"/>
  <c r="D4" i="5"/>
  <c r="C4" i="5"/>
  <c r="B4" i="4" l="1"/>
  <c r="K29" i="3" l="1"/>
  <c r="J29" i="3"/>
  <c r="I29" i="3"/>
  <c r="H29" i="3"/>
  <c r="G29" i="3"/>
  <c r="F29" i="3"/>
  <c r="E29" i="3"/>
  <c r="D29" i="3"/>
  <c r="C29" i="3"/>
  <c r="B29" i="3"/>
  <c r="B25" i="3"/>
  <c r="B24" i="3"/>
  <c r="B23" i="3"/>
  <c r="B22" i="3"/>
  <c r="B21" i="3"/>
  <c r="B20" i="3"/>
  <c r="B18" i="3" s="1"/>
  <c r="B19" i="3"/>
  <c r="M18" i="3"/>
  <c r="L18" i="3"/>
  <c r="K18" i="3"/>
  <c r="J18" i="3"/>
  <c r="I18" i="3"/>
  <c r="H18" i="3"/>
  <c r="G18" i="3"/>
  <c r="F18" i="3"/>
  <c r="E18" i="3"/>
  <c r="D18" i="3"/>
  <c r="C18" i="3"/>
  <c r="B7" i="3"/>
  <c r="M6" i="3"/>
  <c r="L6" i="3"/>
  <c r="K6" i="3"/>
  <c r="J6" i="3"/>
  <c r="I6" i="3"/>
  <c r="H6" i="3"/>
  <c r="G6" i="3"/>
  <c r="F6" i="3"/>
  <c r="E6" i="3"/>
  <c r="D6" i="3"/>
  <c r="B6" i="3" s="1"/>
  <c r="C6" i="3"/>
  <c r="B11" i="2" l="1"/>
  <c r="B10" i="2"/>
  <c r="B9" i="2"/>
  <c r="B8" i="2"/>
  <c r="B7" i="2"/>
  <c r="B6" i="2"/>
  <c r="B5" i="2"/>
  <c r="M4" i="2"/>
  <c r="L4" i="2"/>
  <c r="K4" i="2"/>
  <c r="J4" i="2"/>
  <c r="I4" i="2"/>
  <c r="H4" i="2"/>
  <c r="G4" i="2"/>
  <c r="F4" i="2"/>
  <c r="E4" i="2"/>
  <c r="B4" i="2" s="1"/>
  <c r="D4" i="2"/>
  <c r="C4" i="2"/>
  <c r="B5" i="1" l="1"/>
  <c r="B6" i="1"/>
  <c r="B7" i="1"/>
</calcChain>
</file>

<file path=xl/sharedStrings.xml><?xml version="1.0" encoding="utf-8"?>
<sst xmlns="http://schemas.openxmlformats.org/spreadsheetml/2006/main" count="1100" uniqueCount="629">
  <si>
    <t>資料：精神保健課</t>
    <rPh sb="0" eb="2">
      <t>シリョウ</t>
    </rPh>
    <rPh sb="3" eb="5">
      <t>セイシン</t>
    </rPh>
    <rPh sb="5" eb="7">
      <t>ホケン</t>
    </rPh>
    <rPh sb="7" eb="8">
      <t>カ</t>
    </rPh>
    <phoneticPr fontId="1"/>
  </si>
  <si>
    <t>継　続</t>
    <rPh sb="0" eb="1">
      <t>ツギ</t>
    </rPh>
    <rPh sb="2" eb="3">
      <t>ゾク</t>
    </rPh>
    <phoneticPr fontId="1"/>
  </si>
  <si>
    <t>新　規</t>
    <rPh sb="0" eb="1">
      <t>シン</t>
    </rPh>
    <rPh sb="2" eb="3">
      <t>キ</t>
    </rPh>
    <phoneticPr fontId="1"/>
  </si>
  <si>
    <t>総　数</t>
    <rPh sb="0" eb="1">
      <t>フサ</t>
    </rPh>
    <rPh sb="2" eb="3">
      <t>カズ</t>
    </rPh>
    <phoneticPr fontId="1"/>
  </si>
  <si>
    <t>麻　生</t>
    <rPh sb="0" eb="1">
      <t>アサ</t>
    </rPh>
    <rPh sb="2" eb="3">
      <t>ショウ</t>
    </rPh>
    <phoneticPr fontId="1"/>
  </si>
  <si>
    <t>多　摩</t>
    <rPh sb="0" eb="1">
      <t>タ</t>
    </rPh>
    <rPh sb="2" eb="3">
      <t>マ</t>
    </rPh>
    <phoneticPr fontId="1"/>
  </si>
  <si>
    <t>宮　前</t>
    <rPh sb="0" eb="1">
      <t>ミヤ</t>
    </rPh>
    <rPh sb="2" eb="3">
      <t>マエ</t>
    </rPh>
    <phoneticPr fontId="1"/>
  </si>
  <si>
    <t>高　津</t>
    <rPh sb="0" eb="1">
      <t>タカ</t>
    </rPh>
    <rPh sb="2" eb="3">
      <t>ツ</t>
    </rPh>
    <phoneticPr fontId="1"/>
  </si>
  <si>
    <t>中　原</t>
    <rPh sb="0" eb="1">
      <t>ナカ</t>
    </rPh>
    <rPh sb="2" eb="3">
      <t>ハラ</t>
    </rPh>
    <phoneticPr fontId="1"/>
  </si>
  <si>
    <t>幸</t>
    <rPh sb="0" eb="1">
      <t>サイワイ</t>
    </rPh>
    <phoneticPr fontId="1"/>
  </si>
  <si>
    <t>川　崎</t>
    <rPh sb="0" eb="1">
      <t>カワ</t>
    </rPh>
    <rPh sb="2" eb="3">
      <t>ザキ</t>
    </rPh>
    <phoneticPr fontId="1"/>
  </si>
  <si>
    <t>表 １０１  相談者の年度末現況（新規・継続別）</t>
    <phoneticPr fontId="1"/>
  </si>
  <si>
    <t>§6　精神保健</t>
    <rPh sb="3" eb="5">
      <t>セイシン</t>
    </rPh>
    <rPh sb="5" eb="7">
      <t>ホケン</t>
    </rPh>
    <phoneticPr fontId="1"/>
  </si>
  <si>
    <t>表 １０２  相談者把握契機</t>
    <phoneticPr fontId="1"/>
  </si>
  <si>
    <t>総数</t>
    <rPh sb="0" eb="2">
      <t>ソウスウ</t>
    </rPh>
    <phoneticPr fontId="1"/>
  </si>
  <si>
    <t>本人</t>
    <rPh sb="0" eb="2">
      <t>ホンニン</t>
    </rPh>
    <phoneticPr fontId="1"/>
  </si>
  <si>
    <t>家族</t>
    <rPh sb="0" eb="2">
      <t>カゾク</t>
    </rPh>
    <phoneticPr fontId="1"/>
  </si>
  <si>
    <t>医療機関</t>
    <rPh sb="0" eb="2">
      <t>イリョウ</t>
    </rPh>
    <rPh sb="2" eb="4">
      <t>キカン</t>
    </rPh>
    <phoneticPr fontId="1"/>
  </si>
  <si>
    <t>警察</t>
    <rPh sb="0" eb="2">
      <t>ケイサツ</t>
    </rPh>
    <phoneticPr fontId="1"/>
  </si>
  <si>
    <t>地域みまもり
支援センター</t>
    <rPh sb="0" eb="2">
      <t>チイキ</t>
    </rPh>
    <rPh sb="7" eb="9">
      <t>シエン</t>
    </rPh>
    <phoneticPr fontId="1"/>
  </si>
  <si>
    <t>精神保健
福祉センター</t>
    <rPh sb="0" eb="2">
      <t>セイシン</t>
    </rPh>
    <rPh sb="2" eb="4">
      <t>ホケン</t>
    </rPh>
    <rPh sb="5" eb="7">
      <t>フクシ</t>
    </rPh>
    <phoneticPr fontId="1"/>
  </si>
  <si>
    <t>障害者
センター</t>
    <rPh sb="0" eb="3">
      <t>ショウガイシャ</t>
    </rPh>
    <phoneticPr fontId="1"/>
  </si>
  <si>
    <t>学校職場</t>
    <rPh sb="0" eb="2">
      <t>ガッコウ</t>
    </rPh>
    <rPh sb="2" eb="4">
      <t>ショクバ</t>
    </rPh>
    <phoneticPr fontId="1"/>
  </si>
  <si>
    <t>一般市民</t>
    <rPh sb="0" eb="2">
      <t>イッパン</t>
    </rPh>
    <rPh sb="2" eb="4">
      <t>シミン</t>
    </rPh>
    <phoneticPr fontId="1"/>
  </si>
  <si>
    <t>地域活動支援センター</t>
    <rPh sb="0" eb="2">
      <t>チイキ</t>
    </rPh>
    <rPh sb="2" eb="4">
      <t>カツドウ</t>
    </rPh>
    <rPh sb="4" eb="6">
      <t>シエン</t>
    </rPh>
    <phoneticPr fontId="1"/>
  </si>
  <si>
    <t>その他</t>
    <rPh sb="2" eb="3">
      <t>タ</t>
    </rPh>
    <phoneticPr fontId="1"/>
  </si>
  <si>
    <t>川崎</t>
    <rPh sb="0" eb="2">
      <t>カワサキ</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</si>
  <si>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</si>
  <si>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</si>
  <si>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</si>
  <si>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</si>
  <si>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</si>
  <si>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表 １０３  ケースワーク</t>
    <phoneticPr fontId="1"/>
  </si>
  <si>
    <t>（１）方法  (方法は延数。訪問先内訳は実数。訪問数と内訳数は一致しない。）</t>
    <rPh sb="3" eb="5">
      <t>ホウホウ</t>
    </rPh>
    <rPh sb="8" eb="10">
      <t>ホウホウ</t>
    </rPh>
    <rPh sb="11" eb="12">
      <t>ノベ</t>
    </rPh>
    <rPh sb="12" eb="13">
      <t>スウ</t>
    </rPh>
    <rPh sb="14" eb="16">
      <t>ホウモン</t>
    </rPh>
    <rPh sb="16" eb="17">
      <t>サキ</t>
    </rPh>
    <rPh sb="17" eb="19">
      <t>ウチワケ</t>
    </rPh>
    <rPh sb="20" eb="22">
      <t>ジッスウ</t>
    </rPh>
    <rPh sb="23" eb="25">
      <t>ホウモン</t>
    </rPh>
    <rPh sb="25" eb="26">
      <t>スウ</t>
    </rPh>
    <rPh sb="27" eb="29">
      <t>ウチワケ</t>
    </rPh>
    <rPh sb="29" eb="30">
      <t>スウ</t>
    </rPh>
    <rPh sb="31" eb="33">
      <t>イッチ</t>
    </rPh>
    <phoneticPr fontId="1"/>
  </si>
  <si>
    <t>所　　　　　　内</t>
    <rPh sb="0" eb="1">
      <t>トコロ</t>
    </rPh>
    <rPh sb="7" eb="8">
      <t>ウチ</t>
    </rPh>
    <phoneticPr fontId="1"/>
  </si>
  <si>
    <t>訪　　　　　　　問</t>
    <rPh sb="0" eb="1">
      <t>オトズ</t>
    </rPh>
    <rPh sb="8" eb="9">
      <t>トイ</t>
    </rPh>
    <phoneticPr fontId="1"/>
  </si>
  <si>
    <t>面接</t>
    <rPh sb="0" eb="2">
      <t>メンセツ</t>
    </rPh>
    <phoneticPr fontId="1"/>
  </si>
  <si>
    <t>電話</t>
    <rPh sb="0" eb="2">
      <t>デンワ</t>
    </rPh>
    <phoneticPr fontId="1"/>
  </si>
  <si>
    <t>メール</t>
    <phoneticPr fontId="1"/>
  </si>
  <si>
    <t>文書</t>
    <rPh sb="0" eb="2">
      <t>ブンショ</t>
    </rPh>
    <phoneticPr fontId="1"/>
  </si>
  <si>
    <t>家庭</t>
    <rPh sb="0" eb="2">
      <t>カテイ</t>
    </rPh>
    <phoneticPr fontId="1"/>
  </si>
  <si>
    <t>社会復帰
施設・
作業所</t>
    <rPh sb="0" eb="2">
      <t>シャカイ</t>
    </rPh>
    <rPh sb="2" eb="4">
      <t>フッキ</t>
    </rPh>
    <rPh sb="5" eb="7">
      <t>シセツ</t>
    </rPh>
    <rPh sb="9" eb="11">
      <t>サギョウ</t>
    </rPh>
    <rPh sb="11" eb="12">
      <t>ジョ</t>
    </rPh>
    <phoneticPr fontId="1"/>
  </si>
  <si>
    <t>相談支援
センター</t>
    <rPh sb="0" eb="2">
      <t>ソウダン</t>
    </rPh>
    <rPh sb="2" eb="4">
      <t>シエン</t>
    </rPh>
    <phoneticPr fontId="1"/>
  </si>
  <si>
    <t>その他
の機関</t>
    <rPh sb="2" eb="3">
      <t>タ</t>
    </rPh>
    <rPh sb="5" eb="7">
      <t>キカン</t>
    </rPh>
    <phoneticPr fontId="1"/>
  </si>
  <si>
    <t>（２）内容　(延件数）</t>
    <rPh sb="3" eb="5">
      <t>ナイヨウ</t>
    </rPh>
    <rPh sb="7" eb="8">
      <t>ノベ</t>
    </rPh>
    <rPh sb="8" eb="10">
      <t>ケンスウ</t>
    </rPh>
    <phoneticPr fontId="1"/>
  </si>
  <si>
    <t>治療上の問題</t>
    <rPh sb="0" eb="2">
      <t>チリョウ</t>
    </rPh>
    <rPh sb="2" eb="3">
      <t>ジョウ</t>
    </rPh>
    <rPh sb="4" eb="6">
      <t>モンダイ</t>
    </rPh>
    <phoneticPr fontId="1"/>
  </si>
  <si>
    <t>生活上の問題</t>
    <rPh sb="0" eb="2">
      <t>セイカツ</t>
    </rPh>
    <rPh sb="2" eb="3">
      <t>ジョウ</t>
    </rPh>
    <rPh sb="4" eb="6">
      <t>モンダイ</t>
    </rPh>
    <phoneticPr fontId="1"/>
  </si>
  <si>
    <t>社会資源</t>
    <rPh sb="0" eb="2">
      <t>シャカイ</t>
    </rPh>
    <rPh sb="2" eb="4">
      <t>シゲン</t>
    </rPh>
    <phoneticPr fontId="1"/>
  </si>
  <si>
    <t>診断に関
する相談</t>
    <rPh sb="0" eb="2">
      <t>シンダン</t>
    </rPh>
    <rPh sb="3" eb="4">
      <t>カン</t>
    </rPh>
    <rPh sb="7" eb="9">
      <t>ソウダン</t>
    </rPh>
    <phoneticPr fontId="1"/>
  </si>
  <si>
    <t>医療利用
上の問題</t>
    <rPh sb="0" eb="2">
      <t>イリョウ</t>
    </rPh>
    <rPh sb="2" eb="4">
      <t>リヨウ</t>
    </rPh>
    <rPh sb="5" eb="6">
      <t>ウエ</t>
    </rPh>
    <rPh sb="7" eb="9">
      <t>モンダイ</t>
    </rPh>
    <phoneticPr fontId="1"/>
  </si>
  <si>
    <t>生活上の
問題</t>
    <rPh sb="0" eb="2">
      <t>セイカツ</t>
    </rPh>
    <rPh sb="2" eb="3">
      <t>ジョウ</t>
    </rPh>
    <rPh sb="5" eb="7">
      <t>モンダイ</t>
    </rPh>
    <phoneticPr fontId="1"/>
  </si>
  <si>
    <t>家族等の
対応</t>
    <rPh sb="0" eb="3">
      <t>カゾクトウ</t>
    </rPh>
    <rPh sb="5" eb="7">
      <t>タイオウ</t>
    </rPh>
    <phoneticPr fontId="1"/>
  </si>
  <si>
    <t>経済的な
問題</t>
    <rPh sb="0" eb="3">
      <t>ケイザイテキ</t>
    </rPh>
    <rPh sb="5" eb="7">
      <t>モンダイ</t>
    </rPh>
    <phoneticPr fontId="1"/>
  </si>
  <si>
    <t>住居</t>
    <rPh sb="0" eb="2">
      <t>ジュウキョ</t>
    </rPh>
    <phoneticPr fontId="1"/>
  </si>
  <si>
    <t>就労・
就学</t>
    <rPh sb="0" eb="2">
      <t>シュウロウ</t>
    </rPh>
    <rPh sb="4" eb="6">
      <t>シュウガク</t>
    </rPh>
    <phoneticPr fontId="1"/>
  </si>
  <si>
    <t>社会的な
問題</t>
    <rPh sb="0" eb="3">
      <t>シャカイテキ</t>
    </rPh>
    <rPh sb="5" eb="7">
      <t>モンダイ</t>
    </rPh>
    <phoneticPr fontId="1"/>
  </si>
  <si>
    <t>社会復帰</t>
    <rPh sb="0" eb="2">
      <t>シャカイ</t>
    </rPh>
    <rPh sb="2" eb="4">
      <t>フッキ</t>
    </rPh>
    <phoneticPr fontId="1"/>
  </si>
  <si>
    <t>グループ
ホーム</t>
    <phoneticPr fontId="1"/>
  </si>
  <si>
    <t>ショート
ステイ</t>
    <phoneticPr fontId="1"/>
  </si>
  <si>
    <t>制度利用</t>
    <rPh sb="0" eb="2">
      <t>セイド</t>
    </rPh>
    <rPh sb="2" eb="4">
      <t>リヨウ</t>
    </rPh>
    <phoneticPr fontId="1"/>
  </si>
  <si>
    <t>心の健康
相談</t>
    <rPh sb="0" eb="1">
      <t>ココロ</t>
    </rPh>
    <rPh sb="2" eb="4">
      <t>ケンコウ</t>
    </rPh>
    <rPh sb="5" eb="7">
      <t>ソウダン</t>
    </rPh>
    <phoneticPr fontId="1"/>
  </si>
  <si>
    <t>看護的
援助</t>
    <rPh sb="0" eb="2">
      <t>カンゴ</t>
    </rPh>
    <rPh sb="2" eb="3">
      <t>テキ</t>
    </rPh>
    <rPh sb="4" eb="6">
      <t>エンジョ</t>
    </rPh>
    <phoneticPr fontId="1"/>
  </si>
  <si>
    <t>紹介・
連絡</t>
    <rPh sb="0" eb="2">
      <t>ショウカイ</t>
    </rPh>
    <rPh sb="4" eb="6">
      <t>レンラク</t>
    </rPh>
    <phoneticPr fontId="1"/>
  </si>
  <si>
    <t>ホーム
ヘルプ</t>
    <phoneticPr fontId="1"/>
  </si>
  <si>
    <t>就労促進
事業</t>
    <rPh sb="0" eb="2">
      <t>シュウロウ</t>
    </rPh>
    <rPh sb="2" eb="4">
      <t>ソクシン</t>
    </rPh>
    <rPh sb="5" eb="7">
      <t>ジギョウ</t>
    </rPh>
    <phoneticPr fontId="1"/>
  </si>
  <si>
    <t>通院
医療費</t>
    <rPh sb="0" eb="2">
      <t>ツウイン</t>
    </rPh>
    <rPh sb="3" eb="6">
      <t>イリョウヒ</t>
    </rPh>
    <phoneticPr fontId="1"/>
  </si>
  <si>
    <t>手帳</t>
    <rPh sb="0" eb="2">
      <t>テチョウ</t>
    </rPh>
    <phoneticPr fontId="1"/>
  </si>
  <si>
    <t>通報対応</t>
    <rPh sb="0" eb="2">
      <t>ツウホウ</t>
    </rPh>
    <rPh sb="2" eb="4">
      <t>タイオウ</t>
    </rPh>
    <phoneticPr fontId="1"/>
  </si>
  <si>
    <t>資料：精神保健課</t>
    <phoneticPr fontId="1"/>
  </si>
  <si>
    <t>表 １０４  グループワーク・普及啓発</t>
    <phoneticPr fontId="1"/>
  </si>
  <si>
    <t>デイケア・
ソーシャルクラブ</t>
    <phoneticPr fontId="1"/>
  </si>
  <si>
    <t>家族教室等</t>
    <rPh sb="0" eb="2">
      <t>カゾク</t>
    </rPh>
    <rPh sb="2" eb="4">
      <t>キョウシツ</t>
    </rPh>
    <rPh sb="4" eb="5">
      <t>トウ</t>
    </rPh>
    <phoneticPr fontId="1"/>
  </si>
  <si>
    <t>家　族　会</t>
    <rPh sb="0" eb="1">
      <t>イエ</t>
    </rPh>
    <rPh sb="2" eb="3">
      <t>ヤカラ</t>
    </rPh>
    <rPh sb="4" eb="5">
      <t>カイ</t>
    </rPh>
    <phoneticPr fontId="1"/>
  </si>
  <si>
    <t>断　酒　会</t>
    <rPh sb="0" eb="1">
      <t>ダン</t>
    </rPh>
    <rPh sb="2" eb="3">
      <t>サケ</t>
    </rPh>
    <rPh sb="4" eb="5">
      <t>カイ</t>
    </rPh>
    <phoneticPr fontId="1"/>
  </si>
  <si>
    <t>その他・講演等</t>
    <rPh sb="2" eb="3">
      <t>タ</t>
    </rPh>
    <rPh sb="4" eb="6">
      <t>コウエン</t>
    </rPh>
    <rPh sb="6" eb="7">
      <t>ナド</t>
    </rPh>
    <phoneticPr fontId="1"/>
  </si>
  <si>
    <t>開催回数</t>
    <rPh sb="0" eb="2">
      <t>カイサイ</t>
    </rPh>
    <rPh sb="2" eb="4">
      <t>カイスウ</t>
    </rPh>
    <phoneticPr fontId="1"/>
  </si>
  <si>
    <t>参加延人数</t>
    <rPh sb="0" eb="2">
      <t>サンカ</t>
    </rPh>
    <rPh sb="2" eb="3">
      <t>エン</t>
    </rPh>
    <rPh sb="3" eb="5">
      <t>ニンズウ</t>
    </rPh>
    <phoneticPr fontId="1"/>
  </si>
  <si>
    <t>表 １０５  地域援助活動</t>
    <phoneticPr fontId="1"/>
  </si>
  <si>
    <t>援　　助　　先</t>
    <rPh sb="0" eb="4">
      <t>エンジョ</t>
    </rPh>
    <rPh sb="6" eb="7">
      <t>サキ</t>
    </rPh>
    <phoneticPr fontId="1"/>
  </si>
  <si>
    <t>実施回数</t>
    <rPh sb="0" eb="2">
      <t>ジッシ</t>
    </rPh>
    <rPh sb="2" eb="4">
      <t>カイスウ</t>
    </rPh>
    <phoneticPr fontId="1"/>
  </si>
  <si>
    <t>　実　施　職　員　</t>
    <rPh sb="1" eb="2">
      <t>ミ</t>
    </rPh>
    <rPh sb="3" eb="4">
      <t>ホドコ</t>
    </rPh>
    <rPh sb="5" eb="6">
      <t>ショク</t>
    </rPh>
    <rPh sb="7" eb="8">
      <t>イン</t>
    </rPh>
    <phoneticPr fontId="1"/>
  </si>
  <si>
    <t>計</t>
    <rPh sb="0" eb="1">
      <t>ケイ</t>
    </rPh>
    <phoneticPr fontId="1"/>
  </si>
  <si>
    <t>福祉職</t>
    <rPh sb="0" eb="2">
      <t>フクシ</t>
    </rPh>
    <rPh sb="2" eb="3">
      <t>ショク</t>
    </rPh>
    <phoneticPr fontId="1"/>
  </si>
  <si>
    <t>その他</t>
    <rPh sb="0" eb="3">
      <t>ソノタ</t>
    </rPh>
    <phoneticPr fontId="1"/>
  </si>
  <si>
    <t>総         数</t>
    <rPh sb="0" eb="1">
      <t>フサ</t>
    </rPh>
    <rPh sb="10" eb="11">
      <t>カズ</t>
    </rPh>
    <phoneticPr fontId="1"/>
  </si>
  <si>
    <t>GH、作業所等地域ネットワーク会議</t>
    <rPh sb="3" eb="5">
      <t>サギョウ</t>
    </rPh>
    <rPh sb="5" eb="6">
      <t>ジョ</t>
    </rPh>
    <rPh sb="6" eb="7">
      <t>トウ</t>
    </rPh>
    <rPh sb="7" eb="9">
      <t>チイキ</t>
    </rPh>
    <rPh sb="15" eb="17">
      <t>カイギ</t>
    </rPh>
    <phoneticPr fontId="1"/>
  </si>
  <si>
    <t>地域活動支援連携会議、連絡会</t>
    <rPh sb="0" eb="2">
      <t>チイキ</t>
    </rPh>
    <rPh sb="2" eb="4">
      <t>カツドウ</t>
    </rPh>
    <rPh sb="4" eb="6">
      <t>シエン</t>
    </rPh>
    <rPh sb="6" eb="8">
      <t>レンケイ</t>
    </rPh>
    <rPh sb="8" eb="9">
      <t>カイ</t>
    </rPh>
    <rPh sb="9" eb="10">
      <t>ギ</t>
    </rPh>
    <rPh sb="11" eb="14">
      <t>レンラクカイ</t>
    </rPh>
    <phoneticPr fontId="1"/>
  </si>
  <si>
    <t>表 １０６  一般精神保健相談</t>
    <phoneticPr fontId="1"/>
  </si>
  <si>
    <t>（１）　一般精神クリニック相談件数</t>
    <rPh sb="4" eb="6">
      <t>イッパン</t>
    </rPh>
    <rPh sb="6" eb="8">
      <t>セイシン</t>
    </rPh>
    <rPh sb="13" eb="15">
      <t>ソウダン</t>
    </rPh>
    <rPh sb="15" eb="17">
      <t>ケンスウ</t>
    </rPh>
    <phoneticPr fontId="1"/>
  </si>
  <si>
    <t>開設数</t>
    <rPh sb="0" eb="2">
      <t>カイセツ</t>
    </rPh>
    <rPh sb="2" eb="3">
      <t>スウ</t>
    </rPh>
    <phoneticPr fontId="1"/>
  </si>
  <si>
    <t>相談件数</t>
    <rPh sb="0" eb="2">
      <t>ソウダン</t>
    </rPh>
    <rPh sb="2" eb="4">
      <t>ケンスウ</t>
    </rPh>
    <phoneticPr fontId="1"/>
  </si>
  <si>
    <t>所内</t>
    <rPh sb="0" eb="2">
      <t>ショナイ</t>
    </rPh>
    <phoneticPr fontId="1"/>
  </si>
  <si>
    <t>所外</t>
    <rPh sb="0" eb="1">
      <t>ショ</t>
    </rPh>
    <rPh sb="1" eb="2">
      <t>ガイ</t>
    </rPh>
    <phoneticPr fontId="1"/>
  </si>
  <si>
    <t>総数</t>
  </si>
  <si>
    <t>（２）　相談内容（処遇）※延べ数</t>
    <rPh sb="9" eb="11">
      <t>ショグウ</t>
    </rPh>
    <rPh sb="13" eb="14">
      <t>ノ</t>
    </rPh>
    <rPh sb="15" eb="16">
      <t>スウ</t>
    </rPh>
    <phoneticPr fontId="1"/>
  </si>
  <si>
    <t>幸</t>
  </si>
  <si>
    <t>多摩</t>
  </si>
  <si>
    <t>麻生</t>
  </si>
  <si>
    <t>総　　　数</t>
    <phoneticPr fontId="1"/>
  </si>
  <si>
    <t>病気かどうかの診断</t>
    <rPh sb="0" eb="2">
      <t>ビョウキ</t>
    </rPh>
    <rPh sb="7" eb="9">
      <t>シンダン</t>
    </rPh>
    <phoneticPr fontId="1"/>
  </si>
  <si>
    <t>受療について</t>
    <rPh sb="0" eb="2">
      <t>ジュリョウ</t>
    </rPh>
    <phoneticPr fontId="1"/>
  </si>
  <si>
    <t>家族の対応</t>
    <rPh sb="0" eb="2">
      <t>カゾク</t>
    </rPh>
    <rPh sb="3" eb="5">
      <t>タイオウ</t>
    </rPh>
    <phoneticPr fontId="1"/>
  </si>
  <si>
    <t>病気・薬について</t>
    <rPh sb="0" eb="2">
      <t>ビョウキ</t>
    </rPh>
    <rPh sb="3" eb="4">
      <t>クスリ</t>
    </rPh>
    <phoneticPr fontId="1"/>
  </si>
  <si>
    <t>困難事例の相談・助言</t>
    <rPh sb="0" eb="2">
      <t>コンナン</t>
    </rPh>
    <rPh sb="2" eb="4">
      <t>ジレイ</t>
    </rPh>
    <rPh sb="5" eb="7">
      <t>ソウダン</t>
    </rPh>
    <rPh sb="8" eb="10">
      <t>ジョゲン</t>
    </rPh>
    <phoneticPr fontId="1"/>
  </si>
  <si>
    <t>表 １０７  高齢者精神保健相談</t>
    <phoneticPr fontId="1"/>
  </si>
  <si>
    <t>（１）　高齢者精神クリニック相談件数</t>
    <rPh sb="4" eb="7">
      <t>コウレイシャ</t>
    </rPh>
    <rPh sb="7" eb="9">
      <t>セイシン</t>
    </rPh>
    <rPh sb="14" eb="16">
      <t>ソウダン</t>
    </rPh>
    <rPh sb="16" eb="18">
      <t>ケンスウ</t>
    </rPh>
    <phoneticPr fontId="1"/>
  </si>
  <si>
    <t>　　　　相談件数</t>
    <rPh sb="4" eb="6">
      <t>ソウダン</t>
    </rPh>
    <rPh sb="6" eb="8">
      <t>ケンスウ</t>
    </rPh>
    <phoneticPr fontId="1"/>
  </si>
  <si>
    <t>（２）　相談内容（処遇）</t>
    <rPh sb="9" eb="11">
      <t>ショグウ</t>
    </rPh>
    <phoneticPr fontId="1"/>
  </si>
  <si>
    <t>※延べ数</t>
    <phoneticPr fontId="1"/>
  </si>
  <si>
    <t>幸</t>
    <phoneticPr fontId="1"/>
  </si>
  <si>
    <t>病気かどうかの診断</t>
  </si>
  <si>
    <t>認知症</t>
  </si>
  <si>
    <t>その他</t>
  </si>
  <si>
    <t>受療について</t>
  </si>
  <si>
    <t>家族の対応</t>
  </si>
  <si>
    <t>病気・薬について</t>
  </si>
  <si>
    <t>困難事例の相談・助言</t>
  </si>
  <si>
    <t>その他</t>
    <phoneticPr fontId="1"/>
  </si>
  <si>
    <t>（３）　年齢別件数</t>
    <rPh sb="7" eb="9">
      <t>ケンスウ</t>
    </rPh>
    <phoneticPr fontId="1"/>
  </si>
  <si>
    <t>総      数</t>
    <phoneticPr fontId="1"/>
  </si>
  <si>
    <t>65歳未満</t>
  </si>
  <si>
    <t>65～74</t>
  </si>
  <si>
    <t>75歳以上</t>
  </si>
  <si>
    <t>表 １０８  こころの相談所外来利用状況</t>
    <phoneticPr fontId="1"/>
  </si>
  <si>
    <t>　　こころの相談所は、外来診療機能を持つ相談機関として、保健所等と連携し、ケースの診断、治療、指導を行っている。また、アルコール健康教育にも力を注いでいる。</t>
    <rPh sb="6" eb="9">
      <t>ソウダンジョ</t>
    </rPh>
    <rPh sb="11" eb="13">
      <t>ガイライ</t>
    </rPh>
    <rPh sb="13" eb="15">
      <t>シンリョウ</t>
    </rPh>
    <rPh sb="15" eb="17">
      <t>キノウ</t>
    </rPh>
    <rPh sb="18" eb="19">
      <t>モ</t>
    </rPh>
    <rPh sb="20" eb="22">
      <t>ソウダン</t>
    </rPh>
    <rPh sb="22" eb="24">
      <t>キカン</t>
    </rPh>
    <rPh sb="28" eb="31">
      <t>ホケンジョ</t>
    </rPh>
    <rPh sb="31" eb="32">
      <t>トウ</t>
    </rPh>
    <rPh sb="33" eb="35">
      <t>レンケイ</t>
    </rPh>
    <rPh sb="41" eb="43">
      <t>シンダン</t>
    </rPh>
    <rPh sb="44" eb="46">
      <t>チリョウ</t>
    </rPh>
    <rPh sb="47" eb="49">
      <t>シドウ</t>
    </rPh>
    <rPh sb="50" eb="51">
      <t>オコナ</t>
    </rPh>
    <rPh sb="64" eb="66">
      <t>ケンコウ</t>
    </rPh>
    <rPh sb="66" eb="68">
      <t>キョウイク</t>
    </rPh>
    <rPh sb="70" eb="71">
      <t>チカラ</t>
    </rPh>
    <rPh sb="72" eb="73">
      <t>ソソ</t>
    </rPh>
    <phoneticPr fontId="1"/>
  </si>
  <si>
    <t>診療日数</t>
    <rPh sb="0" eb="2">
      <t>シンリョウ</t>
    </rPh>
    <rPh sb="2" eb="4">
      <t>ニッスウ</t>
    </rPh>
    <phoneticPr fontId="1"/>
  </si>
  <si>
    <t>新患実人数</t>
    <rPh sb="0" eb="2">
      <t>シンカン</t>
    </rPh>
    <rPh sb="2" eb="3">
      <t>ミ</t>
    </rPh>
    <rPh sb="3" eb="5">
      <t>ニンズウ</t>
    </rPh>
    <phoneticPr fontId="1"/>
  </si>
  <si>
    <t>再来実人数</t>
    <rPh sb="0" eb="2">
      <t>サイライ</t>
    </rPh>
    <rPh sb="2" eb="3">
      <t>ミ</t>
    </rPh>
    <rPh sb="3" eb="5">
      <t>ニンズウ</t>
    </rPh>
    <phoneticPr fontId="1"/>
  </si>
  <si>
    <t>延人数</t>
    <rPh sb="0" eb="1">
      <t>エン</t>
    </rPh>
    <rPh sb="1" eb="2">
      <t>ヒト</t>
    </rPh>
    <rPh sb="2" eb="3">
      <t>カズ</t>
    </rPh>
    <phoneticPr fontId="1"/>
  </si>
  <si>
    <t>一日平均</t>
    <rPh sb="0" eb="2">
      <t>イチジツ</t>
    </rPh>
    <rPh sb="2" eb="4">
      <t>ヘイキン</t>
    </rPh>
    <phoneticPr fontId="1"/>
  </si>
  <si>
    <t>令和２年度</t>
    <rPh sb="0" eb="2">
      <t>レイワ</t>
    </rPh>
    <rPh sb="3" eb="5">
      <t>ネンド</t>
    </rPh>
    <phoneticPr fontId="1"/>
  </si>
  <si>
    <t>資料：こころの相談所</t>
    <rPh sb="0" eb="2">
      <t>シリョウ</t>
    </rPh>
    <rPh sb="7" eb="10">
      <t>ソウダンショ</t>
    </rPh>
    <phoneticPr fontId="1"/>
  </si>
  <si>
    <t>表 １０９  こころの相談所外来診療件数</t>
    <phoneticPr fontId="1"/>
  </si>
  <si>
    <t>男</t>
    <rPh sb="0" eb="1">
      <t>オトコ</t>
    </rPh>
    <phoneticPr fontId="1"/>
  </si>
  <si>
    <t>女</t>
    <rPh sb="0" eb="1">
      <t>オンナ</t>
    </rPh>
    <phoneticPr fontId="1"/>
  </si>
  <si>
    <t>0～9歳</t>
    <rPh sb="3" eb="4">
      <t>サイ</t>
    </rPh>
    <phoneticPr fontId="1"/>
  </si>
  <si>
    <t>10～19歳</t>
    <rPh sb="5" eb="6">
      <t>サイ</t>
    </rPh>
    <phoneticPr fontId="1"/>
  </si>
  <si>
    <t>20～29歳</t>
    <rPh sb="5" eb="6">
      <t>サイ</t>
    </rPh>
    <phoneticPr fontId="1"/>
  </si>
  <si>
    <t>30～39歳</t>
    <rPh sb="5" eb="6">
      <t>サイ</t>
    </rPh>
    <phoneticPr fontId="1"/>
  </si>
  <si>
    <t>40～49歳</t>
    <rPh sb="5" eb="6">
      <t>サイ</t>
    </rPh>
    <phoneticPr fontId="1"/>
  </si>
  <si>
    <t>50～59歳</t>
    <rPh sb="5" eb="6">
      <t>サイ</t>
    </rPh>
    <phoneticPr fontId="1"/>
  </si>
  <si>
    <t>60～69歳</t>
    <rPh sb="5" eb="6">
      <t>サイ</t>
    </rPh>
    <phoneticPr fontId="1"/>
  </si>
  <si>
    <t>70歳以上</t>
    <rPh sb="2" eb="5">
      <t>サイイジョウ</t>
    </rPh>
    <phoneticPr fontId="1"/>
  </si>
  <si>
    <t>不明</t>
    <rPh sb="0" eb="2">
      <t>フメイ</t>
    </rPh>
    <phoneticPr fontId="1"/>
  </si>
  <si>
    <t>再　来</t>
    <rPh sb="0" eb="1">
      <t>サイ</t>
    </rPh>
    <rPh sb="2" eb="3">
      <t>キ</t>
    </rPh>
    <phoneticPr fontId="1"/>
  </si>
  <si>
    <t>資料：こころの相談所</t>
    <rPh sb="7" eb="10">
      <t>ソウダンショ</t>
    </rPh>
    <phoneticPr fontId="1"/>
  </si>
  <si>
    <t>表 １１０  こころの相談所外来診療状況</t>
    <phoneticPr fontId="1"/>
  </si>
  <si>
    <t>（１）外来診療による診断</t>
    <phoneticPr fontId="1"/>
  </si>
  <si>
    <t>総　　　　数</t>
    <rPh sb="0" eb="1">
      <t>フサ</t>
    </rPh>
    <rPh sb="5" eb="6">
      <t>カズ</t>
    </rPh>
    <phoneticPr fontId="1"/>
  </si>
  <si>
    <t>F0</t>
    <phoneticPr fontId="1"/>
  </si>
  <si>
    <t>F1</t>
    <phoneticPr fontId="1"/>
  </si>
  <si>
    <t>F2</t>
    <phoneticPr fontId="1"/>
  </si>
  <si>
    <t>F3</t>
    <phoneticPr fontId="1"/>
  </si>
  <si>
    <t>F4</t>
    <phoneticPr fontId="1"/>
  </si>
  <si>
    <t>F5</t>
    <phoneticPr fontId="1"/>
  </si>
  <si>
    <t>F6</t>
    <phoneticPr fontId="1"/>
  </si>
  <si>
    <t>F7</t>
    <phoneticPr fontId="1"/>
  </si>
  <si>
    <t>F8</t>
    <phoneticPr fontId="1"/>
  </si>
  <si>
    <t>F9</t>
    <phoneticPr fontId="1"/>
  </si>
  <si>
    <t>G40</t>
    <phoneticPr fontId="1"/>
  </si>
  <si>
    <t>G47</t>
    <phoneticPr fontId="1"/>
  </si>
  <si>
    <t>症状性を含む器質性精神障害</t>
    <rPh sb="0" eb="2">
      <t>ショウジョウ</t>
    </rPh>
    <rPh sb="2" eb="3">
      <t>セイ</t>
    </rPh>
    <rPh sb="4" eb="5">
      <t>フク</t>
    </rPh>
    <rPh sb="6" eb="9">
      <t>キシツセイ</t>
    </rPh>
    <rPh sb="9" eb="11">
      <t>セイシン</t>
    </rPh>
    <rPh sb="11" eb="13">
      <t>ショウガイ</t>
    </rPh>
    <phoneticPr fontId="1"/>
  </si>
  <si>
    <t>精神作用物質による
精神及び行動の障害</t>
    <rPh sb="0" eb="2">
      <t>セイシン</t>
    </rPh>
    <rPh sb="2" eb="4">
      <t>サヨウ</t>
    </rPh>
    <rPh sb="4" eb="6">
      <t>ブッシツ</t>
    </rPh>
    <rPh sb="10" eb="12">
      <t>セイシン</t>
    </rPh>
    <rPh sb="12" eb="13">
      <t>オヨ</t>
    </rPh>
    <rPh sb="14" eb="16">
      <t>コウドウ</t>
    </rPh>
    <rPh sb="17" eb="19">
      <t>ショウガイ</t>
    </rPh>
    <phoneticPr fontId="1"/>
  </si>
  <si>
    <t>（　内　　　　訳　）</t>
    <rPh sb="2" eb="3">
      <t>ウチ</t>
    </rPh>
    <rPh sb="7" eb="8">
      <t>ヤク</t>
    </rPh>
    <phoneticPr fontId="1"/>
  </si>
  <si>
    <t>統合失調症・統合失調型障害及び妄想性障害</t>
    <rPh sb="0" eb="2">
      <t>トウゴウ</t>
    </rPh>
    <rPh sb="2" eb="5">
      <t>シッチョウショウ</t>
    </rPh>
    <rPh sb="6" eb="8">
      <t>トウゴウ</t>
    </rPh>
    <rPh sb="8" eb="10">
      <t>シッチョウ</t>
    </rPh>
    <rPh sb="10" eb="11">
      <t>ガタ</t>
    </rPh>
    <rPh sb="11" eb="13">
      <t>ショウガイ</t>
    </rPh>
    <rPh sb="13" eb="14">
      <t>オヨ</t>
    </rPh>
    <rPh sb="15" eb="17">
      <t>モウソウ</t>
    </rPh>
    <rPh sb="17" eb="18">
      <t>セイ</t>
    </rPh>
    <rPh sb="18" eb="20">
      <t>ショウガイ</t>
    </rPh>
    <phoneticPr fontId="1"/>
  </si>
  <si>
    <t>気分（感情）障害</t>
    <phoneticPr fontId="1"/>
  </si>
  <si>
    <t>神経症性障害・ストレス関連
障害及び身体表現性障害</t>
    <rPh sb="0" eb="3">
      <t>シンケイショウ</t>
    </rPh>
    <rPh sb="3" eb="4">
      <t>セイ</t>
    </rPh>
    <rPh sb="4" eb="6">
      <t>ショウガイ</t>
    </rPh>
    <rPh sb="11" eb="13">
      <t>カンレン</t>
    </rPh>
    <rPh sb="14" eb="16">
      <t>ショウガイ</t>
    </rPh>
    <rPh sb="16" eb="17">
      <t>オヨ</t>
    </rPh>
    <rPh sb="18" eb="20">
      <t>シンタイ</t>
    </rPh>
    <rPh sb="20" eb="23">
      <t>ヒョウゲンセイ</t>
    </rPh>
    <rPh sb="23" eb="25">
      <t>ショウガイ</t>
    </rPh>
    <phoneticPr fontId="1"/>
  </si>
  <si>
    <t>生理的障害及び身体的
要因に関連した行動症候群</t>
    <rPh sb="0" eb="3">
      <t>セイリテキ</t>
    </rPh>
    <rPh sb="3" eb="5">
      <t>ショウガイ</t>
    </rPh>
    <rPh sb="5" eb="6">
      <t>オヨ</t>
    </rPh>
    <rPh sb="7" eb="10">
      <t>シンタイテキ</t>
    </rPh>
    <rPh sb="11" eb="13">
      <t>ヨウイン</t>
    </rPh>
    <rPh sb="14" eb="16">
      <t>カンレン</t>
    </rPh>
    <rPh sb="18" eb="20">
      <t>コウドウ</t>
    </rPh>
    <rPh sb="20" eb="23">
      <t>ショウコウグン</t>
    </rPh>
    <phoneticPr fontId="1"/>
  </si>
  <si>
    <t>成人のパーソナリティ
及び行動の障害</t>
    <rPh sb="0" eb="2">
      <t>セイジンジンカクオヨコウドウショウガイ</t>
    </rPh>
    <phoneticPr fontId="1"/>
  </si>
  <si>
    <t>精神遅滞〔知的障害〕</t>
    <rPh sb="0" eb="2">
      <t>セイシン</t>
    </rPh>
    <rPh sb="2" eb="4">
      <t>チタイ</t>
    </rPh>
    <phoneticPr fontId="1"/>
  </si>
  <si>
    <t>心理的発達の障害</t>
    <rPh sb="0" eb="3">
      <t>シンリテキ</t>
    </rPh>
    <rPh sb="3" eb="5">
      <t>ハッタツ</t>
    </rPh>
    <rPh sb="6" eb="8">
      <t>ショウガイ</t>
    </rPh>
    <phoneticPr fontId="1"/>
  </si>
  <si>
    <t>小児期及び青年期に通常発症する行動及び情緒の障害及び特定不能の精神障害</t>
    <rPh sb="0" eb="2">
      <t>ショウニ</t>
    </rPh>
    <rPh sb="2" eb="3">
      <t>キ</t>
    </rPh>
    <rPh sb="3" eb="4">
      <t>オヨ</t>
    </rPh>
    <rPh sb="5" eb="8">
      <t>セイネンキ</t>
    </rPh>
    <rPh sb="10" eb="12">
      <t>ツウジョウ</t>
    </rPh>
    <rPh sb="12" eb="14">
      <t>ハッショウ</t>
    </rPh>
    <rPh sb="16" eb="18">
      <t>コウドウ</t>
    </rPh>
    <rPh sb="19" eb="20">
      <t>オヨ</t>
    </rPh>
    <rPh sb="21" eb="23">
      <t>ジョウチョ</t>
    </rPh>
    <rPh sb="24" eb="26">
      <t>ショウガイ</t>
    </rPh>
    <rPh sb="26" eb="27">
      <t>オヨ</t>
    </rPh>
    <rPh sb="28" eb="30">
      <t>トクテイ</t>
    </rPh>
    <rPh sb="30" eb="32">
      <t>フノウ</t>
    </rPh>
    <rPh sb="33" eb="35">
      <t>セイシンショウガイ</t>
    </rPh>
    <phoneticPr fontId="1"/>
  </si>
  <si>
    <t>てんかん</t>
    <phoneticPr fontId="1"/>
  </si>
  <si>
    <t>睡眠障害</t>
    <rPh sb="0" eb="2">
      <t>スイミン</t>
    </rPh>
    <rPh sb="2" eb="4">
      <t>ショウガイ</t>
    </rPh>
    <phoneticPr fontId="1"/>
  </si>
  <si>
    <t>アルコール関連</t>
    <phoneticPr fontId="1"/>
  </si>
  <si>
    <t>覚せい剤関連</t>
    <rPh sb="0" eb="1">
      <t>カク</t>
    </rPh>
    <rPh sb="3" eb="4">
      <t>ザイ</t>
    </rPh>
    <rPh sb="4" eb="6">
      <t>カンレン</t>
    </rPh>
    <phoneticPr fontId="1"/>
  </si>
  <si>
    <t>注）平成16年度から診断名を国際疾病分類（ICD-10）に準拠することにした。</t>
    <rPh sb="0" eb="1">
      <t>チュウ</t>
    </rPh>
    <rPh sb="2" eb="4">
      <t>ヘイセイ</t>
    </rPh>
    <rPh sb="6" eb="8">
      <t>ネンド</t>
    </rPh>
    <rPh sb="10" eb="12">
      <t>シンダン</t>
    </rPh>
    <rPh sb="12" eb="13">
      <t>メイ</t>
    </rPh>
    <rPh sb="14" eb="16">
      <t>コクサイ</t>
    </rPh>
    <rPh sb="16" eb="18">
      <t>シッペイ</t>
    </rPh>
    <rPh sb="18" eb="20">
      <t>ブンルイ</t>
    </rPh>
    <rPh sb="29" eb="31">
      <t>ジュンキョ</t>
    </rPh>
    <phoneticPr fontId="1"/>
  </si>
  <si>
    <t>（２）来所経路(新規患者）</t>
    <rPh sb="3" eb="4">
      <t>ライ</t>
    </rPh>
    <rPh sb="4" eb="5">
      <t>ショ</t>
    </rPh>
    <rPh sb="5" eb="7">
      <t>ケイロ</t>
    </rPh>
    <rPh sb="8" eb="10">
      <t>シンキ</t>
    </rPh>
    <rPh sb="10" eb="12">
      <t>カンジャ</t>
    </rPh>
    <phoneticPr fontId="1"/>
  </si>
  <si>
    <t>総　　　数</t>
    <rPh sb="0" eb="1">
      <t>ソウ</t>
    </rPh>
    <rPh sb="4" eb="5">
      <t>スウ</t>
    </rPh>
    <phoneticPr fontId="1"/>
  </si>
  <si>
    <t>保　　　　健　　　　　所</t>
    <rPh sb="0" eb="1">
      <t>タモツ</t>
    </rPh>
    <rPh sb="5" eb="6">
      <t>ケン</t>
    </rPh>
    <rPh sb="11" eb="12">
      <t>トコロ</t>
    </rPh>
    <phoneticPr fontId="1"/>
  </si>
  <si>
    <t>福　　　　祉　　　　機　　　　関　</t>
    <rPh sb="0" eb="1">
      <t>フク</t>
    </rPh>
    <rPh sb="5" eb="6">
      <t>サイワイ</t>
    </rPh>
    <rPh sb="10" eb="11">
      <t>キ</t>
    </rPh>
    <rPh sb="15" eb="16">
      <t>セキ</t>
    </rPh>
    <phoneticPr fontId="1"/>
  </si>
  <si>
    <t>医　　　　療　　　　機　　　　関　　</t>
    <rPh sb="0" eb="1">
      <t>イ</t>
    </rPh>
    <rPh sb="5" eb="6">
      <t>リョウ</t>
    </rPh>
    <rPh sb="10" eb="11">
      <t>キ</t>
    </rPh>
    <rPh sb="15" eb="16">
      <t>セキ</t>
    </rPh>
    <phoneticPr fontId="1"/>
  </si>
  <si>
    <t>教　　　　育　　　　　機　　　　　関</t>
    <rPh sb="0" eb="1">
      <t>キョウ</t>
    </rPh>
    <rPh sb="5" eb="6">
      <t>イク</t>
    </rPh>
    <rPh sb="11" eb="12">
      <t>キ</t>
    </rPh>
    <rPh sb="17" eb="18">
      <t>セキ</t>
    </rPh>
    <phoneticPr fontId="1"/>
  </si>
  <si>
    <t>自　　　　主</t>
    <rPh sb="0" eb="1">
      <t>ジ</t>
    </rPh>
    <rPh sb="5" eb="6">
      <t>シュ</t>
    </rPh>
    <phoneticPr fontId="1"/>
  </si>
  <si>
    <t>自助
グループ</t>
    <rPh sb="0" eb="2">
      <t>ジジョ</t>
    </rPh>
    <phoneticPr fontId="1"/>
  </si>
  <si>
    <t>家　　　　　族</t>
    <rPh sb="0" eb="1">
      <t>イエ</t>
    </rPh>
    <rPh sb="6" eb="7">
      <t>ヤカラ</t>
    </rPh>
    <phoneticPr fontId="1"/>
  </si>
  <si>
    <t>知　　　　　人</t>
    <rPh sb="0" eb="1">
      <t>チ</t>
    </rPh>
    <rPh sb="6" eb="7">
      <t>ヒト</t>
    </rPh>
    <phoneticPr fontId="1"/>
  </si>
  <si>
    <t>そ　　　　の　　　　他</t>
    <rPh sb="10" eb="11">
      <t>タ</t>
    </rPh>
    <phoneticPr fontId="1"/>
  </si>
  <si>
    <t>男　性</t>
    <rPh sb="0" eb="1">
      <t>オトコ</t>
    </rPh>
    <rPh sb="2" eb="3">
      <t>セイ</t>
    </rPh>
    <phoneticPr fontId="1"/>
  </si>
  <si>
    <t>女　性</t>
    <rPh sb="0" eb="1">
      <t>オンナ</t>
    </rPh>
    <rPh sb="2" eb="3">
      <t>セイ</t>
    </rPh>
    <phoneticPr fontId="1"/>
  </si>
  <si>
    <t>表 １１１  こころの相談所援助内容</t>
    <phoneticPr fontId="1"/>
  </si>
  <si>
    <t>外　来　診　療　関　連</t>
    <rPh sb="0" eb="1">
      <t>ソト</t>
    </rPh>
    <rPh sb="2" eb="3">
      <t>キ</t>
    </rPh>
    <rPh sb="4" eb="5">
      <t>ミ</t>
    </rPh>
    <rPh sb="6" eb="7">
      <t>リョウ</t>
    </rPh>
    <rPh sb="8" eb="9">
      <t>セキ</t>
    </rPh>
    <rPh sb="10" eb="11">
      <t>レン</t>
    </rPh>
    <phoneticPr fontId="1"/>
  </si>
  <si>
    <t>酒害相談員
による相談</t>
    <phoneticPr fontId="1"/>
  </si>
  <si>
    <t>投　　　　薬</t>
    <rPh sb="0" eb="1">
      <t>ナ</t>
    </rPh>
    <rPh sb="5" eb="6">
      <t>クスリ</t>
    </rPh>
    <phoneticPr fontId="1"/>
  </si>
  <si>
    <t>精　　　　神　　　　療　　　　法</t>
    <rPh sb="0" eb="1">
      <t>セイ</t>
    </rPh>
    <rPh sb="5" eb="6">
      <t>カミ</t>
    </rPh>
    <rPh sb="10" eb="11">
      <t>リョウ</t>
    </rPh>
    <rPh sb="15" eb="16">
      <t>ホウ</t>
    </rPh>
    <phoneticPr fontId="1"/>
  </si>
  <si>
    <t>検　　　　査</t>
    <rPh sb="0" eb="1">
      <t>ケン</t>
    </rPh>
    <rPh sb="5" eb="6">
      <t>ジャ</t>
    </rPh>
    <phoneticPr fontId="1"/>
  </si>
  <si>
    <t>診　　　　療　　　　情　　　　報　　　　提　　　　供</t>
    <rPh sb="0" eb="1">
      <t>ミ</t>
    </rPh>
    <rPh sb="5" eb="6">
      <t>リョウ</t>
    </rPh>
    <rPh sb="10" eb="11">
      <t>ジョウ</t>
    </rPh>
    <rPh sb="15" eb="16">
      <t>ホウ</t>
    </rPh>
    <rPh sb="20" eb="21">
      <t>テイ</t>
    </rPh>
    <rPh sb="25" eb="26">
      <t>トモ</t>
    </rPh>
    <phoneticPr fontId="1"/>
  </si>
  <si>
    <t>-</t>
    <phoneticPr fontId="1"/>
  </si>
  <si>
    <t>初診</t>
    <rPh sb="0" eb="2">
      <t>ショシン</t>
    </rPh>
    <phoneticPr fontId="1"/>
  </si>
  <si>
    <t>再診</t>
    <rPh sb="0" eb="2">
      <t>サイシン</t>
    </rPh>
    <phoneticPr fontId="1"/>
  </si>
  <si>
    <t>表 １１２  普及・啓発の状況（精神保健福祉センター分）</t>
    <rPh sb="13" eb="15">
      <t>ジョウキョウ</t>
    </rPh>
    <rPh sb="16" eb="18">
      <t>セイシン</t>
    </rPh>
    <rPh sb="18" eb="20">
      <t>ホケン</t>
    </rPh>
    <rPh sb="20" eb="22">
      <t>フクシ</t>
    </rPh>
    <rPh sb="26" eb="27">
      <t>ブン</t>
    </rPh>
    <phoneticPr fontId="1"/>
  </si>
  <si>
    <t>（１）　講演会実施状況</t>
    <rPh sb="7" eb="9">
      <t>ジッシ</t>
    </rPh>
    <rPh sb="9" eb="11">
      <t>ジョウキョウ</t>
    </rPh>
    <phoneticPr fontId="1"/>
  </si>
  <si>
    <t>　　　　　　　　　　　　　　　　テーマ</t>
    <phoneticPr fontId="1"/>
  </si>
  <si>
    <t>参加者数</t>
    <rPh sb="0" eb="2">
      <t>サンカ</t>
    </rPh>
    <rPh sb="2" eb="3">
      <t>シャ</t>
    </rPh>
    <rPh sb="3" eb="4">
      <t>スウ</t>
    </rPh>
    <phoneticPr fontId="1"/>
  </si>
  <si>
    <t>こころの健康セミナー「こどもと家族のこころの健康」「こころの健康と相談」</t>
    <phoneticPr fontId="1"/>
  </si>
  <si>
    <t>　　　　　　　　　　　　　　　　　　合計</t>
    <rPh sb="18" eb="20">
      <t>ゴウケイ</t>
    </rPh>
    <phoneticPr fontId="1"/>
  </si>
  <si>
    <t>（２）普及・啓発パンフレット等発行状況　</t>
    <phoneticPr fontId="1"/>
  </si>
  <si>
    <t>テーマ</t>
    <phoneticPr fontId="1"/>
  </si>
  <si>
    <t>発行回数</t>
  </si>
  <si>
    <t>発行部数</t>
  </si>
  <si>
    <t>精神保健福祉センター所報</t>
  </si>
  <si>
    <t>飲酒問題相談初期マニュアル</t>
  </si>
  <si>
    <t>リーフレット「いのちに寄り添う」</t>
    <rPh sb="11" eb="12">
      <t>ヨ</t>
    </rPh>
    <rPh sb="13" eb="14">
      <t>ソ</t>
    </rPh>
    <phoneticPr fontId="1"/>
  </si>
  <si>
    <t>川崎市精神障害者地域移行・地域定着支援事業（リーフレット）</t>
    <rPh sb="0" eb="3">
      <t>カワサキシ</t>
    </rPh>
    <rPh sb="3" eb="5">
      <t>セイシン</t>
    </rPh>
    <rPh sb="5" eb="8">
      <t>ショウガイシャ</t>
    </rPh>
    <rPh sb="19" eb="21">
      <t>ジギョウ</t>
    </rPh>
    <phoneticPr fontId="1"/>
  </si>
  <si>
    <t>リーフレット「あなたに知ってほしい」</t>
  </si>
  <si>
    <t>チラシ「ほっとラインとかわさきこもれびの会」のお知らせ</t>
  </si>
  <si>
    <t>自殺予防週間　ポスター「ひとりで悩まないで一緒に考えよう」</t>
    <rPh sb="2" eb="4">
      <t>ヨボウ</t>
    </rPh>
    <rPh sb="4" eb="6">
      <t>シュウカン</t>
    </rPh>
    <rPh sb="16" eb="17">
      <t>ナヤ</t>
    </rPh>
    <rPh sb="21" eb="23">
      <t>イッショ</t>
    </rPh>
    <rPh sb="24" eb="25">
      <t>カンガ</t>
    </rPh>
    <phoneticPr fontId="1"/>
  </si>
  <si>
    <t>自殺対策強化月間　ポスター「ひとりで悩まないで一緒に考えよう／こころの健康セミナー」</t>
    <rPh sb="2" eb="4">
      <t>タイサク</t>
    </rPh>
    <rPh sb="4" eb="6">
      <t>キョウカ</t>
    </rPh>
    <rPh sb="6" eb="8">
      <t>ゲッカン</t>
    </rPh>
    <rPh sb="18" eb="19">
      <t>ナヤ</t>
    </rPh>
    <rPh sb="23" eb="25">
      <t>イッショ</t>
    </rPh>
    <rPh sb="26" eb="27">
      <t>カンガ</t>
    </rPh>
    <rPh sb="35" eb="37">
      <t>ケンコウ</t>
    </rPh>
    <phoneticPr fontId="1"/>
  </si>
  <si>
    <t>ゲートキーパーリーフレット</t>
  </si>
  <si>
    <t>消しゴム「ひとりで悩まないで一緒に考えよう」</t>
    <rPh sb="0" eb="1">
      <t>ケ</t>
    </rPh>
    <phoneticPr fontId="1"/>
  </si>
  <si>
    <t>エコバッグ「You are not alone」</t>
  </si>
  <si>
    <t>第３次川崎市自殺対策総合推進計画</t>
    <rPh sb="0" eb="1">
      <t>ダイ</t>
    </rPh>
    <rPh sb="2" eb="3">
      <t>ツギ</t>
    </rPh>
    <rPh sb="3" eb="6">
      <t>カワサキシ</t>
    </rPh>
    <rPh sb="6" eb="8">
      <t>ジサツ</t>
    </rPh>
    <rPh sb="8" eb="10">
      <t>タイサク</t>
    </rPh>
    <rPh sb="10" eb="12">
      <t>ソウゴウ</t>
    </rPh>
    <rPh sb="12" eb="14">
      <t>スイシン</t>
    </rPh>
    <rPh sb="14" eb="16">
      <t>ケイカク</t>
    </rPh>
    <phoneticPr fontId="1"/>
  </si>
  <si>
    <t>川崎市自殺対策の推進に関する報告書</t>
    <rPh sb="0" eb="3">
      <t>カワサキシ</t>
    </rPh>
    <rPh sb="3" eb="5">
      <t>ジサツ</t>
    </rPh>
    <rPh sb="5" eb="7">
      <t>タイサク</t>
    </rPh>
    <rPh sb="8" eb="10">
      <t>スイシン</t>
    </rPh>
    <rPh sb="11" eb="12">
      <t>カン</t>
    </rPh>
    <rPh sb="14" eb="17">
      <t>ホウコクショ</t>
    </rPh>
    <phoneticPr fontId="1"/>
  </si>
  <si>
    <t>　合計</t>
    <rPh sb="1" eb="3">
      <t>ゴウケイ</t>
    </rPh>
    <phoneticPr fontId="1"/>
  </si>
  <si>
    <t>　資料：精神保健課（精神保健福祉センター）</t>
    <rPh sb="4" eb="6">
      <t>セイシン</t>
    </rPh>
    <rPh sb="6" eb="8">
      <t>ホケン</t>
    </rPh>
    <rPh sb="8" eb="9">
      <t>カ</t>
    </rPh>
    <rPh sb="14" eb="16">
      <t>フクシ</t>
    </rPh>
    <phoneticPr fontId="1"/>
  </si>
  <si>
    <t>表 １１３  研修の実施状況（精神保健福祉センター分）</t>
    <phoneticPr fontId="1"/>
  </si>
  <si>
    <t>　研修会実施状況</t>
    <phoneticPr fontId="1"/>
  </si>
  <si>
    <t>研修会の名称等</t>
    <rPh sb="0" eb="2">
      <t>ケンシュウ</t>
    </rPh>
    <rPh sb="2" eb="3">
      <t>カイ</t>
    </rPh>
    <rPh sb="4" eb="6">
      <t>メイショウ</t>
    </rPh>
    <rPh sb="6" eb="7">
      <t>トウ</t>
    </rPh>
    <phoneticPr fontId="1"/>
  </si>
  <si>
    <t>回数</t>
    <rPh sb="0" eb="2">
      <t>カイスウ</t>
    </rPh>
    <phoneticPr fontId="1"/>
  </si>
  <si>
    <t>受講者数</t>
    <rPh sb="0" eb="2">
      <t>ジュコウ</t>
    </rPh>
    <rPh sb="2" eb="3">
      <t>シャ</t>
    </rPh>
    <rPh sb="3" eb="4">
      <t>スウ</t>
    </rPh>
    <phoneticPr fontId="1"/>
  </si>
  <si>
    <t>メンタルケア協議会-ひきこもりの理解</t>
    <rPh sb="6" eb="9">
      <t>キョウギカイ</t>
    </rPh>
    <rPh sb="16" eb="18">
      <t>リカイ</t>
    </rPh>
    <phoneticPr fontId="1"/>
  </si>
  <si>
    <t>精神保健福祉従事者基礎研修</t>
    <rPh sb="0" eb="2">
      <t>セイシン</t>
    </rPh>
    <rPh sb="2" eb="4">
      <t>ホケン</t>
    </rPh>
    <rPh sb="4" eb="6">
      <t>フクシ</t>
    </rPh>
    <rPh sb="6" eb="9">
      <t>ジュウジシャ</t>
    </rPh>
    <rPh sb="9" eb="11">
      <t>キソ</t>
    </rPh>
    <rPh sb="11" eb="13">
      <t>ケンシュウ</t>
    </rPh>
    <phoneticPr fontId="1"/>
  </si>
  <si>
    <t>　　　第1回「川崎市の精神保健福祉の歴史と制度概要」・「精神疾患の基礎知識」</t>
    <rPh sb="3" eb="4">
      <t>ダイ</t>
    </rPh>
    <rPh sb="5" eb="6">
      <t>カイ</t>
    </rPh>
    <phoneticPr fontId="1"/>
  </si>
  <si>
    <t>　　　第2回「統合失調症の基礎知識と対応」</t>
    <rPh sb="3" eb="4">
      <t>ダイ</t>
    </rPh>
    <rPh sb="5" eb="6">
      <t>カイ</t>
    </rPh>
    <phoneticPr fontId="1"/>
  </si>
  <si>
    <t>　　　第3回「うつ病、躁うつ病を理解する」</t>
    <rPh sb="3" eb="4">
      <t>ダイ</t>
    </rPh>
    <rPh sb="5" eb="6">
      <t>カイ</t>
    </rPh>
    <phoneticPr fontId="1"/>
  </si>
  <si>
    <t>　　　第4回「リカバリー視点を支援に活かす　-私の精神障害者支援の経験から-」</t>
    <rPh sb="3" eb="4">
      <t>ダイ</t>
    </rPh>
    <rPh sb="5" eb="6">
      <t>カイ</t>
    </rPh>
    <phoneticPr fontId="1"/>
  </si>
  <si>
    <t>自殺対策研修会等</t>
    <phoneticPr fontId="1"/>
  </si>
  <si>
    <t>　　　自殺予防セミナー</t>
    <phoneticPr fontId="1"/>
  </si>
  <si>
    <t>　　　職場の安全・安心セミナー</t>
    <phoneticPr fontId="1"/>
  </si>
  <si>
    <t>　資料：精神保健課（精神保健福祉センター）</t>
    <phoneticPr fontId="1"/>
  </si>
  <si>
    <t>表 １１４  技術指導等の状況（精神保健福祉センター分）</t>
    <rPh sb="13" eb="15">
      <t>ジョウキョウ</t>
    </rPh>
    <rPh sb="26" eb="27">
      <t>ブン</t>
    </rPh>
    <phoneticPr fontId="1"/>
  </si>
  <si>
    <t>（１）相談機関・施設別技術指導・援助、教育研修実施状況</t>
    <rPh sb="3" eb="5">
      <t>ソウダン</t>
    </rPh>
    <rPh sb="5" eb="7">
      <t>キカン</t>
    </rPh>
    <rPh sb="8" eb="10">
      <t>シセツ</t>
    </rPh>
    <rPh sb="10" eb="11">
      <t>ベツ</t>
    </rPh>
    <rPh sb="11" eb="13">
      <t>ギジュツ</t>
    </rPh>
    <rPh sb="13" eb="15">
      <t>シドウ</t>
    </rPh>
    <rPh sb="16" eb="18">
      <t>エンジョ</t>
    </rPh>
    <rPh sb="19" eb="21">
      <t>キョウイク</t>
    </rPh>
    <rPh sb="21" eb="23">
      <t>ケンシュウ</t>
    </rPh>
    <rPh sb="23" eb="25">
      <t>ジッシ</t>
    </rPh>
    <rPh sb="25" eb="27">
      <t>ジョウキョウ</t>
    </rPh>
    <phoneticPr fontId="1"/>
  </si>
  <si>
    <t>技　　術　　指　　導　　・　　援　　助　　（延　　件　　数）</t>
  </si>
  <si>
    <t>教育研修
(講師等）</t>
    <rPh sb="0" eb="2">
      <t>キョウイク</t>
    </rPh>
    <rPh sb="2" eb="4">
      <t>ケンシュウ</t>
    </rPh>
    <phoneticPr fontId="1"/>
  </si>
  <si>
    <t>高齢者精神保健</t>
    <rPh sb="0" eb="3">
      <t>コウレイシャ</t>
    </rPh>
    <rPh sb="3" eb="5">
      <t>セイシン</t>
    </rPh>
    <rPh sb="5" eb="7">
      <t>ホケン</t>
    </rPh>
    <phoneticPr fontId="1"/>
  </si>
  <si>
    <t>社会復帰</t>
    <phoneticPr fontId="1"/>
  </si>
  <si>
    <t>アルコール</t>
    <phoneticPr fontId="1"/>
  </si>
  <si>
    <t>薬物</t>
  </si>
  <si>
    <t>ギャンブル</t>
    <phoneticPr fontId="1"/>
  </si>
  <si>
    <t>ゲーム</t>
    <phoneticPr fontId="1"/>
  </si>
  <si>
    <t>思春期</t>
  </si>
  <si>
    <t>社会的ひきこもり</t>
    <rPh sb="0" eb="3">
      <t>シャカイテキ</t>
    </rPh>
    <phoneticPr fontId="1"/>
  </si>
  <si>
    <t>自殺関連</t>
    <rPh sb="0" eb="2">
      <t>ジサツ</t>
    </rPh>
    <rPh sb="2" eb="4">
      <t>カンレン</t>
    </rPh>
    <phoneticPr fontId="1"/>
  </si>
  <si>
    <t>計</t>
  </si>
  <si>
    <t>回数</t>
  </si>
  <si>
    <t>受講者延数</t>
    <rPh sb="3" eb="4">
      <t>ノベ</t>
    </rPh>
    <rPh sb="4" eb="5">
      <t>スウ</t>
    </rPh>
    <phoneticPr fontId="1"/>
  </si>
  <si>
    <t>保健所</t>
  </si>
  <si>
    <t>福祉事務所</t>
  </si>
  <si>
    <t>医療施設</t>
  </si>
  <si>
    <t>介護老人保健施設</t>
  </si>
  <si>
    <t>社会復帰施設</t>
  </si>
  <si>
    <t>社会福祉施設</t>
  </si>
  <si>
    <t>（２）川崎市精神障害者地域移行・地域定着支援体制整備事業支援状況</t>
    <rPh sb="3" eb="6">
      <t>カワサキシ</t>
    </rPh>
    <rPh sb="6" eb="8">
      <t>セイシン</t>
    </rPh>
    <rPh sb="8" eb="11">
      <t>ショウガイシャ</t>
    </rPh>
    <rPh sb="11" eb="13">
      <t>チイキ</t>
    </rPh>
    <rPh sb="13" eb="15">
      <t>イコウ</t>
    </rPh>
    <rPh sb="16" eb="18">
      <t>チイキ</t>
    </rPh>
    <rPh sb="18" eb="20">
      <t>テイチャク</t>
    </rPh>
    <rPh sb="20" eb="22">
      <t>シエン</t>
    </rPh>
    <rPh sb="22" eb="24">
      <t>タイセイ</t>
    </rPh>
    <rPh sb="24" eb="26">
      <t>セイビ</t>
    </rPh>
    <rPh sb="26" eb="28">
      <t>ジギョウ</t>
    </rPh>
    <rPh sb="28" eb="30">
      <t>シエン</t>
    </rPh>
    <rPh sb="30" eb="32">
      <t>ジョウキョウ</t>
    </rPh>
    <phoneticPr fontId="21"/>
  </si>
  <si>
    <t>（人）</t>
    <rPh sb="1" eb="2">
      <t>ニン</t>
    </rPh>
    <phoneticPr fontId="21"/>
  </si>
  <si>
    <t>精神保健福祉センター相談・支援依頼件数</t>
    <rPh sb="0" eb="2">
      <t>セイシン</t>
    </rPh>
    <rPh sb="2" eb="4">
      <t>ホケン</t>
    </rPh>
    <rPh sb="4" eb="6">
      <t>フクシ</t>
    </rPh>
    <rPh sb="10" eb="12">
      <t>ソウダン</t>
    </rPh>
    <rPh sb="17" eb="19">
      <t>ケンスウ</t>
    </rPh>
    <phoneticPr fontId="21"/>
  </si>
  <si>
    <t>地域移行支援件数※</t>
    <rPh sb="0" eb="2">
      <t>チイキ</t>
    </rPh>
    <rPh sb="2" eb="4">
      <t>イコウ</t>
    </rPh>
    <rPh sb="4" eb="6">
      <t>シエン</t>
    </rPh>
    <rPh sb="6" eb="7">
      <t>ケン</t>
    </rPh>
    <rPh sb="7" eb="8">
      <t>スウ</t>
    </rPh>
    <phoneticPr fontId="21"/>
  </si>
  <si>
    <t>支援後
退院者数</t>
    <rPh sb="0" eb="2">
      <t>シエン</t>
    </rPh>
    <rPh sb="2" eb="3">
      <t>ゴ</t>
    </rPh>
    <rPh sb="3" eb="5">
      <t>タイイン</t>
    </rPh>
    <rPh sb="5" eb="6">
      <t>シャ</t>
    </rPh>
    <rPh sb="6" eb="7">
      <t>スウ</t>
    </rPh>
    <phoneticPr fontId="21"/>
  </si>
  <si>
    <t>地域定着
支援数</t>
    <rPh sb="0" eb="2">
      <t>チイキ</t>
    </rPh>
    <rPh sb="2" eb="4">
      <t>テイチャク</t>
    </rPh>
    <rPh sb="4" eb="6">
      <t>シエン</t>
    </rPh>
    <rPh sb="6" eb="7">
      <t>スウ</t>
    </rPh>
    <phoneticPr fontId="21"/>
  </si>
  <si>
    <t>相談件数（延数）</t>
    <rPh sb="0" eb="2">
      <t>ソウダン</t>
    </rPh>
    <rPh sb="2" eb="4">
      <t>ケンスウ</t>
    </rPh>
    <rPh sb="5" eb="6">
      <t>ノベ</t>
    </rPh>
    <rPh sb="6" eb="7">
      <t>スウ</t>
    </rPh>
    <phoneticPr fontId="21"/>
  </si>
  <si>
    <t>病院訪問
件数
（延数）</t>
    <rPh sb="0" eb="2">
      <t>ビョウイン</t>
    </rPh>
    <rPh sb="2" eb="4">
      <t>ホウモン</t>
    </rPh>
    <rPh sb="4" eb="6">
      <t>ケンスウ</t>
    </rPh>
    <rPh sb="8" eb="9">
      <t>ノベ</t>
    </rPh>
    <rPh sb="9" eb="10">
      <t>スウ</t>
    </rPh>
    <phoneticPr fontId="21"/>
  </si>
  <si>
    <t>地域移行
コーディネーター
へ支援依頼
（委託事業）</t>
    <rPh sb="0" eb="2">
      <t>チイキ</t>
    </rPh>
    <rPh sb="2" eb="4">
      <t>イコウ</t>
    </rPh>
    <rPh sb="13" eb="15">
      <t>シエン</t>
    </rPh>
    <rPh sb="17" eb="19">
      <t>イタク</t>
    </rPh>
    <rPh sb="19" eb="21">
      <t>ジギョウ</t>
    </rPh>
    <phoneticPr fontId="21"/>
  </si>
  <si>
    <t>市内関係
機関へ
支援依頼
（障害者
相談支援
センター等）</t>
    <rPh sb="0" eb="2">
      <t>シナイ</t>
    </rPh>
    <rPh sb="2" eb="4">
      <t>カンケイ</t>
    </rPh>
    <rPh sb="4" eb="6">
      <t>キカン</t>
    </rPh>
    <rPh sb="7" eb="9">
      <t>シエン</t>
    </rPh>
    <rPh sb="9" eb="11">
      <t>イライ</t>
    </rPh>
    <rPh sb="13" eb="16">
      <t>ショウガイシャ</t>
    </rPh>
    <rPh sb="16" eb="18">
      <t>ソウダン</t>
    </rPh>
    <rPh sb="18" eb="20">
      <t>シエン</t>
    </rPh>
    <rPh sb="24" eb="25">
      <t>トウ</t>
    </rPh>
    <phoneticPr fontId="21"/>
  </si>
  <si>
    <t>地域移行コーディネーター支援件数
（委託事業）</t>
    <rPh sb="0" eb="2">
      <t>チイキ</t>
    </rPh>
    <rPh sb="2" eb="4">
      <t>イコウ</t>
    </rPh>
    <rPh sb="17" eb="19">
      <t>イタク</t>
    </rPh>
    <rPh sb="19" eb="21">
      <t>ジギョウ</t>
    </rPh>
    <phoneticPr fontId="21"/>
  </si>
  <si>
    <t>市内関係機関支援件数
（障害者相談支援センター等）</t>
    <rPh sb="0" eb="2">
      <t>シナイ</t>
    </rPh>
    <rPh sb="2" eb="4">
      <t>カンケイ</t>
    </rPh>
    <rPh sb="4" eb="6">
      <t>キカン</t>
    </rPh>
    <phoneticPr fontId="21"/>
  </si>
  <si>
    <t>※精神保健福祉センターからの依頼分を含む</t>
    <rPh sb="1" eb="3">
      <t>セイシン</t>
    </rPh>
    <rPh sb="3" eb="5">
      <t>ホケン</t>
    </rPh>
    <rPh sb="5" eb="7">
      <t>フクシ</t>
    </rPh>
    <rPh sb="14" eb="16">
      <t>イライ</t>
    </rPh>
    <rPh sb="16" eb="17">
      <t>ブン</t>
    </rPh>
    <rPh sb="18" eb="19">
      <t>フク</t>
    </rPh>
    <phoneticPr fontId="21"/>
  </si>
  <si>
    <t>表 １１５  組織支援の状況（精神保健福祉センター分）</t>
    <rPh sb="12" eb="14">
      <t>ジョウキョウ</t>
    </rPh>
    <rPh sb="25" eb="26">
      <t>ブン</t>
    </rPh>
    <phoneticPr fontId="1"/>
  </si>
  <si>
    <t>　　　組織、団体別方法別支援実施状況</t>
    <rPh sb="3" eb="5">
      <t>ソシキ</t>
    </rPh>
    <rPh sb="6" eb="8">
      <t>ダンタイ</t>
    </rPh>
    <rPh sb="8" eb="9">
      <t>ベツ</t>
    </rPh>
    <rPh sb="9" eb="11">
      <t>ホウホウ</t>
    </rPh>
    <rPh sb="11" eb="12">
      <t>ベツ</t>
    </rPh>
    <rPh sb="12" eb="14">
      <t>シエン</t>
    </rPh>
    <rPh sb="14" eb="16">
      <t>ジッシ</t>
    </rPh>
    <rPh sb="16" eb="18">
      <t>ジョウキョウ</t>
    </rPh>
    <phoneticPr fontId="1"/>
  </si>
  <si>
    <t>支援方法</t>
    <rPh sb="0" eb="2">
      <t>シエン</t>
    </rPh>
    <rPh sb="2" eb="4">
      <t>ホウホウ</t>
    </rPh>
    <phoneticPr fontId="1"/>
  </si>
  <si>
    <t>合計</t>
    <rPh sb="0" eb="2">
      <t>ゴウケイ</t>
    </rPh>
    <phoneticPr fontId="1"/>
  </si>
  <si>
    <t>会議</t>
  </si>
  <si>
    <t>訪問</t>
    <rPh sb="0" eb="2">
      <t>ホウモン</t>
    </rPh>
    <phoneticPr fontId="1"/>
  </si>
  <si>
    <t>連絡</t>
    <rPh sb="0" eb="2">
      <t>レンラク</t>
    </rPh>
    <phoneticPr fontId="1"/>
  </si>
  <si>
    <t>文書</t>
  </si>
  <si>
    <t>組織、団体</t>
  </si>
  <si>
    <t>たかつこころのパワーアップ実行委員会</t>
  </si>
  <si>
    <t>川崎アディクションフォーラム実行委員会</t>
  </si>
  <si>
    <t>川崎マック協力委員会</t>
    <phoneticPr fontId="1"/>
  </si>
  <si>
    <t>Ｎｅｓｔｉｎｇ協力委員会</t>
    <phoneticPr fontId="1"/>
  </si>
  <si>
    <t>精神障害者スポーツ大会実行委員会</t>
    <rPh sb="0" eb="2">
      <t>セイシン</t>
    </rPh>
    <rPh sb="2" eb="5">
      <t>ショウガイシャ</t>
    </rPh>
    <rPh sb="9" eb="11">
      <t>タイカイ</t>
    </rPh>
    <rPh sb="11" eb="13">
      <t>ジッコウ</t>
    </rPh>
    <rPh sb="13" eb="16">
      <t>イインカイ</t>
    </rPh>
    <phoneticPr fontId="1"/>
  </si>
  <si>
    <t>表 １１６  相談等の状況（精神保健福祉センター分）</t>
    <phoneticPr fontId="1"/>
  </si>
  <si>
    <t>相談・訪問指導、電話相談実施状況</t>
    <phoneticPr fontId="1"/>
  </si>
  <si>
    <t>相　談　・　訪　問　指　導</t>
  </si>
  <si>
    <t>相談実数</t>
    <rPh sb="0" eb="2">
      <t>ソウダン</t>
    </rPh>
    <rPh sb="2" eb="4">
      <t>ジッスウ</t>
    </rPh>
    <phoneticPr fontId="1"/>
  </si>
  <si>
    <t>新規相談者の受付経路</t>
    <rPh sb="2" eb="4">
      <t>ソウダン</t>
    </rPh>
    <phoneticPr fontId="1"/>
  </si>
  <si>
    <t>新規</t>
    <rPh sb="0" eb="2">
      <t>シンキ</t>
    </rPh>
    <phoneticPr fontId="1"/>
  </si>
  <si>
    <t>継続</t>
    <rPh sb="0" eb="2">
      <t>ケイゾク</t>
    </rPh>
    <phoneticPr fontId="1"/>
  </si>
  <si>
    <t>こころの電話相談</t>
    <rPh sb="4" eb="6">
      <t>デンワ</t>
    </rPh>
    <rPh sb="6" eb="8">
      <t>ソウダン</t>
    </rPh>
    <phoneticPr fontId="1"/>
  </si>
  <si>
    <t>保健福祉センター</t>
    <phoneticPr fontId="1"/>
  </si>
  <si>
    <t>福祉事務所</t>
    <rPh sb="0" eb="2">
      <t>フクシ</t>
    </rPh>
    <rPh sb="2" eb="4">
      <t>ジム</t>
    </rPh>
    <rPh sb="4" eb="5">
      <t>ショ</t>
    </rPh>
    <phoneticPr fontId="1"/>
  </si>
  <si>
    <t>社会福祉施設</t>
    <rPh sb="0" eb="2">
      <t>シャカイ</t>
    </rPh>
    <rPh sb="2" eb="4">
      <t>フクシ</t>
    </rPh>
    <rPh sb="4" eb="6">
      <t>シセツ</t>
    </rPh>
    <phoneticPr fontId="1"/>
  </si>
  <si>
    <t>広報</t>
    <rPh sb="0" eb="2">
      <t>コウホウ</t>
    </rPh>
    <phoneticPr fontId="1"/>
  </si>
  <si>
    <t>利用
者数</t>
    <phoneticPr fontId="1"/>
  </si>
  <si>
    <t>電話
相談</t>
    <phoneticPr fontId="1"/>
  </si>
  <si>
    <t>相談内容別延件数</t>
    <rPh sb="0" eb="2">
      <t>ソウダン</t>
    </rPh>
    <rPh sb="2" eb="4">
      <t>ナイヨウ</t>
    </rPh>
    <rPh sb="4" eb="5">
      <t>ベツ</t>
    </rPh>
    <rPh sb="6" eb="8">
      <t>ケンスウ</t>
    </rPh>
    <phoneticPr fontId="1"/>
  </si>
  <si>
    <t>高齢者精神保健</t>
    <rPh sb="0" eb="3">
      <t>コウレイシャ</t>
    </rPh>
    <rPh sb="3" eb="4">
      <t>セイ</t>
    </rPh>
    <rPh sb="4" eb="5">
      <t>カミ</t>
    </rPh>
    <rPh sb="5" eb="6">
      <t>タモツ</t>
    </rPh>
    <rPh sb="6" eb="7">
      <t>ケン</t>
    </rPh>
    <phoneticPr fontId="1"/>
  </si>
  <si>
    <t>社会復帰</t>
    <rPh sb="0" eb="1">
      <t>シャ</t>
    </rPh>
    <rPh sb="1" eb="2">
      <t>カイ</t>
    </rPh>
    <rPh sb="2" eb="3">
      <t>マタ</t>
    </rPh>
    <rPh sb="3" eb="4">
      <t>キ</t>
    </rPh>
    <phoneticPr fontId="1"/>
  </si>
  <si>
    <t>薬物関連問題</t>
    <rPh sb="0" eb="1">
      <t>クスリ</t>
    </rPh>
    <rPh sb="1" eb="2">
      <t>モノ</t>
    </rPh>
    <rPh sb="2" eb="3">
      <t>セキ</t>
    </rPh>
    <rPh sb="3" eb="4">
      <t>レン</t>
    </rPh>
    <rPh sb="4" eb="5">
      <t>トイ</t>
    </rPh>
    <rPh sb="5" eb="6">
      <t>ダイ</t>
    </rPh>
    <phoneticPr fontId="1"/>
  </si>
  <si>
    <t>思春期</t>
    <rPh sb="0" eb="1">
      <t>シ</t>
    </rPh>
    <rPh sb="1" eb="2">
      <t>ハル</t>
    </rPh>
    <rPh sb="2" eb="3">
      <t>キ</t>
    </rPh>
    <phoneticPr fontId="1"/>
  </si>
  <si>
    <t>心の健康づくり</t>
    <rPh sb="0" eb="1">
      <t>ココロ</t>
    </rPh>
    <rPh sb="2" eb="4">
      <t>ケンコウ</t>
    </rPh>
    <phoneticPr fontId="1"/>
  </si>
  <si>
    <t>うつ・うつ状態</t>
    <rPh sb="5" eb="7">
      <t>ジョウタイ</t>
    </rPh>
    <phoneticPr fontId="1"/>
  </si>
  <si>
    <t>摂食障害</t>
    <rPh sb="0" eb="2">
      <t>セッショク</t>
    </rPh>
    <rPh sb="2" eb="4">
      <t>ショウガイ</t>
    </rPh>
    <phoneticPr fontId="1"/>
  </si>
  <si>
    <t>(再掲)ひきこもり</t>
    <phoneticPr fontId="1"/>
  </si>
  <si>
    <t>(再掲)発達障害</t>
    <phoneticPr fontId="1"/>
  </si>
  <si>
    <t>(再掲)自殺関連</t>
    <phoneticPr fontId="1"/>
  </si>
  <si>
    <t>(再掲)遺族</t>
    <phoneticPr fontId="1"/>
  </si>
  <si>
    <t>(再掲)犯罪被害</t>
    <phoneticPr fontId="1"/>
  </si>
  <si>
    <t>(再掲)災害</t>
    <phoneticPr fontId="1"/>
  </si>
  <si>
    <t>(こころの電話相談)
   利用延件数</t>
    <phoneticPr fontId="1"/>
  </si>
  <si>
    <t>表 １１７  相談等（その２）の状況（精神保健福祉センター分）</t>
    <phoneticPr fontId="1"/>
  </si>
  <si>
    <t>（１）　地域支援利用状況</t>
    <rPh sb="4" eb="6">
      <t>チイキ</t>
    </rPh>
    <rPh sb="6" eb="8">
      <t>シエン</t>
    </rPh>
    <rPh sb="8" eb="10">
      <t>リヨウ</t>
    </rPh>
    <rPh sb="10" eb="12">
      <t>ジョウキョウ</t>
    </rPh>
    <phoneticPr fontId="1"/>
  </si>
  <si>
    <t>前年度繰越</t>
    <rPh sb="0" eb="3">
      <t>ゼンネンド</t>
    </rPh>
    <rPh sb="3" eb="5">
      <t>クリコシ</t>
    </rPh>
    <phoneticPr fontId="1"/>
  </si>
  <si>
    <t>入　籍</t>
    <rPh sb="0" eb="1">
      <t>イ</t>
    </rPh>
    <rPh sb="2" eb="3">
      <t>セキ</t>
    </rPh>
    <phoneticPr fontId="1"/>
  </si>
  <si>
    <t>退　籍</t>
    <rPh sb="0" eb="1">
      <t>タイ</t>
    </rPh>
    <rPh sb="2" eb="3">
      <t>セキ</t>
    </rPh>
    <phoneticPr fontId="1"/>
  </si>
  <si>
    <t>繰　　越</t>
    <rPh sb="0" eb="1">
      <t>グリ</t>
    </rPh>
    <rPh sb="3" eb="4">
      <t>コシ</t>
    </rPh>
    <phoneticPr fontId="1"/>
  </si>
  <si>
    <t>総　　数</t>
    <rPh sb="0" eb="1">
      <t>フサ</t>
    </rPh>
    <rPh sb="3" eb="4">
      <t>カズ</t>
    </rPh>
    <phoneticPr fontId="1"/>
  </si>
  <si>
    <t>地域支援</t>
    <rPh sb="0" eb="2">
      <t>チイキ</t>
    </rPh>
    <rPh sb="2" eb="4">
      <t>シエン</t>
    </rPh>
    <phoneticPr fontId="1"/>
  </si>
  <si>
    <t>医療観察</t>
    <rPh sb="0" eb="2">
      <t>イリョウ</t>
    </rPh>
    <rPh sb="2" eb="4">
      <t>カンサツ</t>
    </rPh>
    <phoneticPr fontId="1"/>
  </si>
  <si>
    <t>（２）地域支援相談訪問状況</t>
    <rPh sb="3" eb="5">
      <t>チイキ</t>
    </rPh>
    <rPh sb="5" eb="7">
      <t>シエン</t>
    </rPh>
    <rPh sb="7" eb="9">
      <t>ソウダン</t>
    </rPh>
    <rPh sb="9" eb="11">
      <t>ホウモン</t>
    </rPh>
    <rPh sb="11" eb="13">
      <t>ジョウキョウ</t>
    </rPh>
    <phoneticPr fontId="1"/>
  </si>
  <si>
    <t>電話・連絡</t>
    <rPh sb="0" eb="2">
      <t>デンワ</t>
    </rPh>
    <rPh sb="3" eb="5">
      <t>レンラク</t>
    </rPh>
    <phoneticPr fontId="1"/>
  </si>
  <si>
    <t>訪　　問</t>
    <rPh sb="0" eb="1">
      <t>オトズ</t>
    </rPh>
    <rPh sb="3" eb="4">
      <t>トイ</t>
    </rPh>
    <phoneticPr fontId="1"/>
  </si>
  <si>
    <t>ケア会議</t>
    <rPh sb="2" eb="4">
      <t>カイギ</t>
    </rPh>
    <phoneticPr fontId="1"/>
  </si>
  <si>
    <t>関係機関</t>
    <rPh sb="0" eb="2">
      <t>カンケイ</t>
    </rPh>
    <rPh sb="2" eb="4">
      <t>キカン</t>
    </rPh>
    <phoneticPr fontId="1"/>
  </si>
  <si>
    <t>区役所</t>
    <rPh sb="0" eb="3">
      <t>クヤクショ</t>
    </rPh>
    <phoneticPr fontId="1"/>
  </si>
  <si>
    <t>事業所</t>
    <rPh sb="0" eb="3">
      <t>ジギョウショ</t>
    </rPh>
    <phoneticPr fontId="1"/>
  </si>
  <si>
    <t>表 １１８  自立支援医療費（精神通院医療）・精神保健福祉手帳判定会開催状況</t>
    <rPh sb="7" eb="9">
      <t>ジリツ</t>
    </rPh>
    <rPh sb="9" eb="11">
      <t>シエン</t>
    </rPh>
    <rPh sb="11" eb="13">
      <t>イリョウ</t>
    </rPh>
    <rPh sb="13" eb="14">
      <t>ヒ</t>
    </rPh>
    <rPh sb="15" eb="17">
      <t>セイシン</t>
    </rPh>
    <rPh sb="17" eb="19">
      <t>ツウイン</t>
    </rPh>
    <rPh sb="19" eb="21">
      <t>イリョウ</t>
    </rPh>
    <rPh sb="23" eb="25">
      <t>セイシン</t>
    </rPh>
    <rPh sb="25" eb="27">
      <t>ホケン</t>
    </rPh>
    <rPh sb="27" eb="29">
      <t>フクシ</t>
    </rPh>
    <rPh sb="29" eb="31">
      <t>テチョウ</t>
    </rPh>
    <rPh sb="31" eb="33">
      <t>ハンテイ</t>
    </rPh>
    <rPh sb="33" eb="34">
      <t>カイ</t>
    </rPh>
    <rPh sb="34" eb="36">
      <t>カイサイ</t>
    </rPh>
    <rPh sb="36" eb="38">
      <t>ジョウキョウ</t>
    </rPh>
    <phoneticPr fontId="1"/>
  </si>
  <si>
    <t>　　　</t>
    <phoneticPr fontId="1"/>
  </si>
  <si>
    <t>　月２回開催される判定会において、自立支援医療費（精神通院医療）の可否及び精神障害者保健福祉手帳の可否・等級を審査、判定している。自立支援医療費の有効期間は1年、精神障害者保健福祉手帳の有効期間は２年である。</t>
    <rPh sb="9" eb="11">
      <t>ハンテイ</t>
    </rPh>
    <rPh sb="58" eb="60">
      <t>ハンテイ</t>
    </rPh>
    <rPh sb="71" eb="72">
      <t>ヒ</t>
    </rPh>
    <phoneticPr fontId="1"/>
  </si>
  <si>
    <t>開催回数</t>
  </si>
  <si>
    <t>自立支援医療費（精神通院医療）</t>
    <phoneticPr fontId="1"/>
  </si>
  <si>
    <t>精神障害者保健福祉手帳</t>
  </si>
  <si>
    <t>審査件数</t>
  </si>
  <si>
    <t>承認件数</t>
  </si>
  <si>
    <t>不承認件数</t>
  </si>
  <si>
    <t>　資料：国民年金・福祉医療課、精神保健課（精神保健福祉センター）</t>
    <rPh sb="1" eb="3">
      <t>シリョウ</t>
    </rPh>
    <rPh sb="4" eb="6">
      <t>コクミン</t>
    </rPh>
    <rPh sb="6" eb="8">
      <t>ネンキン</t>
    </rPh>
    <rPh sb="8" eb="10">
      <t>ホケン</t>
    </rPh>
    <rPh sb="10" eb="11">
      <t>カ</t>
    </rPh>
    <rPh sb="12" eb="14">
      <t>セイシン</t>
    </rPh>
    <rPh sb="15" eb="17">
      <t>ホケン</t>
    </rPh>
    <rPh sb="17" eb="19">
      <t>フクシ</t>
    </rPh>
    <rPh sb="25" eb="27">
      <t>チョウジュ</t>
    </rPh>
    <rPh sb="28" eb="30">
      <t>フクシ</t>
    </rPh>
    <rPh sb="30" eb="32">
      <t>イリョウ</t>
    </rPh>
    <phoneticPr fontId="1"/>
  </si>
  <si>
    <t>表 １１９ 　自立支援医療費（精神通院医療）・精神保健福祉手帳受給状況</t>
    <phoneticPr fontId="1"/>
  </si>
  <si>
    <t>(1)　自立支援医療費（精神通院医療）地区別受給者数</t>
    <rPh sb="4" eb="6">
      <t>ジリツ</t>
    </rPh>
    <rPh sb="6" eb="8">
      <t>シエン</t>
    </rPh>
    <rPh sb="8" eb="10">
      <t>イリョウ</t>
    </rPh>
    <rPh sb="10" eb="11">
      <t>ヒ</t>
    </rPh>
    <rPh sb="12" eb="14">
      <t>セイシン</t>
    </rPh>
    <rPh sb="14" eb="16">
      <t>ツウイン</t>
    </rPh>
    <rPh sb="16" eb="18">
      <t>イリョウ</t>
    </rPh>
    <rPh sb="19" eb="21">
      <t>チク</t>
    </rPh>
    <rPh sb="21" eb="22">
      <t>ベツ</t>
    </rPh>
    <phoneticPr fontId="1"/>
  </si>
  <si>
    <t>総   数</t>
    <rPh sb="0" eb="1">
      <t>フサ</t>
    </rPh>
    <rPh sb="4" eb="5">
      <t>カズ</t>
    </rPh>
    <phoneticPr fontId="1"/>
  </si>
  <si>
    <t>川崎区</t>
  </si>
  <si>
    <t>幸区</t>
  </si>
  <si>
    <t>中原区</t>
  </si>
  <si>
    <t>高津区</t>
  </si>
  <si>
    <t>宮前区</t>
  </si>
  <si>
    <t>多摩区</t>
  </si>
  <si>
    <t>麻生区</t>
  </si>
  <si>
    <t>(2)　精神障害者保健福祉手帳等級別地区別交付状況</t>
    <rPh sb="18" eb="20">
      <t>チク</t>
    </rPh>
    <rPh sb="20" eb="21">
      <t>ベツ</t>
    </rPh>
    <phoneticPr fontId="1"/>
  </si>
  <si>
    <t>保健所支所</t>
    <rPh sb="0" eb="3">
      <t>ホケンジョ</t>
    </rPh>
    <rPh sb="3" eb="5">
      <t xml:space="preserve">シショ </t>
    </rPh>
    <phoneticPr fontId="1"/>
  </si>
  <si>
    <t>川崎</t>
  </si>
  <si>
    <t>中原</t>
  </si>
  <si>
    <t>高津</t>
  </si>
  <si>
    <t>宮前</t>
  </si>
  <si>
    <t>手帳等級</t>
    <rPh sb="0" eb="2">
      <t>テチョウ</t>
    </rPh>
    <rPh sb="2" eb="3">
      <t>トウ</t>
    </rPh>
    <rPh sb="3" eb="4">
      <t>キュウ</t>
    </rPh>
    <phoneticPr fontId="1"/>
  </si>
  <si>
    <t>１   級</t>
    <phoneticPr fontId="1"/>
  </si>
  <si>
    <t>２   級</t>
    <phoneticPr fontId="1"/>
  </si>
  <si>
    <t>３   級</t>
    <phoneticPr fontId="1"/>
  </si>
  <si>
    <t>　資料：国民年金・福祉医療課、精神保健課（精神保健福祉センター）</t>
    <rPh sb="1" eb="3">
      <t>シリョウ</t>
    </rPh>
    <rPh sb="4" eb="6">
      <t>コクミン</t>
    </rPh>
    <rPh sb="6" eb="8">
      <t>ネンキン</t>
    </rPh>
    <rPh sb="8" eb="10">
      <t>ホケン</t>
    </rPh>
    <rPh sb="10" eb="11">
      <t>カ</t>
    </rPh>
    <rPh sb="12" eb="14">
      <t>セイシン</t>
    </rPh>
    <rPh sb="15" eb="17">
      <t>ホケン</t>
    </rPh>
    <rPh sb="17" eb="19">
      <t>フクシ</t>
    </rPh>
    <phoneticPr fontId="1"/>
  </si>
  <si>
    <t>表 １２０　自立支援医療費（精神通院医療）地区別・保険種別・年齢別統計</t>
    <phoneticPr fontId="1"/>
  </si>
  <si>
    <t>合　計</t>
    <phoneticPr fontId="1"/>
  </si>
  <si>
    <t>川崎区</t>
    <rPh sb="0" eb="3">
      <t>カワサキク</t>
    </rPh>
    <phoneticPr fontId="1"/>
  </si>
  <si>
    <t>幸区</t>
    <rPh sb="0" eb="2">
      <t>サイワイク</t>
    </rPh>
    <phoneticPr fontId="1"/>
  </si>
  <si>
    <t>中原区</t>
    <rPh sb="0" eb="3">
      <t>ナカハラク</t>
    </rPh>
    <phoneticPr fontId="1"/>
  </si>
  <si>
    <t>高津区</t>
    <rPh sb="0" eb="3">
      <t>タカツク</t>
    </rPh>
    <phoneticPr fontId="1"/>
  </si>
  <si>
    <t>宮前区</t>
    <rPh sb="0" eb="3">
      <t>ミヤマエク</t>
    </rPh>
    <phoneticPr fontId="1"/>
  </si>
  <si>
    <t>多摩区</t>
    <rPh sb="0" eb="3">
      <t>タマク</t>
    </rPh>
    <phoneticPr fontId="1"/>
  </si>
  <si>
    <t>麻生区</t>
    <rPh sb="0" eb="3">
      <t>アサオク</t>
    </rPh>
    <phoneticPr fontId="1"/>
  </si>
  <si>
    <t>合　　　計</t>
    <phoneticPr fontId="1"/>
  </si>
  <si>
    <t>被用者保険</t>
    <rPh sb="3" eb="5">
      <t>ホケン</t>
    </rPh>
    <phoneticPr fontId="1"/>
  </si>
  <si>
    <t>国民健康保険</t>
    <phoneticPr fontId="1"/>
  </si>
  <si>
    <t>後期高齢</t>
    <rPh sb="0" eb="2">
      <t>コウキ</t>
    </rPh>
    <rPh sb="2" eb="4">
      <t>コウレイ</t>
    </rPh>
    <phoneticPr fontId="1"/>
  </si>
  <si>
    <t>生活保護</t>
    <phoneticPr fontId="1"/>
  </si>
  <si>
    <t>歳</t>
  </si>
  <si>
    <t>～</t>
  </si>
  <si>
    <t>65歳以上</t>
    <phoneticPr fontId="1"/>
  </si>
  <si>
    <r>
      <t>　資料：</t>
    </r>
    <r>
      <rPr>
        <sz val="9"/>
        <color theme="1"/>
        <rFont val="ＭＳ Ｐ明朝"/>
        <family val="1"/>
        <charset val="128"/>
      </rPr>
      <t>国民年金・福祉医療課</t>
    </r>
    <r>
      <rPr>
        <sz val="9"/>
        <rFont val="ＭＳ Ｐ明朝"/>
        <family val="1"/>
        <charset val="128"/>
      </rPr>
      <t>、精神保健課（精神保健福祉センター）
　　　　　</t>
    </r>
    <rPh sb="1" eb="3">
      <t>シリョウ</t>
    </rPh>
    <rPh sb="4" eb="6">
      <t>コクミン</t>
    </rPh>
    <rPh sb="6" eb="8">
      <t>ネンキン</t>
    </rPh>
    <rPh sb="9" eb="11">
      <t>フクシ</t>
    </rPh>
    <rPh sb="11" eb="13">
      <t>イリョウ</t>
    </rPh>
    <rPh sb="13" eb="14">
      <t>カ</t>
    </rPh>
    <rPh sb="15" eb="17">
      <t>ホケン</t>
    </rPh>
    <rPh sb="17" eb="19">
      <t>フクシ</t>
    </rPh>
    <phoneticPr fontId="1"/>
  </si>
  <si>
    <t>表 １２１  精神医療審査会の状況</t>
    <phoneticPr fontId="1"/>
  </si>
  <si>
    <t xml:space="preserve">   精神障害者の人権に配慮し、その適正な医療を確保することを目的とし、患者の入院（医療保護入院）及び入院継続（医療保護入院・措置入院）の要否、入院中の患者からの退院請求・処遇改善請求について、公正かつ専門的な見地から判断を行う機関である。</t>
    <rPh sb="46" eb="48">
      <t>ニュウイン</t>
    </rPh>
    <rPh sb="49" eb="50">
      <t>オヨ</t>
    </rPh>
    <rPh sb="51" eb="53">
      <t>ニュウイン</t>
    </rPh>
    <rPh sb="53" eb="55">
      <t>ケイゾク</t>
    </rPh>
    <rPh sb="56" eb="58">
      <t>イリョウ</t>
    </rPh>
    <rPh sb="58" eb="60">
      <t>ホゴ</t>
    </rPh>
    <rPh sb="60" eb="62">
      <t>ニュウイン</t>
    </rPh>
    <rPh sb="63" eb="65">
      <t>ソチ</t>
    </rPh>
    <rPh sb="65" eb="67">
      <t>ニュウイン</t>
    </rPh>
    <rPh sb="69" eb="71">
      <t>ヨウヒ</t>
    </rPh>
    <rPh sb="72" eb="75">
      <t>ニュウインチュウ</t>
    </rPh>
    <rPh sb="76" eb="78">
      <t>カンジャ</t>
    </rPh>
    <rPh sb="81" eb="83">
      <t>タイイン</t>
    </rPh>
    <rPh sb="83" eb="85">
      <t>セイキュウ</t>
    </rPh>
    <rPh sb="86" eb="88">
      <t>ショグウ</t>
    </rPh>
    <rPh sb="88" eb="90">
      <t>カイゼン</t>
    </rPh>
    <rPh sb="90" eb="92">
      <t>セイキュウ</t>
    </rPh>
    <rPh sb="97" eb="99">
      <t>コウセイ</t>
    </rPh>
    <rPh sb="101" eb="104">
      <t>センモンテキ</t>
    </rPh>
    <rPh sb="105" eb="107">
      <t>ケンチ</t>
    </rPh>
    <rPh sb="109" eb="111">
      <t>ハンダン</t>
    </rPh>
    <rPh sb="112" eb="113">
      <t>オコナ</t>
    </rPh>
    <rPh sb="114" eb="116">
      <t>キカン</t>
    </rPh>
    <phoneticPr fontId="1"/>
  </si>
  <si>
    <t>区　　　分</t>
    <rPh sb="0" eb="1">
      <t>ク</t>
    </rPh>
    <rPh sb="4" eb="5">
      <t>ブン</t>
    </rPh>
    <phoneticPr fontId="1"/>
  </si>
  <si>
    <t>前年度
より継続
※1</t>
    <phoneticPr fontId="1"/>
  </si>
  <si>
    <t>新規届出
件数</t>
    <rPh sb="0" eb="2">
      <t>シンキ</t>
    </rPh>
    <rPh sb="2" eb="4">
      <t>トドケデ</t>
    </rPh>
    <rPh sb="5" eb="7">
      <t>ケンスウ</t>
    </rPh>
    <phoneticPr fontId="1"/>
  </si>
  <si>
    <t>審査延
件数</t>
    <rPh sb="0" eb="2">
      <t>シンサ</t>
    </rPh>
    <rPh sb="2" eb="3">
      <t>ノ</t>
    </rPh>
    <rPh sb="4" eb="6">
      <t>ケンスウ</t>
    </rPh>
    <phoneticPr fontId="1"/>
  </si>
  <si>
    <t>審査結果内訳</t>
    <rPh sb="2" eb="4">
      <t>ケッカ</t>
    </rPh>
    <rPh sb="4" eb="6">
      <t>ウチワケ</t>
    </rPh>
    <phoneticPr fontId="1"/>
  </si>
  <si>
    <t>取下げ</t>
    <phoneticPr fontId="1"/>
  </si>
  <si>
    <t>審査
要件の
消失</t>
    <phoneticPr fontId="1"/>
  </si>
  <si>
    <t>審査中
※2</t>
    <phoneticPr fontId="1"/>
  </si>
  <si>
    <t>入院・処遇は適当</t>
    <rPh sb="3" eb="5">
      <t>ショグウ</t>
    </rPh>
    <phoneticPr fontId="1"/>
  </si>
  <si>
    <t>他の入院
形態へ移行
が必要</t>
    <phoneticPr fontId="1"/>
  </si>
  <si>
    <t>入院継続
不要・処遇
不適当</t>
    <rPh sb="8" eb="10">
      <t>ショグウ</t>
    </rPh>
    <rPh sb="11" eb="14">
      <t>フテキトウ</t>
    </rPh>
    <phoneticPr fontId="1"/>
  </si>
  <si>
    <t>医療保護入院時の届出
(法第33条第1項)</t>
    <phoneticPr fontId="1"/>
  </si>
  <si>
    <t>定期
報告</t>
    <phoneticPr fontId="1"/>
  </si>
  <si>
    <t>措置入院者</t>
  </si>
  <si>
    <t>医療保護入院者</t>
  </si>
  <si>
    <t>退院
請求</t>
    <phoneticPr fontId="1"/>
  </si>
  <si>
    <t>処遇改善請求※3</t>
    <phoneticPr fontId="1"/>
  </si>
  <si>
    <t>　資料：精神保健課（精神保健福祉センター）</t>
    <rPh sb="1" eb="3">
      <t>シリョウ</t>
    </rPh>
    <rPh sb="4" eb="6">
      <t>セイシン</t>
    </rPh>
    <rPh sb="6" eb="8">
      <t>ホケン</t>
    </rPh>
    <rPh sb="8" eb="9">
      <t>カ</t>
    </rPh>
    <rPh sb="10" eb="12">
      <t>セイシン</t>
    </rPh>
    <rPh sb="12" eb="14">
      <t>ホケン</t>
    </rPh>
    <rPh sb="14" eb="16">
      <t>フクシ</t>
    </rPh>
    <phoneticPr fontId="1"/>
  </si>
  <si>
    <t>注）　新規届出件数は、年度内に区役所高齢・障害課が受理した件数であり、前年度受理後審査予定であったものは含めない。</t>
    <rPh sb="3" eb="5">
      <t>シンキ</t>
    </rPh>
    <rPh sb="5" eb="7">
      <t>トドケデ</t>
    </rPh>
    <rPh sb="7" eb="9">
      <t>ケンスウハ</t>
    </rPh>
    <rPh sb="11" eb="14">
      <t>ネンドナイ</t>
    </rPh>
    <rPh sb="15" eb="18">
      <t>クヤクショ</t>
    </rPh>
    <rPh sb="18" eb="20">
      <t>コウレイ</t>
    </rPh>
    <rPh sb="21" eb="23">
      <t>ショウガイカ</t>
    </rPh>
    <rPh sb="23" eb="24">
      <t>カチョウ</t>
    </rPh>
    <rPh sb="25" eb="27">
      <t>ジュリシタ</t>
    </rPh>
    <rPh sb="29" eb="31">
      <t>ケンスウデアリ</t>
    </rPh>
    <rPh sb="34" eb="37">
      <t>ゼンネンド</t>
    </rPh>
    <rPh sb="37" eb="39">
      <t>ジュリ</t>
    </rPh>
    <rPh sb="39" eb="40">
      <t>ゴ</t>
    </rPh>
    <rPh sb="40" eb="41">
      <t>シンサ</t>
    </rPh>
    <rPh sb="41" eb="42">
      <t>シンサ</t>
    </rPh>
    <rPh sb="42" eb="44">
      <t>ヨテイ</t>
    </rPh>
    <rPh sb="51" eb="52">
      <t>フク</t>
    </rPh>
    <phoneticPr fontId="1"/>
  </si>
  <si>
    <t>※1　前年度審査中の数</t>
    <rPh sb="3" eb="6">
      <t>ゼンネンド</t>
    </rPh>
    <rPh sb="6" eb="9">
      <t>シンサチュウ</t>
    </rPh>
    <rPh sb="10" eb="11">
      <t>カズ</t>
    </rPh>
    <phoneticPr fontId="1"/>
  </si>
  <si>
    <t>※2　次年度へ継続審査の数</t>
    <rPh sb="3" eb="6">
      <t>ジネンド</t>
    </rPh>
    <rPh sb="7" eb="9">
      <t>ケイゾク</t>
    </rPh>
    <rPh sb="9" eb="11">
      <t>シンサ</t>
    </rPh>
    <rPh sb="12" eb="13">
      <t>カズ</t>
    </rPh>
    <phoneticPr fontId="1"/>
  </si>
  <si>
    <t>※3　退院請求と重複あり</t>
    <rPh sb="3" eb="5">
      <t>タイイン</t>
    </rPh>
    <rPh sb="4" eb="5">
      <t>イン</t>
    </rPh>
    <rPh sb="5" eb="7">
      <t>セイキュウ</t>
    </rPh>
    <rPh sb="8" eb="10">
      <t>チョウフク</t>
    </rPh>
    <phoneticPr fontId="1"/>
  </si>
  <si>
    <t xml:space="preserve">表 １２２    通報等件数及び精神保健診察件数 </t>
    <rPh sb="0" eb="1">
      <t>ヒョウ</t>
    </rPh>
    <phoneticPr fontId="26"/>
  </si>
  <si>
    <t>年  度</t>
    <phoneticPr fontId="26"/>
  </si>
  <si>
    <t>申請･通報等件数</t>
    <rPh sb="6" eb="8">
      <t>ケンスウ</t>
    </rPh>
    <phoneticPr fontId="26"/>
  </si>
  <si>
    <t>通報取下げ件数</t>
    <rPh sb="0" eb="2">
      <t>ツウホウ</t>
    </rPh>
    <rPh sb="2" eb="4">
      <t>トリサ</t>
    </rPh>
    <rPh sb="5" eb="7">
      <t>ケンスウ</t>
    </rPh>
    <phoneticPr fontId="26"/>
  </si>
  <si>
    <t>診察不実施件数</t>
    <rPh sb="2" eb="3">
      <t>フ</t>
    </rPh>
    <rPh sb="3" eb="4">
      <t>ジツ</t>
    </rPh>
    <phoneticPr fontId="26"/>
  </si>
  <si>
    <t>精神保健診察件数</t>
    <rPh sb="0" eb="2">
      <t>セイシン</t>
    </rPh>
    <rPh sb="2" eb="4">
      <t>ホケン</t>
    </rPh>
    <phoneticPr fontId="26"/>
  </si>
  <si>
    <t>措置率</t>
  </si>
  <si>
    <t>22条</t>
    <phoneticPr fontId="26"/>
  </si>
  <si>
    <t>23条</t>
    <phoneticPr fontId="26"/>
  </si>
  <si>
    <t>24条</t>
    <phoneticPr fontId="26"/>
  </si>
  <si>
    <t>25条</t>
    <phoneticPr fontId="26"/>
  </si>
  <si>
    <t>26条</t>
  </si>
  <si>
    <t>26条の2</t>
  </si>
  <si>
    <t>26条の3</t>
  </si>
  <si>
    <t>27条の2</t>
  </si>
  <si>
    <t>要措置</t>
    <phoneticPr fontId="26"/>
  </si>
  <si>
    <t>不要措置</t>
  </si>
  <si>
    <t>医療不要</t>
  </si>
  <si>
    <t>R02</t>
  </si>
  <si>
    <t>　参考</t>
  </si>
  <si>
    <t>※診察不実施件数には病院紹介件数を含む。</t>
  </si>
  <si>
    <t>一般からの申請</t>
  </si>
  <si>
    <t>矯正施設の長の通報</t>
  </si>
  <si>
    <t>警察官の通報</t>
  </si>
  <si>
    <t>精神科病院管理者の届出</t>
    <rPh sb="2" eb="3">
      <t>カ</t>
    </rPh>
    <phoneticPr fontId="26"/>
  </si>
  <si>
    <t>検察官の通報</t>
  </si>
  <si>
    <t>心神喪失等の通報</t>
    <rPh sb="0" eb="2">
      <t>シンシン</t>
    </rPh>
    <rPh sb="2" eb="4">
      <t>ソウシツ</t>
    </rPh>
    <rPh sb="4" eb="5">
      <t>トウ</t>
    </rPh>
    <rPh sb="6" eb="8">
      <t>ツウホウ</t>
    </rPh>
    <phoneticPr fontId="26"/>
  </si>
  <si>
    <t>25条</t>
  </si>
  <si>
    <t>保護観察所長の通報</t>
  </si>
  <si>
    <t>知事の職権診察</t>
  </si>
  <si>
    <t>資料：精神保健課（精神保健福祉センター）</t>
    <phoneticPr fontId="26"/>
  </si>
  <si>
    <t>表 １２３  条文別診察結果</t>
    <phoneticPr fontId="1"/>
  </si>
  <si>
    <t xml:space="preserve">                    項目
条文別</t>
    <phoneticPr fontId="26"/>
  </si>
  <si>
    <t>申請・通報
等届出件数</t>
    <rPh sb="7" eb="9">
      <t>トドケデ</t>
    </rPh>
    <phoneticPr fontId="26"/>
  </si>
  <si>
    <t>取り
下げ
件数</t>
    <rPh sb="0" eb="1">
      <t>ト</t>
    </rPh>
    <rPh sb="3" eb="4">
      <t>サ</t>
    </rPh>
    <rPh sb="6" eb="8">
      <t>ケンスウ</t>
    </rPh>
    <phoneticPr fontId="26"/>
  </si>
  <si>
    <t>診察不実施件数</t>
    <rPh sb="0" eb="2">
      <t>シンサツ</t>
    </rPh>
    <rPh sb="2" eb="3">
      <t>フ</t>
    </rPh>
    <rPh sb="3" eb="5">
      <t>ジッシ</t>
    </rPh>
    <rPh sb="5" eb="7">
      <t>ケンスウ</t>
    </rPh>
    <phoneticPr fontId="26"/>
  </si>
  <si>
    <t>精神保健
診察件数</t>
    <rPh sb="0" eb="2">
      <t>セイシン</t>
    </rPh>
    <rPh sb="2" eb="4">
      <t>ホケン</t>
    </rPh>
    <rPh sb="7" eb="9">
      <t>ケンスウ</t>
    </rPh>
    <phoneticPr fontId="26"/>
  </si>
  <si>
    <t>診　  　察　  　結　  　果</t>
    <phoneticPr fontId="26"/>
  </si>
  <si>
    <t>（再掲）
病院
紹介
件数</t>
    <rPh sb="1" eb="2">
      <t>サイ</t>
    </rPh>
    <rPh sb="2" eb="3">
      <t>ケイ</t>
    </rPh>
    <rPh sb="11" eb="13">
      <t>ケンスウ</t>
    </rPh>
    <phoneticPr fontId="26"/>
  </si>
  <si>
    <t>措置
入院</t>
    <phoneticPr fontId="1"/>
  </si>
  <si>
    <t>緊急措置
入院</t>
    <rPh sb="0" eb="2">
      <t>キンキュウ</t>
    </rPh>
    <rPh sb="2" eb="3">
      <t>ソチ</t>
    </rPh>
    <rPh sb="4" eb="5">
      <t>ニュウイン</t>
    </rPh>
    <phoneticPr fontId="26"/>
  </si>
  <si>
    <t>医療
保護
入院</t>
    <phoneticPr fontId="1"/>
  </si>
  <si>
    <t>任意
入院</t>
    <phoneticPr fontId="1"/>
  </si>
  <si>
    <t>入院
外診療</t>
    <phoneticPr fontId="1"/>
  </si>
  <si>
    <t>医療
不要</t>
    <phoneticPr fontId="1"/>
  </si>
  <si>
    <t>（再掲）再診察
措置
不要</t>
    <rPh sb="1" eb="2">
      <t>サイ</t>
    </rPh>
    <rPh sb="2" eb="3">
      <t>ケイ</t>
    </rPh>
    <rPh sb="4" eb="5">
      <t>サイ</t>
    </rPh>
    <rPh sb="5" eb="7">
      <t>シンサツ</t>
    </rPh>
    <rPh sb="8" eb="10">
      <t>ソチ</t>
    </rPh>
    <rPh sb="11" eb="13">
      <t>フヨウ</t>
    </rPh>
    <phoneticPr fontId="26"/>
  </si>
  <si>
    <t>一般からの申請
(２２条)</t>
    <phoneticPr fontId="26"/>
  </si>
  <si>
    <t>警察官の通報
(２３条)</t>
    <phoneticPr fontId="26"/>
  </si>
  <si>
    <t>検察官の通報
(２４条)</t>
    <phoneticPr fontId="26"/>
  </si>
  <si>
    <t>保護観察所長通報
(２５条)</t>
    <phoneticPr fontId="26"/>
  </si>
  <si>
    <t>矯正施設長の通報
(２６条)</t>
    <phoneticPr fontId="26"/>
  </si>
  <si>
    <t>病院管理者の届出
(２６条の２)</t>
    <phoneticPr fontId="26"/>
  </si>
  <si>
    <t>心神喪失等の通報
（２６条の３）</t>
    <rPh sb="0" eb="2">
      <t>シンシン</t>
    </rPh>
    <rPh sb="2" eb="4">
      <t>ソウシツ</t>
    </rPh>
    <rPh sb="4" eb="5">
      <t>トウ</t>
    </rPh>
    <rPh sb="6" eb="8">
      <t>ツウホウ</t>
    </rPh>
    <rPh sb="12" eb="13">
      <t>ジョウ</t>
    </rPh>
    <phoneticPr fontId="26"/>
  </si>
  <si>
    <t>知事の職権診察
(２７条２項)</t>
    <phoneticPr fontId="26"/>
  </si>
  <si>
    <t>計</t>
    <phoneticPr fontId="26"/>
  </si>
  <si>
    <t>資料：精神保健課（精神保健福祉センター）</t>
    <phoneticPr fontId="1"/>
  </si>
  <si>
    <t>表 １２４　精神保健診察時の診断名</t>
    <rPh sb="0" eb="1">
      <t>ヒョウ</t>
    </rPh>
    <rPh sb="6" eb="8">
      <t>セイシン</t>
    </rPh>
    <rPh sb="8" eb="10">
      <t>ホケン</t>
    </rPh>
    <rPh sb="10" eb="12">
      <t>シンサツ</t>
    </rPh>
    <rPh sb="12" eb="13">
      <t>ジ</t>
    </rPh>
    <rPh sb="14" eb="17">
      <t>シンダンメイ</t>
    </rPh>
    <phoneticPr fontId="47"/>
  </si>
  <si>
    <t xml:space="preserve">ICD　ｺｰﾄﾞ
</t>
    <phoneticPr fontId="1"/>
  </si>
  <si>
    <t>　　　　　　　　　　　　　　　　　　　　　　　　　診察結果
　　診断名</t>
    <rPh sb="25" eb="27">
      <t>シンサツ</t>
    </rPh>
    <rPh sb="27" eb="29">
      <t>ケッカ</t>
    </rPh>
    <rPh sb="32" eb="34">
      <t>シンダン</t>
    </rPh>
    <rPh sb="34" eb="35">
      <t>メイ</t>
    </rPh>
    <phoneticPr fontId="1"/>
  </si>
  <si>
    <t>措置入院</t>
  </si>
  <si>
    <t>緊急措置入院</t>
    <rPh sb="0" eb="2">
      <t>キンキュウ</t>
    </rPh>
    <rPh sb="2" eb="4">
      <t>ソチ</t>
    </rPh>
    <rPh sb="4" eb="6">
      <t>ニュウイン</t>
    </rPh>
    <phoneticPr fontId="1"/>
  </si>
  <si>
    <t>医療保護</t>
  </si>
  <si>
    <t>任意入院</t>
  </si>
  <si>
    <t>入院外診療</t>
    <rPh sb="0" eb="2">
      <t>ニュウイン</t>
    </rPh>
    <rPh sb="2" eb="3">
      <t>ガイ</t>
    </rPh>
    <rPh sb="3" eb="5">
      <t>シンリョウ</t>
    </rPh>
    <phoneticPr fontId="1"/>
  </si>
  <si>
    <t>医療不要</t>
    <rPh sb="0" eb="2">
      <t>イリョウ</t>
    </rPh>
    <rPh sb="2" eb="4">
      <t>フヨウ</t>
    </rPh>
    <phoneticPr fontId="1"/>
  </si>
  <si>
    <t>Ｆ０</t>
    <phoneticPr fontId="1"/>
  </si>
  <si>
    <t>症状性を含む器質性精神障害</t>
    <rPh sb="0" eb="2">
      <t>ショウジョウ</t>
    </rPh>
    <rPh sb="2" eb="3">
      <t>セイ</t>
    </rPh>
    <rPh sb="4" eb="5">
      <t>フク</t>
    </rPh>
    <rPh sb="6" eb="8">
      <t>キシツ</t>
    </rPh>
    <rPh sb="8" eb="9">
      <t>セイ</t>
    </rPh>
    <rPh sb="9" eb="11">
      <t>セイシン</t>
    </rPh>
    <rPh sb="11" eb="13">
      <t>ショウガイ</t>
    </rPh>
    <phoneticPr fontId="1"/>
  </si>
  <si>
    <t>　Ｆ００　アルツハイマー病型認知症</t>
    <rPh sb="12" eb="13">
      <t>ビョウ</t>
    </rPh>
    <rPh sb="13" eb="14">
      <t>カタ</t>
    </rPh>
    <rPh sb="14" eb="16">
      <t>ニンチ</t>
    </rPh>
    <rPh sb="16" eb="17">
      <t>ショウ</t>
    </rPh>
    <phoneticPr fontId="1"/>
  </si>
  <si>
    <t>　Ｆ０１　血管性認知症</t>
    <rPh sb="5" eb="8">
      <t>ケッカンセイ</t>
    </rPh>
    <rPh sb="8" eb="10">
      <t>ニンチ</t>
    </rPh>
    <rPh sb="10" eb="11">
      <t>ショウ</t>
    </rPh>
    <phoneticPr fontId="1"/>
  </si>
  <si>
    <t>　Ｆ０２－０９　上記以外の症状性を含む器質性精神障害</t>
    <rPh sb="8" eb="10">
      <t>ジョウキ</t>
    </rPh>
    <rPh sb="10" eb="12">
      <t>イガイ</t>
    </rPh>
    <rPh sb="13" eb="15">
      <t>ショウジョウ</t>
    </rPh>
    <rPh sb="15" eb="16">
      <t>セイ</t>
    </rPh>
    <rPh sb="17" eb="18">
      <t>フク</t>
    </rPh>
    <rPh sb="19" eb="21">
      <t>キシツ</t>
    </rPh>
    <rPh sb="21" eb="22">
      <t>セイ</t>
    </rPh>
    <rPh sb="22" eb="24">
      <t>セイシン</t>
    </rPh>
    <rPh sb="24" eb="26">
      <t>ショウガイ</t>
    </rPh>
    <phoneticPr fontId="1"/>
  </si>
  <si>
    <t>Ｆ１</t>
    <phoneticPr fontId="1"/>
  </si>
  <si>
    <t>精神作用物質使用による精神及び行動の障害</t>
    <rPh sb="0" eb="2">
      <t>セイシン</t>
    </rPh>
    <rPh sb="2" eb="4">
      <t>サヨウ</t>
    </rPh>
    <rPh sb="4" eb="6">
      <t>ブッシツセイシンオヨコウドウショウガイ</t>
    </rPh>
    <phoneticPr fontId="1"/>
  </si>
  <si>
    <t>　Ｆ１０　アルコール使用による精神及び行動の障害</t>
    <rPh sb="10" eb="12">
      <t>シヨウ</t>
    </rPh>
    <rPh sb="15" eb="17">
      <t>セイシン</t>
    </rPh>
    <rPh sb="17" eb="18">
      <t>オヨ</t>
    </rPh>
    <rPh sb="19" eb="21">
      <t>コウドウ</t>
    </rPh>
    <rPh sb="22" eb="24">
      <t>ショウガイ</t>
    </rPh>
    <phoneticPr fontId="1"/>
  </si>
  <si>
    <t>　覚せい剤による精神及び行動の障害</t>
    <rPh sb="1" eb="2">
      <t>カク</t>
    </rPh>
    <rPh sb="4" eb="5">
      <t>ザイ</t>
    </rPh>
    <rPh sb="8" eb="10">
      <t>セイシン</t>
    </rPh>
    <rPh sb="10" eb="11">
      <t>オヨ</t>
    </rPh>
    <rPh sb="12" eb="14">
      <t>コウドウ</t>
    </rPh>
    <rPh sb="15" eb="17">
      <t>ショウガイ</t>
    </rPh>
    <phoneticPr fontId="1"/>
  </si>
  <si>
    <t>　アルコール、覚せい剤を除く精神作用物質使用
　　　　　　　　　　　　　　　　による精神及び行動の障害</t>
    <rPh sb="7" eb="8">
      <t>カク</t>
    </rPh>
    <rPh sb="10" eb="11">
      <t>ザイ</t>
    </rPh>
    <rPh sb="12" eb="13">
      <t>ノゾ</t>
    </rPh>
    <rPh sb="14" eb="16">
      <t>セイシン</t>
    </rPh>
    <rPh sb="16" eb="18">
      <t>サヨウ</t>
    </rPh>
    <rPh sb="18" eb="20">
      <t>ブッシツ</t>
    </rPh>
    <rPh sb="20" eb="22">
      <t>シヨウ</t>
    </rPh>
    <rPh sb="42" eb="44">
      <t>セイシン</t>
    </rPh>
    <rPh sb="44" eb="45">
      <t>オヨ</t>
    </rPh>
    <rPh sb="46" eb="48">
      <t>コウドウ</t>
    </rPh>
    <rPh sb="49" eb="51">
      <t>ショウガイ</t>
    </rPh>
    <phoneticPr fontId="1"/>
  </si>
  <si>
    <t>Ｆ２</t>
    <phoneticPr fontId="1"/>
  </si>
  <si>
    <t>　統合失調症、統合失調症型障害及び妄想性障害</t>
    <rPh sb="1" eb="3">
      <t>トウゴウ</t>
    </rPh>
    <rPh sb="3" eb="5">
      <t>シッチョウ</t>
    </rPh>
    <rPh sb="5" eb="6">
      <t>ショウ</t>
    </rPh>
    <rPh sb="7" eb="9">
      <t>トウゴウ</t>
    </rPh>
    <rPh sb="9" eb="12">
      <t>シッチョウショウ</t>
    </rPh>
    <rPh sb="12" eb="13">
      <t>カタ</t>
    </rPh>
    <rPh sb="13" eb="15">
      <t>ショウガイ</t>
    </rPh>
    <rPh sb="15" eb="16">
      <t>オヨ</t>
    </rPh>
    <rPh sb="17" eb="19">
      <t>モウソウ</t>
    </rPh>
    <rPh sb="19" eb="20">
      <t>セイ</t>
    </rPh>
    <rPh sb="20" eb="22">
      <t>ショウガイ</t>
    </rPh>
    <phoneticPr fontId="1"/>
  </si>
  <si>
    <t>Ｆ３</t>
    <phoneticPr fontId="1"/>
  </si>
  <si>
    <t>　気分（感情）障害</t>
    <rPh sb="4" eb="6">
      <t>カンジョウ</t>
    </rPh>
    <phoneticPr fontId="1"/>
  </si>
  <si>
    <t>Ｆ４</t>
    <phoneticPr fontId="1"/>
  </si>
  <si>
    <t>　神経症性障害、ストレス関連障害及び身体表現性障害</t>
    <rPh sb="1" eb="4">
      <t>シンケイショウ</t>
    </rPh>
    <rPh sb="4" eb="5">
      <t>セイ</t>
    </rPh>
    <rPh sb="5" eb="7">
      <t>ショウガイ</t>
    </rPh>
    <rPh sb="12" eb="14">
      <t>カンレン</t>
    </rPh>
    <rPh sb="14" eb="16">
      <t>ショウガイ</t>
    </rPh>
    <rPh sb="16" eb="17">
      <t>オヨ</t>
    </rPh>
    <rPh sb="18" eb="20">
      <t>シンタイ</t>
    </rPh>
    <rPh sb="20" eb="22">
      <t>ヒョウゲン</t>
    </rPh>
    <rPh sb="22" eb="23">
      <t>セイ</t>
    </rPh>
    <rPh sb="23" eb="25">
      <t>ショウガイ</t>
    </rPh>
    <phoneticPr fontId="1"/>
  </si>
  <si>
    <t>Ｆ５</t>
    <phoneticPr fontId="1"/>
  </si>
  <si>
    <t>　生理的障害及び身体的要因に関連した行動症候群</t>
    <rPh sb="1" eb="4">
      <t>セイリテキ</t>
    </rPh>
    <rPh sb="4" eb="6">
      <t>ショウガイ</t>
    </rPh>
    <rPh sb="6" eb="7">
      <t>オヨ</t>
    </rPh>
    <rPh sb="8" eb="11">
      <t>シンタイテキ</t>
    </rPh>
    <rPh sb="11" eb="13">
      <t>ヨウイン</t>
    </rPh>
    <rPh sb="14" eb="16">
      <t>カンレン</t>
    </rPh>
    <rPh sb="18" eb="20">
      <t>コウドウ</t>
    </rPh>
    <rPh sb="20" eb="23">
      <t>ショウコウグン</t>
    </rPh>
    <phoneticPr fontId="1"/>
  </si>
  <si>
    <t>Ｆ６</t>
  </si>
  <si>
    <t xml:space="preserve">  成人のパーソナリティ及び行動の障害</t>
    <rPh sb="2" eb="4">
      <t>セイジン</t>
    </rPh>
    <rPh sb="12" eb="13">
      <t>オヨ</t>
    </rPh>
    <rPh sb="14" eb="16">
      <t>コウドウ</t>
    </rPh>
    <rPh sb="17" eb="19">
      <t>ショウガイ</t>
    </rPh>
    <phoneticPr fontId="1"/>
  </si>
  <si>
    <t>Ｆ７</t>
  </si>
  <si>
    <t>　精神遅滞〔知的障害〕</t>
    <rPh sb="1" eb="3">
      <t>セイシン</t>
    </rPh>
    <rPh sb="3" eb="5">
      <t>チタイ</t>
    </rPh>
    <rPh sb="6" eb="8">
      <t>チテキ</t>
    </rPh>
    <rPh sb="8" eb="10">
      <t>ショウガイ</t>
    </rPh>
    <phoneticPr fontId="1"/>
  </si>
  <si>
    <t>Ｆ８</t>
    <phoneticPr fontId="1"/>
  </si>
  <si>
    <t>　心理的発達の障害</t>
    <rPh sb="1" eb="4">
      <t>シンリテキ</t>
    </rPh>
    <rPh sb="4" eb="6">
      <t>ハッタツ</t>
    </rPh>
    <rPh sb="7" eb="9">
      <t>ショウガイ</t>
    </rPh>
    <phoneticPr fontId="1"/>
  </si>
  <si>
    <t>Ｆ９</t>
    <phoneticPr fontId="1"/>
  </si>
  <si>
    <t>　小児期及び青年期に通常発症する行動
　　　　　　      及び情緒の障害及び特定不能の精神障害</t>
    <rPh sb="1" eb="3">
      <t>ショウニ</t>
    </rPh>
    <rPh sb="3" eb="4">
      <t>キ</t>
    </rPh>
    <rPh sb="4" eb="5">
      <t>オヨ</t>
    </rPh>
    <rPh sb="6" eb="9">
      <t>セイネンキ</t>
    </rPh>
    <rPh sb="10" eb="12">
      <t>ツウジョウ</t>
    </rPh>
    <rPh sb="12" eb="14">
      <t>ハッショウ</t>
    </rPh>
    <rPh sb="16" eb="18">
      <t>コウドウ</t>
    </rPh>
    <rPh sb="31" eb="32">
      <t>オヨ</t>
    </rPh>
    <rPh sb="33" eb="35">
      <t>ジョウチョ</t>
    </rPh>
    <rPh sb="36" eb="38">
      <t>ショウガイ</t>
    </rPh>
    <rPh sb="38" eb="39">
      <t>オヨ</t>
    </rPh>
    <rPh sb="40" eb="42">
      <t>トクテイ</t>
    </rPh>
    <rPh sb="42" eb="44">
      <t>フノウ</t>
    </rPh>
    <rPh sb="45" eb="47">
      <t>セイシン</t>
    </rPh>
    <rPh sb="47" eb="49">
      <t>ショウガイ</t>
    </rPh>
    <phoneticPr fontId="1"/>
  </si>
  <si>
    <t>　　てんかん（Ｆ０に属さないものを計上する）</t>
    <rPh sb="10" eb="11">
      <t>ゾク</t>
    </rPh>
    <rPh sb="17" eb="19">
      <t>ケイジョウ</t>
    </rPh>
    <phoneticPr fontId="1"/>
  </si>
  <si>
    <t>　　その他</t>
    <rPh sb="4" eb="5">
      <t>タ</t>
    </rPh>
    <phoneticPr fontId="1"/>
  </si>
  <si>
    <t>計</t>
    <phoneticPr fontId="1"/>
  </si>
  <si>
    <t>※「ICDコード」：国際疾病分類第10版（Internatinnal Classification of Disease 10th edition：ICD-10）</t>
    <phoneticPr fontId="1"/>
  </si>
  <si>
    <t>表 １２５　 精神科救急医療体制受入状況(夜間・休日・深夜を含む)</t>
    <phoneticPr fontId="26"/>
  </si>
  <si>
    <t xml:space="preserve">                                 月別
項目</t>
    <phoneticPr fontId="26"/>
  </si>
  <si>
    <t>申請・通報等届出件数</t>
    <rPh sb="6" eb="8">
      <t>トドケデ</t>
    </rPh>
    <phoneticPr fontId="26"/>
  </si>
  <si>
    <t>取り下げ件数</t>
    <rPh sb="0" eb="1">
      <t>ト</t>
    </rPh>
    <rPh sb="2" eb="3">
      <t>サ</t>
    </rPh>
    <rPh sb="4" eb="6">
      <t>ケンスウ</t>
    </rPh>
    <phoneticPr fontId="26"/>
  </si>
  <si>
    <t>（再掲）病院紹介件数</t>
    <rPh sb="1" eb="2">
      <t>サイ</t>
    </rPh>
    <rPh sb="2" eb="3">
      <t>ケイ</t>
    </rPh>
    <rPh sb="4" eb="6">
      <t>ビョウイン</t>
    </rPh>
    <rPh sb="6" eb="8">
      <t>ショウカイ</t>
    </rPh>
    <rPh sb="8" eb="10">
      <t>ケンスウ</t>
    </rPh>
    <phoneticPr fontId="26"/>
  </si>
  <si>
    <t>精神保健診察件数</t>
    <phoneticPr fontId="26"/>
  </si>
  <si>
    <t>診察等受入状況</t>
    <rPh sb="0" eb="2">
      <t>シンサツ</t>
    </rPh>
    <rPh sb="2" eb="3">
      <t>トウ</t>
    </rPh>
    <rPh sb="3" eb="4">
      <t>ウ</t>
    </rPh>
    <rPh sb="4" eb="5">
      <t>イ</t>
    </rPh>
    <rPh sb="5" eb="7">
      <t>ジョウキョウ</t>
    </rPh>
    <phoneticPr fontId="26"/>
  </si>
  <si>
    <t>県立精神医療センター</t>
    <rPh sb="2" eb="4">
      <t>セイシン</t>
    </rPh>
    <rPh sb="4" eb="6">
      <t>イリョウ</t>
    </rPh>
    <phoneticPr fontId="26"/>
  </si>
  <si>
    <t>北里大学東病院</t>
  </si>
  <si>
    <t>横浜市大センター病院</t>
  </si>
  <si>
    <t>昭和大学横浜市北部病院</t>
    <rPh sb="0" eb="2">
      <t>ショウワ</t>
    </rPh>
    <rPh sb="2" eb="4">
      <t>ダイガク</t>
    </rPh>
    <rPh sb="4" eb="6">
      <t>ヨコハマ</t>
    </rPh>
    <rPh sb="6" eb="7">
      <t>シ</t>
    </rPh>
    <rPh sb="7" eb="9">
      <t>ホクブ</t>
    </rPh>
    <phoneticPr fontId="26"/>
  </si>
  <si>
    <t>川崎市立川崎病院</t>
    <rPh sb="0" eb="4">
      <t>カワサキシリツ</t>
    </rPh>
    <rPh sb="4" eb="6">
      <t>カワサキ</t>
    </rPh>
    <rPh sb="6" eb="8">
      <t>ビョウイン</t>
    </rPh>
    <phoneticPr fontId="26"/>
  </si>
  <si>
    <t>横浜市立みなと赤十字病院</t>
    <rPh sb="0" eb="3">
      <t>ヨコハマシ</t>
    </rPh>
    <rPh sb="3" eb="4">
      <t>タ</t>
    </rPh>
    <rPh sb="7" eb="10">
      <t>セキジュウジ</t>
    </rPh>
    <rPh sb="10" eb="12">
      <t>ビョウイン</t>
    </rPh>
    <phoneticPr fontId="26"/>
  </si>
  <si>
    <t>済生会横浜市東部病院</t>
    <rPh sb="0" eb="1">
      <t>サイ</t>
    </rPh>
    <rPh sb="1" eb="2">
      <t>セイ</t>
    </rPh>
    <rPh sb="2" eb="3">
      <t>カイ</t>
    </rPh>
    <rPh sb="3" eb="6">
      <t>ヨコハマシ</t>
    </rPh>
    <rPh sb="6" eb="8">
      <t>トウブ</t>
    </rPh>
    <rPh sb="8" eb="10">
      <t>ビョウイン</t>
    </rPh>
    <phoneticPr fontId="26"/>
  </si>
  <si>
    <t>1ﾌﾞﾛｯｸ輪番病院</t>
    <phoneticPr fontId="26"/>
  </si>
  <si>
    <t>2ﾌﾞﾛｯｸ輪番病院</t>
    <phoneticPr fontId="26"/>
  </si>
  <si>
    <t>3ﾌﾞﾛｯｸ輪番病院</t>
  </si>
  <si>
    <t>4ﾌﾞﾛｯｸ輪番病院</t>
  </si>
  <si>
    <t>その他</t>
    <rPh sb="0" eb="3">
      <t>ソノタ</t>
    </rPh>
    <phoneticPr fontId="26"/>
  </si>
  <si>
    <t>※「申請通報等届出件数」は受理時間帯、「精神保健診察件数」は診察開始時間帯で計上するため、月中数が「申請通報等届出件数- 取り下げ件数-診察不実施件数＝　精神保健診察件数」とはならない場合がある。</t>
    <phoneticPr fontId="1"/>
  </si>
  <si>
    <t>表 １２６　措置患者の移送状況</t>
    <rPh sb="0" eb="1">
      <t>ヒョウ</t>
    </rPh>
    <rPh sb="6" eb="8">
      <t>ソチ</t>
    </rPh>
    <rPh sb="8" eb="10">
      <t>カンジャ</t>
    </rPh>
    <rPh sb="11" eb="13">
      <t>イソウ</t>
    </rPh>
    <rPh sb="13" eb="15">
      <t>ジョウキョウ</t>
    </rPh>
    <phoneticPr fontId="1"/>
  </si>
  <si>
    <t xml:space="preserve">月 別  </t>
    <phoneticPr fontId="1"/>
  </si>
  <si>
    <t xml:space="preserve"> 移送発生状況※移送元</t>
    <rPh sb="1" eb="3">
      <t>イソウ</t>
    </rPh>
    <rPh sb="8" eb="10">
      <t>イソウ</t>
    </rPh>
    <rPh sb="10" eb="11">
      <t>モト</t>
    </rPh>
    <phoneticPr fontId="1"/>
  </si>
  <si>
    <t>県立精神医療センター</t>
    <rPh sb="2" eb="4">
      <t>セイシン</t>
    </rPh>
    <rPh sb="4" eb="6">
      <t>イリョウ</t>
    </rPh>
    <phoneticPr fontId="1"/>
  </si>
  <si>
    <t>-</t>
  </si>
  <si>
    <t>横浜市大センター病院</t>
    <rPh sb="0" eb="2">
      <t>ヨコハマ</t>
    </rPh>
    <rPh sb="2" eb="4">
      <t>シダイ</t>
    </rPh>
    <rPh sb="8" eb="10">
      <t>ビョウイン</t>
    </rPh>
    <phoneticPr fontId="1"/>
  </si>
  <si>
    <t>昭和大学横浜市北部病院</t>
    <rPh sb="0" eb="2">
      <t>ショウワ</t>
    </rPh>
    <rPh sb="2" eb="4">
      <t>ダイガク</t>
    </rPh>
    <rPh sb="4" eb="7">
      <t>ヨコハマシ</t>
    </rPh>
    <rPh sb="7" eb="9">
      <t>ホクブ</t>
    </rPh>
    <rPh sb="9" eb="11">
      <t>ビョウイン</t>
    </rPh>
    <phoneticPr fontId="1"/>
  </si>
  <si>
    <t>川崎市立川崎病院</t>
    <rPh sb="0" eb="2">
      <t>カワサキ</t>
    </rPh>
    <rPh sb="2" eb="3">
      <t>シ</t>
    </rPh>
    <rPh sb="3" eb="4">
      <t>リツ</t>
    </rPh>
    <rPh sb="4" eb="6">
      <t>カワサキ</t>
    </rPh>
    <rPh sb="6" eb="8">
      <t>ビョウイン</t>
    </rPh>
    <phoneticPr fontId="1"/>
  </si>
  <si>
    <t>その他の病院</t>
    <phoneticPr fontId="1"/>
  </si>
  <si>
    <t xml:space="preserve"> 移送受入状況※移送先</t>
    <rPh sb="1" eb="3">
      <t>イソウ</t>
    </rPh>
    <rPh sb="8" eb="10">
      <t>イソウ</t>
    </rPh>
    <rPh sb="10" eb="11">
      <t>サキ</t>
    </rPh>
    <phoneticPr fontId="1"/>
  </si>
  <si>
    <t>1ﾌﾞﾛｯｸ輪番病院</t>
    <phoneticPr fontId="1"/>
  </si>
  <si>
    <t>2ﾌﾞﾛｯｸ輪番病院</t>
    <phoneticPr fontId="1"/>
  </si>
  <si>
    <t>表 １２７　夜間・休日・深夜における23条通報処理状況</t>
    <phoneticPr fontId="26"/>
  </si>
  <si>
    <t>　　　　　　　　　　　　　　　　　　　月別　　　　　　項目</t>
    <rPh sb="27" eb="29">
      <t>コウモク</t>
    </rPh>
    <phoneticPr fontId="1"/>
  </si>
  <si>
    <t>合計</t>
  </si>
  <si>
    <t>通報件数</t>
    <rPh sb="0" eb="2">
      <t>ツウホウ</t>
    </rPh>
    <phoneticPr fontId="1"/>
  </si>
  <si>
    <t>取り下げ件数</t>
    <rPh sb="0" eb="1">
      <t>ト</t>
    </rPh>
    <rPh sb="2" eb="3">
      <t>サ</t>
    </rPh>
    <phoneticPr fontId="1"/>
  </si>
  <si>
    <t>診察不実施件数</t>
    <rPh sb="0" eb="2">
      <t>シンサツ</t>
    </rPh>
    <rPh sb="2" eb="3">
      <t>フ</t>
    </rPh>
    <rPh sb="3" eb="5">
      <t>ジッシ</t>
    </rPh>
    <rPh sb="5" eb="7">
      <t>ケンスウ</t>
    </rPh>
    <phoneticPr fontId="1"/>
  </si>
  <si>
    <t>（再掲）病院紹介件数</t>
    <rPh sb="1" eb="2">
      <t>サイ</t>
    </rPh>
    <rPh sb="2" eb="3">
      <t>ケイ</t>
    </rPh>
    <phoneticPr fontId="1"/>
  </si>
  <si>
    <t>精神保健診察件数</t>
  </si>
  <si>
    <t>診察結果</t>
    <rPh sb="0" eb="2">
      <t>シンサツ</t>
    </rPh>
    <rPh sb="2" eb="4">
      <t>ケッカ</t>
    </rPh>
    <phoneticPr fontId="1"/>
  </si>
  <si>
    <t>措  置  入  院</t>
  </si>
  <si>
    <t>緊 急 措 置 入 院</t>
  </si>
  <si>
    <t>(再掲）再診察で不要措置</t>
    <rPh sb="2" eb="3">
      <t>ケイ</t>
    </rPh>
    <rPh sb="4" eb="5">
      <t>サイ</t>
    </rPh>
    <rPh sb="8" eb="10">
      <t>フヨウ</t>
    </rPh>
    <phoneticPr fontId="1"/>
  </si>
  <si>
    <t>医 療 保 護 入 院</t>
  </si>
  <si>
    <t>任  意  入  院</t>
  </si>
  <si>
    <t>入 院 外 診 療</t>
  </si>
  <si>
    <t>医  療  不  要</t>
  </si>
  <si>
    <t>診察等受入状況</t>
    <rPh sb="2" eb="3">
      <t>トウ</t>
    </rPh>
    <rPh sb="3" eb="4">
      <t>ウ</t>
    </rPh>
    <rPh sb="4" eb="5">
      <t>イ</t>
    </rPh>
    <rPh sb="5" eb="7">
      <t>ジョウキョウ</t>
    </rPh>
    <phoneticPr fontId="1"/>
  </si>
  <si>
    <t>県立精神医療センター</t>
  </si>
  <si>
    <t>昭和大学横浜市北部病院</t>
    <rPh sb="0" eb="2">
      <t>ショウワ</t>
    </rPh>
    <rPh sb="2" eb="4">
      <t>ダイガク</t>
    </rPh>
    <rPh sb="4" eb="6">
      <t>ヨコハマ</t>
    </rPh>
    <rPh sb="6" eb="7">
      <t>シ</t>
    </rPh>
    <rPh sb="7" eb="9">
      <t>ホクブ</t>
    </rPh>
    <rPh sb="9" eb="11">
      <t>ビョウイン</t>
    </rPh>
    <phoneticPr fontId="1"/>
  </si>
  <si>
    <t>1ﾌﾞﾛｯｸ輪番病院</t>
  </si>
  <si>
    <t>2ﾌﾞﾛｯｸ輪番病院</t>
  </si>
  <si>
    <t>表 １２８  一般申請(法第22条)保健所支所別診察数</t>
    <phoneticPr fontId="26"/>
  </si>
  <si>
    <t xml:space="preserve">  保  健  所  支 所 名</t>
    <phoneticPr fontId="1"/>
  </si>
  <si>
    <t>申請
件数</t>
    <phoneticPr fontId="26"/>
  </si>
  <si>
    <t>診察
不実施
件数</t>
  </si>
  <si>
    <t>診 察 を 受 け た 件 数</t>
  </si>
  <si>
    <t>精  神  障  害  者</t>
  </si>
  <si>
    <t>医療
不要</t>
  </si>
  <si>
    <t>不  要  措  置</t>
  </si>
  <si>
    <t>要措置</t>
  </si>
  <si>
    <t>医療保護入院</t>
    <rPh sb="2" eb="4">
      <t>ホゴ</t>
    </rPh>
    <rPh sb="4" eb="6">
      <t>ニュウイン</t>
    </rPh>
    <phoneticPr fontId="1"/>
  </si>
  <si>
    <t>任意入院</t>
    <rPh sb="2" eb="4">
      <t>ニュウイン</t>
    </rPh>
    <phoneticPr fontId="1"/>
  </si>
  <si>
    <t>入院外診療</t>
    <rPh sb="3" eb="5">
      <t>シンリョウ</t>
    </rPh>
    <phoneticPr fontId="1"/>
  </si>
  <si>
    <t>川　崎　市</t>
    <rPh sb="0" eb="1">
      <t>カワ</t>
    </rPh>
    <rPh sb="2" eb="3">
      <t>ザキ</t>
    </rPh>
    <rPh sb="4" eb="5">
      <t>シ</t>
    </rPh>
    <phoneticPr fontId="26"/>
  </si>
  <si>
    <t xml:space="preserve">川  崎 </t>
    <phoneticPr fontId="1"/>
  </si>
  <si>
    <t xml:space="preserve">  幸   </t>
    <phoneticPr fontId="1"/>
  </si>
  <si>
    <t xml:space="preserve">中  原 </t>
    <phoneticPr fontId="1"/>
  </si>
  <si>
    <t xml:space="preserve">高  津 </t>
    <phoneticPr fontId="1"/>
  </si>
  <si>
    <t xml:space="preserve">宮  前 </t>
    <phoneticPr fontId="1"/>
  </si>
  <si>
    <t xml:space="preserve">多  摩 </t>
    <phoneticPr fontId="1"/>
  </si>
  <si>
    <t xml:space="preserve">麻  生 </t>
    <phoneticPr fontId="1"/>
  </si>
  <si>
    <t>表 １２９   警察官通報(法第23条)保健所支所別診察数</t>
    <phoneticPr fontId="26"/>
  </si>
  <si>
    <t xml:space="preserve">  保  健  所  支 所 名</t>
    <phoneticPr fontId="26"/>
  </si>
  <si>
    <t>通報
件数</t>
    <rPh sb="0" eb="2">
      <t>ツウホウ</t>
    </rPh>
    <phoneticPr fontId="26"/>
  </si>
  <si>
    <t>通報
取り下げ
件数</t>
    <rPh sb="0" eb="2">
      <t>ツウホウ</t>
    </rPh>
    <rPh sb="3" eb="4">
      <t>ト</t>
    </rPh>
    <rPh sb="5" eb="6">
      <t>サ</t>
    </rPh>
    <rPh sb="8" eb="10">
      <t>ケンスウ</t>
    </rPh>
    <phoneticPr fontId="1"/>
  </si>
  <si>
    <t>診察
不実施
件数</t>
    <rPh sb="3" eb="4">
      <t>フ</t>
    </rPh>
    <rPh sb="4" eb="6">
      <t>ジッシ</t>
    </rPh>
    <rPh sb="7" eb="9">
      <t>ケンスウ</t>
    </rPh>
    <phoneticPr fontId="26"/>
  </si>
  <si>
    <t>診 察 を 受 け た 件 数</t>
    <phoneticPr fontId="26"/>
  </si>
  <si>
    <t>精  神  障  害  者</t>
    <phoneticPr fontId="26"/>
  </si>
  <si>
    <t>医療
不要</t>
    <rPh sb="0" eb="2">
      <t>イリョウ</t>
    </rPh>
    <rPh sb="3" eb="5">
      <t>フヨウ</t>
    </rPh>
    <phoneticPr fontId="26"/>
  </si>
  <si>
    <t>不  要  措  置</t>
    <phoneticPr fontId="26"/>
  </si>
  <si>
    <t>医療保護入院</t>
    <rPh sb="0" eb="2">
      <t>イリョウ</t>
    </rPh>
    <rPh sb="2" eb="4">
      <t>ホゴ</t>
    </rPh>
    <rPh sb="4" eb="6">
      <t>ニュウイン</t>
    </rPh>
    <phoneticPr fontId="1"/>
  </si>
  <si>
    <t>任意入院</t>
    <rPh sb="2" eb="4">
      <t>ニュウイン</t>
    </rPh>
    <phoneticPr fontId="26"/>
  </si>
  <si>
    <t>計</t>
    <rPh sb="0" eb="1">
      <t>ケイ</t>
    </rPh>
    <phoneticPr fontId="26"/>
  </si>
  <si>
    <t>※事案により年度をまたぐことがあり「通報件数＝診察不実施件数＋診察を受けた件数」とはならない場合がある</t>
    <rPh sb="1" eb="3">
      <t>ジアン</t>
    </rPh>
    <rPh sb="18" eb="20">
      <t>ツウホウ</t>
    </rPh>
    <phoneticPr fontId="26"/>
  </si>
  <si>
    <t>表 １３０ 検察官通報(法第24条)保健所支所別診察数</t>
    <phoneticPr fontId="26"/>
  </si>
  <si>
    <t xml:space="preserve">  保  健  所  支 所 名</t>
    <rPh sb="11" eb="12">
      <t>シ</t>
    </rPh>
    <rPh sb="13" eb="14">
      <t>ショ</t>
    </rPh>
    <rPh sb="15" eb="16">
      <t>メイ</t>
    </rPh>
    <phoneticPr fontId="26"/>
  </si>
  <si>
    <t>川崎市</t>
    <rPh sb="0" eb="3">
      <t>カワサキシ</t>
    </rPh>
    <phoneticPr fontId="26"/>
  </si>
  <si>
    <t xml:space="preserve">麻  生 </t>
    <phoneticPr fontId="26"/>
  </si>
  <si>
    <t>管　轄　外</t>
    <rPh sb="0" eb="1">
      <t>カン</t>
    </rPh>
    <rPh sb="2" eb="3">
      <t>クサビ</t>
    </rPh>
    <rPh sb="4" eb="5">
      <t>ソト</t>
    </rPh>
    <phoneticPr fontId="26"/>
  </si>
  <si>
    <t>表 １３１　検察官通報(法第24条)検察庁別診察実施状況</t>
    <phoneticPr fontId="26"/>
  </si>
  <si>
    <t>検  察  庁  名</t>
  </si>
  <si>
    <t>通報件数</t>
    <rPh sb="2" eb="4">
      <t>ケンスウ</t>
    </rPh>
    <phoneticPr fontId="26"/>
  </si>
  <si>
    <t>診   察   を   受   け   た   件   数</t>
    <phoneticPr fontId="26"/>
  </si>
  <si>
    <t>精     神     障     害     者</t>
    <phoneticPr fontId="26"/>
  </si>
  <si>
    <t>要 措 置</t>
    <phoneticPr fontId="26"/>
  </si>
  <si>
    <t>不     要     措     置</t>
    <phoneticPr fontId="26"/>
  </si>
  <si>
    <t>医療保護入院</t>
  </si>
  <si>
    <t>任意入院</t>
    <phoneticPr fontId="26"/>
  </si>
  <si>
    <t>入院外診療</t>
  </si>
  <si>
    <t>横浜地方検察庁</t>
  </si>
  <si>
    <t>横浜地検川崎支部</t>
  </si>
  <si>
    <t>横浜地検相模原支部</t>
    <rPh sb="4" eb="7">
      <t>サガミハラ</t>
    </rPh>
    <phoneticPr fontId="26"/>
  </si>
  <si>
    <t>横浜地検横須賀支部</t>
  </si>
  <si>
    <t>横浜地検小田原支部</t>
  </si>
  <si>
    <t>横浜区検察庁</t>
  </si>
  <si>
    <t>神奈川区検察庁</t>
  </si>
  <si>
    <t>保土ヶ谷区検察庁</t>
  </si>
  <si>
    <t>川崎区検察庁</t>
  </si>
  <si>
    <t>相模原区検察庁</t>
    <rPh sb="0" eb="3">
      <t>サガミハラ</t>
    </rPh>
    <rPh sb="3" eb="4">
      <t>ク</t>
    </rPh>
    <rPh sb="4" eb="7">
      <t>ケンサツチョウ</t>
    </rPh>
    <phoneticPr fontId="26"/>
  </si>
  <si>
    <t>横須賀区検察庁</t>
    <rPh sb="4" eb="7">
      <t>ケンサツチョウ</t>
    </rPh>
    <phoneticPr fontId="26"/>
  </si>
  <si>
    <t>藤沢区検察庁</t>
  </si>
  <si>
    <t>小田原区検察庁</t>
  </si>
  <si>
    <t xml:space="preserve">  計</t>
    <phoneticPr fontId="1"/>
  </si>
  <si>
    <t>※　事案により年度をまたぐことがあり「通報件数＝診察不実施件数＋診察を受けた件数」とはならない場合がある。</t>
    <phoneticPr fontId="1"/>
  </si>
  <si>
    <t>資料：精神保健課（精神保健福祉センター）</t>
    <rPh sb="0" eb="2">
      <t>シリョウ</t>
    </rPh>
    <rPh sb="3" eb="5">
      <t>セイシン</t>
    </rPh>
    <rPh sb="5" eb="7">
      <t>ホケン</t>
    </rPh>
    <rPh sb="7" eb="8">
      <t>カ</t>
    </rPh>
    <rPh sb="9" eb="11">
      <t>セイシン</t>
    </rPh>
    <rPh sb="11" eb="13">
      <t>ホケン</t>
    </rPh>
    <rPh sb="13" eb="15">
      <t>フクシ</t>
    </rPh>
    <phoneticPr fontId="26"/>
  </si>
  <si>
    <t>表 １３２  入院援護金認定状況</t>
    <phoneticPr fontId="1"/>
  </si>
  <si>
    <t>　　精神保健及び精神障害者福祉に関する法律に基づき入院している精神障害者のうち、公費負担の適応を受けない入院患者に、その医療費の一部（月額1万円）を扶助することにより、適正医療の普及を図ることを目的とする。</t>
    <rPh sb="2" eb="4">
      <t>セイシン</t>
    </rPh>
    <rPh sb="4" eb="6">
      <t>ホケン</t>
    </rPh>
    <rPh sb="6" eb="7">
      <t>オヨ</t>
    </rPh>
    <rPh sb="8" eb="10">
      <t>セイシン</t>
    </rPh>
    <rPh sb="10" eb="12">
      <t>ショウガイ</t>
    </rPh>
    <rPh sb="12" eb="13">
      <t>シャ</t>
    </rPh>
    <rPh sb="13" eb="15">
      <t>フクシ</t>
    </rPh>
    <rPh sb="16" eb="17">
      <t>カン</t>
    </rPh>
    <rPh sb="19" eb="21">
      <t>ホウリツ</t>
    </rPh>
    <rPh sb="22" eb="23">
      <t>モト</t>
    </rPh>
    <rPh sb="25" eb="27">
      <t>ニュウイン</t>
    </rPh>
    <rPh sb="31" eb="33">
      <t>セイシン</t>
    </rPh>
    <rPh sb="33" eb="35">
      <t>ショウガイ</t>
    </rPh>
    <rPh sb="35" eb="36">
      <t>シャ</t>
    </rPh>
    <rPh sb="40" eb="42">
      <t>コウヒ</t>
    </rPh>
    <rPh sb="42" eb="44">
      <t>フタン</t>
    </rPh>
    <rPh sb="45" eb="47">
      <t>テキオウ</t>
    </rPh>
    <rPh sb="48" eb="49">
      <t>ウ</t>
    </rPh>
    <rPh sb="52" eb="54">
      <t>ニュウイン</t>
    </rPh>
    <rPh sb="54" eb="56">
      <t>カンジャ</t>
    </rPh>
    <rPh sb="60" eb="62">
      <t>イリョウ</t>
    </rPh>
    <rPh sb="62" eb="63">
      <t>ヒ</t>
    </rPh>
    <rPh sb="64" eb="66">
      <t>イチブ</t>
    </rPh>
    <rPh sb="67" eb="68">
      <t>ツキ</t>
    </rPh>
    <rPh sb="68" eb="69">
      <t>ガク</t>
    </rPh>
    <rPh sb="70" eb="72">
      <t>マンエン</t>
    </rPh>
    <rPh sb="74" eb="76">
      <t>フジョ</t>
    </rPh>
    <rPh sb="84" eb="86">
      <t>テキセイ</t>
    </rPh>
    <rPh sb="86" eb="88">
      <t>イリョウ</t>
    </rPh>
    <rPh sb="89" eb="91">
      <t>フキュウ</t>
    </rPh>
    <rPh sb="92" eb="93">
      <t>ハカ</t>
    </rPh>
    <rPh sb="97" eb="99">
      <t>モクテキ</t>
    </rPh>
    <phoneticPr fontId="1"/>
  </si>
  <si>
    <t>病院所在地</t>
    <rPh sb="0" eb="2">
      <t>ビョウイン</t>
    </rPh>
    <rPh sb="2" eb="5">
      <t>ショザイチ</t>
    </rPh>
    <phoneticPr fontId="1"/>
  </si>
  <si>
    <t>認定者実数</t>
    <rPh sb="0" eb="3">
      <t>ニンテイシャ</t>
    </rPh>
    <rPh sb="3" eb="4">
      <t>ジツ</t>
    </rPh>
    <rPh sb="4" eb="5">
      <t>スウ</t>
    </rPh>
    <phoneticPr fontId="1"/>
  </si>
  <si>
    <t>認定延月数</t>
    <rPh sb="0" eb="2">
      <t>ニンテイ</t>
    </rPh>
    <rPh sb="2" eb="3">
      <t>エン</t>
    </rPh>
    <rPh sb="3" eb="4">
      <t>ツキ</t>
    </rPh>
    <rPh sb="4" eb="5">
      <t>カズ</t>
    </rPh>
    <phoneticPr fontId="1"/>
  </si>
  <si>
    <t>平均月数</t>
    <rPh sb="0" eb="1">
      <t>ヒラ</t>
    </rPh>
    <rPh sb="1" eb="2">
      <t>ヒトシ</t>
    </rPh>
    <rPh sb="2" eb="3">
      <t>ツキ</t>
    </rPh>
    <rPh sb="3" eb="4">
      <t>カズ</t>
    </rPh>
    <phoneticPr fontId="1"/>
  </si>
  <si>
    <t>川崎市内</t>
    <rPh sb="0" eb="2">
      <t>カワサキ</t>
    </rPh>
    <rPh sb="2" eb="4">
      <t>シナイ</t>
    </rPh>
    <phoneticPr fontId="1"/>
  </si>
  <si>
    <t>横浜市内</t>
    <rPh sb="0" eb="4">
      <t>ヨコハマシナイ</t>
    </rPh>
    <phoneticPr fontId="1"/>
  </si>
  <si>
    <t>神奈川県域</t>
    <rPh sb="0" eb="4">
      <t>カナガワケン</t>
    </rPh>
    <rPh sb="4" eb="5">
      <t>イキ</t>
    </rPh>
    <phoneticPr fontId="1"/>
  </si>
  <si>
    <t>神奈川県外</t>
    <rPh sb="0" eb="4">
      <t>カナガワケン</t>
    </rPh>
    <rPh sb="4" eb="5">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</si>
</sst>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 #,##0.0_ ;_ * \-#,##0.0_ ;_ * &quot;-&quot;_ ;_ @_ "/>
    <numFmt numFmtId="177" formatCode="0.0%"/>
    <numFmt numFmtId="178" formatCode="0_);\(0\)"/>
  </numFmts>
  <fonts count="61">
    <font>
      <sz val="11"/>
      <name val="ＭＳ Ｐゴシック"/>
      <family val="3"/>
      <charset val="128"/>
    </font>
    <font>
      <sz val="6"/>
      <name val="ＭＳ Ｐゴシック"/>
      <family val="3"/>
      <charset val="128"/>
    </font>
    <font>
      <sz val="9"/>
      <name val="ＭＳ Ｐ明朝"/>
      <family val="1"/>
      <charset val="128"/>
    </font>
    <font>
      <b/>
      <sz val="9"/>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1"/>
      <color theme="1"/>
      <name val="ＭＳ Ｐゴシック"/>
      <family val="2"/>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ゴシック"/>
      <family val="3"/>
      <charset val="128"/>
    </font>
    <font>
      <sz val="9"/>
      <name val="ＭＳ Ｐゴシック"/>
      <family val="3"/>
      <charset val="128"/>
    </font>
    <font>
      <sz val="11"/>
      <color indexed="10"/>
      <name val="ＭＳ Ｐゴシック"/>
      <family val="3"/>
      <charset val="128"/>
    </font>
    <font>
      <sz val="11"/>
      <name val="ＭＳ 明朝"/>
      <family val="1"/>
      <charset val="128"/>
    </font>
    <font>
      <strike/>
      <sz val="9"/>
      <name val="ＭＳ Ｐ明朝"/>
      <family val="1"/>
      <charset val="128"/>
    </font>
    <font>
      <sz val="11"/>
      <name val="ＭＳ Ｐ明朝"/>
      <family val="1"/>
      <charset val="128"/>
    </font>
    <font>
      <sz val="9"/>
      <color theme="1"/>
      <name val="ＭＳ Ｐ明朝"/>
      <family val="3"/>
      <charset val="128"/>
    </font>
    <font>
      <sz val="10"/>
      <color theme="1"/>
      <name val="ＭＳ Ｐ明朝"/>
      <family val="1"/>
      <charset val="128"/>
    </font>
    <font>
      <sz val="6"/>
      <name val="游ゴシック"/>
      <family val="3"/>
      <charset val="128"/>
      <scheme val="minor"/>
    </font>
    <font>
      <sz val="9"/>
      <color theme="1"/>
      <name val="ＭＳ Ｐみんちょ"/>
      <family val="3"/>
      <charset val="128"/>
    </font>
    <font>
      <b/>
      <sz val="9"/>
      <name val="游ゴシック"/>
      <family val="3"/>
      <charset val="128"/>
      <scheme val="minor"/>
    </font>
    <font>
      <sz val="9"/>
      <name val="ＭＳ 明朝"/>
      <family val="1"/>
      <charset val="128"/>
    </font>
    <font>
      <sz val="9"/>
      <name val="游ゴシック"/>
      <family val="3"/>
      <charset val="128"/>
      <scheme val="minor"/>
    </font>
    <font>
      <sz val="7"/>
      <name val="ＭＳ Ｐ明朝"/>
      <family val="1"/>
      <charset val="128"/>
    </font>
    <font>
      <sz val="8"/>
      <name val="ＭＳ Ｐ明朝"/>
      <family val="1"/>
      <charset val="128"/>
    </font>
    <font>
      <b/>
      <sz val="8"/>
      <name val="ＭＳ Ｐ明朝"/>
      <family val="1"/>
      <charset val="128"/>
    </font>
    <font>
      <b/>
      <sz val="7"/>
      <name val="ＭＳ Ｐ明朝"/>
      <family val="1"/>
      <charset val="128"/>
    </font>
    <font>
      <sz val="9"/>
      <color indexed="10"/>
      <name val="ＭＳ Ｐ明朝"/>
      <family val="1"/>
      <charset val="128"/>
    </font>
    <font>
      <b/>
      <sz val="9"/>
      <name val="ＭＳ Ｐ明朝"/>
      <family val="1"/>
      <charset val="128"/>
    </font>
    <font>
      <b/>
      <sz val="11"/>
      <name val="ＭＳ Ｐ明朝"/>
      <family val="1"/>
      <charset val="128"/>
    </font>
    <font>
      <b/>
      <sz val="11"/>
      <name val="ＭＳ Ｐゴシック"/>
      <family val="3"/>
      <charset val="128"/>
    </font>
    <font>
      <sz val="10"/>
      <name val="ＭＳ Ｐゴシック"/>
      <family val="3"/>
      <charset val="128"/>
    </font>
    <font>
      <sz val="11"/>
      <name val="ＭＳ Ｐ明朝"/>
      <family val="3"/>
      <charset val="128"/>
    </font>
    <font>
      <sz val="14"/>
      <color theme="1"/>
      <name val="ＭＳ Ｐゴシック"/>
      <family val="2"/>
      <charset val="128"/>
    </font>
    <font>
      <b/>
      <sz val="16"/>
      <color theme="1"/>
      <name val="ＭＳ Ｐゴシック"/>
      <family val="2"/>
      <charset val="128"/>
    </font>
    <font>
      <sz val="7.5"/>
      <color theme="1"/>
      <name val="ＭＳ Ｐ明朝"/>
      <family val="1"/>
      <charset val="128"/>
    </font>
    <font>
      <sz val="8"/>
      <color theme="1"/>
      <name val="ＭＳ Ｐ明朝"/>
      <family val="1"/>
      <charset val="128"/>
    </font>
    <font>
      <b/>
      <sz val="9"/>
      <color theme="1"/>
      <name val="ＭＳ Ｐ明朝"/>
      <family val="1"/>
      <charset val="128"/>
    </font>
    <font>
      <sz val="14"/>
      <color theme="1"/>
      <name val="ＭＳ Ｐ明朝"/>
      <family val="1"/>
      <charset val="128"/>
    </font>
    <font>
      <b/>
      <sz val="14"/>
      <color theme="1"/>
      <name val="ＭＳ Ｐゴシック"/>
      <family val="2"/>
      <charset val="128"/>
    </font>
    <font>
      <b/>
      <sz val="11"/>
      <color theme="1"/>
      <name val="ＭＳ Ｐゴシック"/>
      <family val="2"/>
      <charset val="128"/>
    </font>
    <font>
      <sz val="12"/>
      <color theme="1"/>
      <name val="ＭＳ Ｐゴシック"/>
      <family val="2"/>
      <charset val="128"/>
    </font>
    <font>
      <b/>
      <sz val="16"/>
      <color indexed="8"/>
      <name val="ＭＳ Ｐゴシック"/>
      <family val="3"/>
      <charset val="128"/>
    </font>
    <font>
      <sz val="9"/>
      <color indexed="8"/>
      <name val="ＭＳ Ｐ明朝"/>
      <family val="1"/>
      <charset val="128"/>
    </font>
    <font>
      <sz val="6"/>
      <name val="明朝"/>
      <family val="1"/>
      <charset val="128"/>
    </font>
    <font>
      <b/>
      <sz val="11"/>
      <color indexed="8"/>
      <name val="ＭＳ Ｐゴシック"/>
      <family val="3"/>
      <charset val="128"/>
    </font>
    <font>
      <sz val="8"/>
      <color indexed="8"/>
      <name val="ＭＳ Ｐゴシック"/>
      <family val="3"/>
      <charset val="128"/>
    </font>
    <font>
      <sz val="11"/>
      <color indexed="8"/>
      <name val="ＭＳ Ｐゴシック"/>
      <family val="3"/>
      <charset val="128"/>
    </font>
    <font>
      <sz val="10"/>
      <color indexed="8"/>
      <name val="ＭＳ Ｐ明朝"/>
      <family val="1"/>
      <charset val="128"/>
    </font>
    <font>
      <sz val="8"/>
      <color indexed="8"/>
      <name val="ＭＳ Ｐ明朝"/>
      <family val="1"/>
      <charset val="128"/>
    </font>
    <font>
      <sz val="10"/>
      <color indexed="8"/>
      <name val="ＭＳ Ｐゴシック"/>
      <family val="3"/>
      <charset val="128"/>
    </font>
    <font>
      <sz val="14"/>
      <name val="ＭＳ 明朝"/>
      <family val="1"/>
      <charset val="128"/>
    </font>
    <font>
      <sz val="12"/>
      <color indexed="8"/>
      <name val="ＭＳ Ｐゴシック"/>
      <family val="3"/>
      <charset val="128"/>
    </font>
    <font>
      <sz val="14"/>
      <color indexed="8"/>
      <name val="ＭＳ Ｐゴシック"/>
      <family val="3"/>
      <charset val="128"/>
    </font>
    <font>
      <sz val="11"/>
      <color rgb="FFFF0000"/>
      <name val="ＭＳ Ｐゴシック"/>
      <family val="3"/>
      <charset val="128"/>
    </font>
    <font>
      <b/>
      <sz val="9"/>
      <color rgb="FFFF0000"/>
      <name val="ＭＳ Ｐ明朝"/>
      <family val="1"/>
      <charset val="128"/>
    </font>
    <font>
      <b/>
      <sz val="14"/>
      <color rgb="FFFF0000"/>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73">
    <border>
      <left/>
      <right/>
      <top/>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bottom/>
      <diagonal/>
    </border>
    <border>
      <left/>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diagonal/>
    </border>
    <border>
      <left style="thin">
        <color auto="1"/>
      </left>
      <right style="thin">
        <color auto="1"/>
      </right>
      <top/>
      <bottom style="thin">
        <color auto="1"/>
      </bottom>
      <diagonal/>
    </border>
    <border>
      <left/>
      <right/>
      <top style="medium">
        <color auto="1"/>
      </top>
      <bottom/>
      <diagonal/>
    </border>
    <border>
      <left style="thin">
        <color auto="1"/>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style="medium">
        <color auto="1"/>
      </bottom>
      <diagonal/>
    </border>
    <border>
      <left style="thin">
        <color auto="1"/>
      </left>
      <right style="hair">
        <color auto="1"/>
      </right>
      <top/>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right/>
      <top style="thin">
        <color auto="1"/>
      </top>
      <bottom style="medium">
        <color auto="1"/>
      </bottom>
      <diagonal/>
    </border>
    <border>
      <left style="thin">
        <color auto="1"/>
      </left>
      <right/>
      <top style="thin">
        <color auto="1"/>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diagonalDown="1">
      <left/>
      <right style="thin">
        <color auto="1"/>
      </right>
      <top style="thin">
        <color auto="1"/>
      </top>
      <bottom style="thin">
        <color auto="1"/>
      </bottom>
      <diagonal style="thin">
        <color auto="1"/>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top style="thin">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double">
        <color auto="1"/>
      </left>
      <right/>
      <top/>
      <bottom style="hair">
        <color auto="1"/>
      </bottom>
      <diagonal/>
    </border>
    <border>
      <left/>
      <right style="thin">
        <color auto="1"/>
      </right>
      <top style="hair">
        <color auto="1"/>
      </top>
      <bottom style="thin">
        <color auto="1"/>
      </bottom>
      <diagonal/>
    </border>
    <border>
      <left style="thin">
        <color auto="1"/>
      </left>
      <right style="double">
        <color auto="1"/>
      </right>
      <top/>
      <bottom style="thin">
        <color auto="1"/>
      </bottom>
      <diagonal/>
    </border>
    <border>
      <left style="double">
        <color auto="1"/>
      </left>
      <right/>
      <top/>
      <bottom style="thin">
        <color auto="1"/>
      </bottom>
      <diagonal/>
    </border>
    <border>
      <left style="thin">
        <color auto="1"/>
      </left>
      <right style="double">
        <color auto="1"/>
      </right>
      <top style="thin">
        <color auto="1"/>
      </top>
      <bottom/>
      <diagonal/>
    </border>
    <border>
      <left style="double">
        <color auto="1"/>
      </left>
      <right/>
      <top style="thin">
        <color auto="1"/>
      </top>
      <bottom/>
      <diagonal/>
    </border>
    <border>
      <left/>
      <right/>
      <top style="thin">
        <color auto="1"/>
      </top>
      <bottom style="double">
        <color auto="1"/>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diagonalDown="1">
      <left/>
      <right/>
      <top style="thin">
        <color auto="1"/>
      </top>
      <bottom/>
      <diagonal style="thin">
        <color auto="1"/>
      </diagonal>
    </border>
    <border diagonalDown="1">
      <left/>
      <right/>
      <top/>
      <bottom style="thin">
        <color auto="1"/>
      </bottom>
      <diagonal style="thin">
        <color auto="1"/>
      </diagonal>
    </border>
  </borders>
  <cellStyleXfs count="9">
    <xf numFmtId="0" fontId="0"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xf numFmtId="0" fontId="54" fillId="0" borderId="0"/>
    <xf numFmtId="0" fontId="54" fillId="0" borderId="0"/>
    <xf numFmtId="0" fontId="54" fillId="0" borderId="0"/>
    <xf numFmtId="0" fontId="54" fillId="0" borderId="0"/>
    <xf numFmtId="0" fontId="54" fillId="0" borderId="0"/>
  </cellStyleXfs>
  <cellXfs count="966">
    <xf numFmtId="0" fontId="0" fillId="0" borderId="0" xfId="0"/>
    <xf numFmtId="0" fontId="0" fillId="0" borderId="0" xfId="0" applyBorder="1"/>
    <xf numFmtId="0" fontId="0" fillId="0" borderId="0" xfId="0" applyFill="1" applyBorder="1"/>
    <xf numFmtId="38" fontId="0" fillId="0" borderId="0" xfId="0" applyNumberFormat="1" applyBorder="1"/>
    <xf numFmtId="0" fontId="2" fillId="0" borderId="0" xfId="0" applyFont="1"/>
    <xf numFmtId="0" fontId="2" fillId="0" borderId="0" xfId="0" applyFont="1" applyBorder="1"/>
    <xf numFmtId="0" fontId="2" fillId="0" borderId="0" xfId="0" applyFont="1" applyFill="1" applyBorder="1" applyAlignment="1">
      <alignment horizontal="left"/>
    </xf>
    <xf numFmtId="41" fontId="2" fillId="0" borderId="1" xfId="0" applyNumberFormat="1" applyFont="1" applyBorder="1" applyAlignment="1">
      <alignment vertical="center"/>
    </xf>
    <xf numFmtId="41" fontId="2" fillId="0" borderId="2" xfId="0" applyNumberFormat="1" applyFont="1" applyFill="1" applyBorder="1" applyAlignment="1">
      <alignment vertical="center"/>
    </xf>
    <xf numFmtId="41" fontId="2" fillId="0" borderId="2" xfId="0" applyNumberFormat="1" applyFont="1" applyBorder="1" applyAlignment="1">
      <alignment horizontal="center" vertical="center"/>
    </xf>
    <xf numFmtId="41" fontId="2" fillId="0" borderId="3" xfId="0" applyNumberFormat="1" applyFont="1" applyBorder="1" applyAlignment="1">
      <alignment horizontal="center" vertical="center"/>
    </xf>
    <xf numFmtId="41" fontId="2" fillId="0" borderId="4" xfId="0" applyNumberFormat="1" applyFont="1" applyFill="1" applyBorder="1" applyAlignment="1">
      <alignment horizontal="center" vertical="center"/>
    </xf>
    <xf numFmtId="41" fontId="2" fillId="0" borderId="5" xfId="0" applyNumberFormat="1" applyFont="1" applyFill="1" applyBorder="1" applyAlignment="1">
      <alignment horizontal="center" vertical="center"/>
    </xf>
    <xf numFmtId="41" fontId="2" fillId="0" borderId="5" xfId="0" applyNumberFormat="1" applyFont="1" applyBorder="1" applyAlignment="1">
      <alignment horizontal="center" vertical="center"/>
    </xf>
    <xf numFmtId="0" fontId="2" fillId="0" borderId="6" xfId="0" applyFont="1" applyBorder="1" applyAlignment="1">
      <alignment horizontal="center" vertical="center"/>
    </xf>
    <xf numFmtId="41" fontId="3" fillId="0" borderId="7" xfId="0" applyNumberFormat="1" applyFont="1" applyBorder="1" applyAlignment="1">
      <alignment horizontal="center" vertical="center"/>
    </xf>
    <xf numFmtId="41" fontId="3" fillId="0" borderId="8" xfId="0" applyNumberFormat="1" applyFont="1" applyFill="1" applyBorder="1" applyAlignment="1">
      <alignment horizontal="center" vertical="center"/>
    </xf>
    <xf numFmtId="41" fontId="3" fillId="0" borderId="8" xfId="0" applyNumberFormat="1" applyFont="1" applyBorder="1" applyAlignment="1">
      <alignment horizontal="center" vertical="center"/>
    </xf>
    <xf numFmtId="0" fontId="3" fillId="0" borderId="9" xfId="0" applyFont="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0" xfId="0" applyFont="1"/>
    <xf numFmtId="0" fontId="5" fillId="0" borderId="0" xfId="0" applyFont="1" applyAlignment="1">
      <alignment vertical="top"/>
    </xf>
    <xf numFmtId="0" fontId="4" fillId="0" borderId="0"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3" fillId="0" borderId="9" xfId="0" applyFont="1" applyFill="1" applyBorder="1" applyAlignment="1">
      <alignment horizontal="distributed" vertical="distributed"/>
    </xf>
    <xf numFmtId="41" fontId="3" fillId="0" borderId="16" xfId="0" applyNumberFormat="1" applyFont="1" applyFill="1" applyBorder="1" applyAlignment="1">
      <alignment horizontal="center" vertical="center"/>
    </xf>
    <xf numFmtId="0" fontId="2" fillId="0" borderId="0" xfId="0" applyFont="1" applyFill="1" applyBorder="1"/>
    <xf numFmtId="0" fontId="2" fillId="0" borderId="0" xfId="0" applyFont="1" applyFill="1"/>
    <xf numFmtId="0" fontId="2" fillId="0" borderId="6" xfId="0" applyFont="1" applyFill="1" applyBorder="1" applyAlignment="1">
      <alignment horizontal="distributed" vertical="distributed"/>
    </xf>
    <xf numFmtId="41" fontId="2" fillId="0" borderId="5" xfId="0" applyNumberFormat="1" applyFont="1" applyFill="1" applyBorder="1" applyAlignment="1">
      <alignment horizontal="right" vertical="center"/>
    </xf>
    <xf numFmtId="41" fontId="2" fillId="0" borderId="4" xfId="0" applyNumberFormat="1" applyFont="1" applyFill="1" applyBorder="1" applyAlignment="1">
      <alignment horizontal="right" vertical="center"/>
    </xf>
    <xf numFmtId="41" fontId="2" fillId="0" borderId="0" xfId="0" applyNumberFormat="1" applyFont="1" applyFill="1" applyBorder="1"/>
    <xf numFmtId="0" fontId="2" fillId="0" borderId="9" xfId="0" applyFont="1" applyFill="1" applyBorder="1" applyAlignment="1">
      <alignment horizontal="distributed" vertical="distributed"/>
    </xf>
    <xf numFmtId="41" fontId="2" fillId="0" borderId="16" xfId="0" applyNumberFormat="1" applyFont="1" applyFill="1" applyBorder="1" applyAlignment="1">
      <alignment horizontal="center" vertical="center"/>
    </xf>
    <xf numFmtId="41" fontId="2" fillId="0" borderId="8" xfId="0" applyNumberFormat="1" applyFont="1" applyFill="1" applyBorder="1" applyAlignment="1">
      <alignment horizontal="right" vertical="center"/>
    </xf>
    <xf numFmtId="41" fontId="2" fillId="0" borderId="16" xfId="0" applyNumberFormat="1" applyFont="1" applyFill="1" applyBorder="1" applyAlignment="1">
      <alignment horizontal="right" vertical="center"/>
    </xf>
    <xf numFmtId="0" fontId="2" fillId="0" borderId="3" xfId="0" applyNumberFormat="1" applyFont="1" applyFill="1" applyBorder="1" applyAlignment="1">
      <alignment horizontal="distributed" vertical="distributed"/>
    </xf>
    <xf numFmtId="41" fontId="2" fillId="0" borderId="2" xfId="0" applyNumberFormat="1" applyFont="1" applyFill="1" applyBorder="1" applyAlignment="1">
      <alignment horizontal="center" vertical="center"/>
    </xf>
    <xf numFmtId="41" fontId="2" fillId="0" borderId="2" xfId="0" applyNumberFormat="1" applyFont="1" applyFill="1" applyBorder="1" applyAlignment="1">
      <alignment horizontal="right" vertical="center"/>
    </xf>
    <xf numFmtId="41" fontId="2" fillId="0" borderId="1" xfId="0" applyNumberFormat="1" applyFont="1" applyFill="1" applyBorder="1" applyAlignment="1">
      <alignment horizontal="right" vertical="center"/>
    </xf>
    <xf numFmtId="0" fontId="8" fillId="0" borderId="0" xfId="0" applyFont="1" applyFill="1" applyBorder="1" applyAlignment="1">
      <alignment vertical="top"/>
    </xf>
    <xf numFmtId="0" fontId="9" fillId="0" borderId="0" xfId="0" applyFont="1" applyFill="1"/>
    <xf numFmtId="0" fontId="10" fillId="0" borderId="0" xfId="0" applyFont="1" applyFill="1" applyBorder="1"/>
    <xf numFmtId="0" fontId="9" fillId="0" borderId="0" xfId="0" applyFont="1" applyFill="1" applyBorder="1"/>
    <xf numFmtId="0" fontId="11" fillId="0" borderId="17" xfId="0" applyFont="1" applyFill="1" applyBorder="1" applyAlignment="1">
      <alignment vertical="center"/>
    </xf>
    <xf numFmtId="0" fontId="12" fillId="0" borderId="17" xfId="0" applyFont="1" applyFill="1" applyBorder="1"/>
    <xf numFmtId="0" fontId="12" fillId="0" borderId="0" xfId="0" applyFont="1" applyFill="1"/>
    <xf numFmtId="0" fontId="11" fillId="0" borderId="13" xfId="0" applyFont="1" applyFill="1" applyBorder="1" applyAlignment="1"/>
    <xf numFmtId="0" fontId="11" fillId="0" borderId="1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0" xfId="0" applyFont="1" applyFill="1" applyAlignment="1">
      <alignment vertical="center"/>
    </xf>
    <xf numFmtId="0" fontId="11" fillId="0" borderId="3" xfId="0" applyFont="1" applyFill="1" applyBorder="1" applyAlignment="1"/>
    <xf numFmtId="0" fontId="11" fillId="0" borderId="2" xfId="0" applyFont="1" applyFill="1" applyBorder="1" applyAlignment="1">
      <alignment horizontal="center" vertical="center"/>
    </xf>
    <xf numFmtId="0" fontId="11" fillId="0" borderId="20" xfId="0" applyFont="1" applyFill="1" applyBorder="1" applyAlignment="1">
      <alignment horizontal="distributed" vertical="center"/>
    </xf>
    <xf numFmtId="0" fontId="11" fillId="0" borderId="2" xfId="0" applyFont="1" applyFill="1" applyBorder="1"/>
    <xf numFmtId="0" fontId="11" fillId="0" borderId="20" xfId="0" applyFont="1" applyFill="1" applyBorder="1" applyAlignment="1">
      <alignment horizontal="distributed" vertical="center" wrapText="1"/>
    </xf>
    <xf numFmtId="0" fontId="11" fillId="0" borderId="21" xfId="0" applyFont="1" applyFill="1" applyBorder="1" applyAlignment="1">
      <alignment horizontal="distributed" vertical="center"/>
    </xf>
    <xf numFmtId="0" fontId="11" fillId="0" borderId="0" xfId="0" applyFont="1" applyFill="1" applyBorder="1"/>
    <xf numFmtId="0" fontId="11" fillId="0" borderId="0" xfId="0" applyFont="1" applyFill="1"/>
    <xf numFmtId="0" fontId="13" fillId="0" borderId="9" xfId="0" applyFont="1" applyFill="1" applyBorder="1" applyAlignment="1">
      <alignment horizontal="distributed" vertical="center"/>
    </xf>
    <xf numFmtId="41" fontId="13" fillId="0" borderId="8" xfId="0" applyNumberFormat="1" applyFont="1" applyFill="1" applyBorder="1" applyAlignment="1">
      <alignment horizontal="distributed" vertical="center"/>
    </xf>
    <xf numFmtId="41" fontId="13" fillId="0" borderId="0" xfId="0" applyNumberFormat="1" applyFont="1" applyFill="1" applyBorder="1" applyAlignment="1">
      <alignment vertical="center"/>
    </xf>
    <xf numFmtId="41" fontId="13" fillId="0" borderId="16" xfId="0" applyNumberFormat="1" applyFont="1" applyFill="1" applyBorder="1" applyAlignment="1">
      <alignment vertical="center"/>
    </xf>
    <xf numFmtId="41" fontId="11" fillId="0" borderId="0" xfId="0" applyNumberFormat="1" applyFont="1" applyFill="1" applyAlignment="1">
      <alignment vertical="center"/>
    </xf>
    <xf numFmtId="0" fontId="11" fillId="0" borderId="6" xfId="0" applyFont="1" applyFill="1" applyBorder="1" applyAlignment="1">
      <alignment horizontal="distributed" vertical="center"/>
    </xf>
    <xf numFmtId="41" fontId="11" fillId="0" borderId="5" xfId="0" applyNumberFormat="1" applyFont="1" applyFill="1" applyBorder="1" applyAlignment="1">
      <alignment horizontal="distributed" vertical="center"/>
    </xf>
    <xf numFmtId="41" fontId="11" fillId="0" borderId="5" xfId="0" applyNumberFormat="1" applyFont="1" applyFill="1" applyBorder="1" applyAlignment="1">
      <alignment vertical="center"/>
    </xf>
    <xf numFmtId="41" fontId="11" fillId="0" borderId="4" xfId="0" applyNumberFormat="1" applyFont="1" applyFill="1" applyBorder="1" applyAlignment="1">
      <alignment horizontal="right" vertical="center"/>
    </xf>
    <xf numFmtId="41" fontId="11" fillId="0" borderId="0" xfId="0" applyNumberFormat="1" applyFont="1" applyFill="1" applyBorder="1" applyAlignment="1">
      <alignment vertical="center"/>
    </xf>
    <xf numFmtId="0" fontId="11" fillId="0" borderId="9" xfId="0" applyFont="1" applyFill="1" applyBorder="1" applyAlignment="1">
      <alignment horizontal="distributed" vertical="center"/>
    </xf>
    <xf numFmtId="41" fontId="11" fillId="0" borderId="8" xfId="0" applyNumberFormat="1" applyFont="1" applyFill="1" applyBorder="1" applyAlignment="1">
      <alignment horizontal="distributed" vertical="center"/>
    </xf>
    <xf numFmtId="41" fontId="11" fillId="0" borderId="8" xfId="0" applyNumberFormat="1" applyFont="1" applyFill="1" applyBorder="1" applyAlignment="1">
      <alignment vertical="center"/>
    </xf>
    <xf numFmtId="41" fontId="11" fillId="0" borderId="16" xfId="0" applyNumberFormat="1" applyFont="1" applyFill="1" applyBorder="1" applyAlignment="1">
      <alignment horizontal="right" vertical="center"/>
    </xf>
    <xf numFmtId="0" fontId="11" fillId="0" borderId="3" xfId="0" applyFont="1" applyFill="1" applyBorder="1" applyAlignment="1">
      <alignment horizontal="distributed" vertical="center"/>
    </xf>
    <xf numFmtId="41" fontId="11" fillId="0" borderId="2" xfId="0" applyNumberFormat="1" applyFont="1" applyFill="1" applyBorder="1" applyAlignment="1">
      <alignment horizontal="distributed" vertical="center"/>
    </xf>
    <xf numFmtId="41" fontId="11" fillId="0" borderId="2" xfId="0" applyNumberFormat="1" applyFont="1" applyFill="1" applyBorder="1" applyAlignment="1">
      <alignment vertical="center"/>
    </xf>
    <xf numFmtId="41" fontId="11" fillId="0" borderId="1" xfId="0" applyNumberFormat="1" applyFont="1" applyFill="1" applyBorder="1" applyAlignment="1">
      <alignment horizontal="righ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7" xfId="0" applyFont="1" applyFill="1" applyBorder="1" applyAlignment="1">
      <alignment horizontal="center" vertical="center" wrapText="1"/>
    </xf>
    <xf numFmtId="0" fontId="11" fillId="0" borderId="3" xfId="0" applyFont="1" applyFill="1" applyBorder="1" applyAlignment="1">
      <alignment vertical="center"/>
    </xf>
    <xf numFmtId="0" fontId="11" fillId="0" borderId="2" xfId="0" applyFont="1" applyFill="1" applyBorder="1" applyAlignment="1">
      <alignment horizontal="distributed" vertical="center" wrapText="1"/>
    </xf>
    <xf numFmtId="0" fontId="11" fillId="0" borderId="21" xfId="0" applyFont="1" applyFill="1" applyBorder="1" applyAlignment="1">
      <alignment horizontal="distributed" vertical="center" wrapText="1"/>
    </xf>
    <xf numFmtId="41" fontId="13" fillId="0" borderId="8" xfId="0" applyNumberFormat="1" applyFont="1" applyFill="1" applyBorder="1" applyAlignment="1">
      <alignment vertical="center"/>
    </xf>
    <xf numFmtId="41" fontId="11" fillId="0" borderId="6" xfId="0" applyNumberFormat="1" applyFont="1" applyFill="1" applyBorder="1" applyAlignment="1">
      <alignment vertical="center"/>
    </xf>
    <xf numFmtId="41" fontId="11" fillId="0" borderId="22" xfId="0" applyNumberFormat="1" applyFont="1" applyFill="1" applyBorder="1" applyAlignment="1">
      <alignment vertical="center"/>
    </xf>
    <xf numFmtId="41" fontId="11" fillId="0" borderId="16" xfId="0" applyNumberFormat="1" applyFont="1" applyFill="1" applyBorder="1" applyAlignment="1">
      <alignment vertical="center"/>
    </xf>
    <xf numFmtId="41" fontId="11" fillId="0" borderId="9" xfId="0" applyNumberFormat="1" applyFont="1" applyFill="1" applyBorder="1" applyAlignment="1">
      <alignment vertical="center"/>
    </xf>
    <xf numFmtId="0" fontId="11" fillId="0" borderId="0" xfId="0" applyFont="1" applyFill="1" applyAlignment="1">
      <alignment horizontal="center" vertical="center"/>
    </xf>
    <xf numFmtId="41" fontId="11" fillId="0" borderId="23" xfId="0" applyNumberFormat="1" applyFont="1" applyFill="1" applyBorder="1" applyAlignment="1">
      <alignment vertical="center"/>
    </xf>
    <xf numFmtId="41" fontId="11" fillId="0" borderId="1" xfId="0" applyNumberFormat="1" applyFont="1" applyFill="1" applyBorder="1" applyAlignment="1">
      <alignment vertical="center"/>
    </xf>
    <xf numFmtId="41" fontId="11" fillId="0" borderId="3" xfId="0" applyNumberFormat="1" applyFont="1" applyFill="1" applyBorder="1" applyAlignment="1">
      <alignment vertical="center"/>
    </xf>
    <xf numFmtId="0" fontId="11" fillId="0" borderId="14" xfId="0" applyFont="1" applyFill="1" applyBorder="1" applyAlignment="1">
      <alignment horizontal="distributed" vertical="center" wrapText="1"/>
    </xf>
    <xf numFmtId="0" fontId="11" fillId="0" borderId="15" xfId="0" applyFont="1" applyFill="1" applyBorder="1" applyAlignment="1">
      <alignment horizontal="distributed" vertical="center"/>
    </xf>
    <xf numFmtId="0" fontId="11" fillId="0" borderId="0" xfId="0" applyFont="1" applyFill="1" applyBorder="1" applyAlignment="1">
      <alignment horizontal="center" vertical="center"/>
    </xf>
    <xf numFmtId="0" fontId="11" fillId="0" borderId="3" xfId="0" applyFont="1" applyFill="1" applyBorder="1" applyAlignment="1">
      <alignment horizontal="distributed" vertical="center" wrapText="1"/>
    </xf>
    <xf numFmtId="0" fontId="11" fillId="0" borderId="2" xfId="0" applyFont="1" applyFill="1" applyBorder="1" applyAlignment="1">
      <alignment horizontal="distributed" vertical="center"/>
    </xf>
    <xf numFmtId="0" fontId="11" fillId="0" borderId="17" xfId="0" applyFont="1" applyFill="1" applyBorder="1" applyAlignment="1">
      <alignment horizontal="distributed" vertical="center"/>
    </xf>
    <xf numFmtId="0" fontId="11" fillId="0" borderId="2" xfId="0" applyFont="1" applyFill="1" applyBorder="1" applyAlignment="1">
      <alignment horizontal="distributed" vertical="center" wrapText="1"/>
    </xf>
    <xf numFmtId="0" fontId="11" fillId="0" borderId="2" xfId="0" applyFont="1" applyFill="1" applyBorder="1" applyAlignment="1">
      <alignment horizontal="distributed" vertical="center"/>
    </xf>
    <xf numFmtId="0" fontId="11" fillId="0" borderId="1" xfId="0" applyFont="1" applyFill="1" applyBorder="1" applyAlignment="1">
      <alignment horizontal="distributed" vertical="center"/>
    </xf>
    <xf numFmtId="41" fontId="11" fillId="0" borderId="4" xfId="0" applyNumberFormat="1" applyFont="1" applyFill="1" applyBorder="1" applyAlignment="1">
      <alignment vertical="center"/>
    </xf>
    <xf numFmtId="0" fontId="11" fillId="0" borderId="9" xfId="0" applyFont="1" applyFill="1" applyBorder="1" applyAlignment="1">
      <alignment vertical="center"/>
    </xf>
    <xf numFmtId="0" fontId="14" fillId="0" borderId="24" xfId="0" applyFont="1" applyBorder="1" applyAlignment="1"/>
    <xf numFmtId="0" fontId="2" fillId="0" borderId="7" xfId="0" applyFont="1" applyBorder="1" applyAlignment="1">
      <alignment horizontal="center" vertical="center" wrapTex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14" fillId="0" borderId="0" xfId="0" applyFont="1"/>
    <xf numFmtId="0" fontId="14" fillId="0" borderId="17" xfId="0" applyFont="1" applyBorder="1" applyAlignment="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0" xfId="0" applyFont="1" applyAlignment="1">
      <alignment vertical="center"/>
    </xf>
    <xf numFmtId="0" fontId="3" fillId="0" borderId="9" xfId="0" applyFont="1" applyBorder="1" applyAlignment="1">
      <alignment horizontal="distributed" vertical="center"/>
    </xf>
    <xf numFmtId="41" fontId="3" fillId="0" borderId="9" xfId="0" applyNumberFormat="1" applyFont="1" applyBorder="1" applyAlignment="1">
      <alignment vertical="center"/>
    </xf>
    <xf numFmtId="41" fontId="3" fillId="0" borderId="16" xfId="0" applyNumberFormat="1" applyFont="1" applyBorder="1" applyAlignment="1">
      <alignment vertical="center"/>
    </xf>
    <xf numFmtId="41" fontId="3" fillId="0" borderId="25" xfId="0" applyNumberFormat="1" applyFont="1" applyBorder="1" applyAlignment="1">
      <alignment vertical="center"/>
    </xf>
    <xf numFmtId="41" fontId="3" fillId="0" borderId="8" xfId="0" applyNumberFormat="1" applyFont="1" applyBorder="1" applyAlignment="1">
      <alignment vertical="center"/>
    </xf>
    <xf numFmtId="0" fontId="2" fillId="0" borderId="6" xfId="0" applyFont="1" applyBorder="1" applyAlignment="1">
      <alignment horizontal="distributed" vertical="center"/>
    </xf>
    <xf numFmtId="41" fontId="2" fillId="0" borderId="22" xfId="0" applyNumberFormat="1" applyFont="1" applyBorder="1" applyAlignment="1">
      <alignment vertical="center"/>
    </xf>
    <xf numFmtId="41" fontId="2" fillId="0" borderId="5" xfId="0" applyNumberFormat="1" applyFont="1" applyBorder="1" applyAlignment="1">
      <alignment vertical="center"/>
    </xf>
    <xf numFmtId="41" fontId="2" fillId="0" borderId="0" xfId="0" applyNumberFormat="1" applyFont="1" applyBorder="1" applyAlignment="1">
      <alignment vertical="center"/>
    </xf>
    <xf numFmtId="41" fontId="2" fillId="0" borderId="8" xfId="0" applyNumberFormat="1" applyFont="1" applyBorder="1" applyAlignment="1">
      <alignment vertical="center"/>
    </xf>
    <xf numFmtId="41" fontId="2" fillId="0" borderId="4" xfId="0" applyNumberFormat="1" applyFont="1" applyBorder="1" applyAlignment="1">
      <alignment vertical="center"/>
    </xf>
    <xf numFmtId="0" fontId="2" fillId="0" borderId="9" xfId="0" applyFont="1" applyBorder="1" applyAlignment="1">
      <alignment horizontal="distributed" vertical="center"/>
    </xf>
    <xf numFmtId="41" fontId="2" fillId="0" borderId="16" xfId="0" applyNumberFormat="1" applyFont="1" applyBorder="1" applyAlignment="1">
      <alignment vertical="center"/>
    </xf>
    <xf numFmtId="41" fontId="14" fillId="0" borderId="0" xfId="0" applyNumberFormat="1" applyFont="1" applyFill="1" applyBorder="1" applyAlignment="1">
      <alignment vertical="center"/>
    </xf>
    <xf numFmtId="0" fontId="2" fillId="0" borderId="3" xfId="0" applyFont="1" applyBorder="1" applyAlignment="1">
      <alignment horizontal="distributed" vertical="center"/>
    </xf>
    <xf numFmtId="41" fontId="2" fillId="0" borderId="17" xfId="0" applyNumberFormat="1" applyFont="1" applyBorder="1" applyAlignment="1">
      <alignment vertical="center"/>
    </xf>
    <xf numFmtId="0" fontId="15" fillId="0" borderId="0" xfId="0" applyFont="1"/>
    <xf numFmtId="0" fontId="2" fillId="0" borderId="2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3" fillId="0" borderId="18" xfId="0" applyFont="1" applyFill="1" applyBorder="1" applyAlignment="1">
      <alignment horizontal="distributed" vertical="center"/>
    </xf>
    <xf numFmtId="0" fontId="3" fillId="0" borderId="19" xfId="0" applyFont="1" applyFill="1" applyBorder="1" applyAlignment="1">
      <alignment horizontal="distributed" vertical="center"/>
    </xf>
    <xf numFmtId="41" fontId="3" fillId="0" borderId="8" xfId="0" applyNumberFormat="1" applyFont="1" applyFill="1" applyBorder="1" applyAlignment="1">
      <alignment horizontal="right" vertical="center"/>
    </xf>
    <xf numFmtId="41" fontId="3" fillId="0" borderId="16" xfId="0" applyNumberFormat="1" applyFont="1" applyFill="1" applyBorder="1" applyAlignment="1">
      <alignment horizontal="right" vertical="center"/>
    </xf>
    <xf numFmtId="0" fontId="2" fillId="0" borderId="22" xfId="0" applyFont="1" applyFill="1" applyBorder="1" applyAlignment="1" applyProtection="1">
      <alignment horizontal="distributed" vertical="center"/>
      <protection locked="0"/>
    </xf>
    <xf numFmtId="0" fontId="2" fillId="0" borderId="6" xfId="0" applyFont="1" applyFill="1" applyBorder="1" applyAlignment="1" applyProtection="1">
      <alignment horizontal="distributed" vertical="center"/>
      <protection locked="0"/>
    </xf>
    <xf numFmtId="41" fontId="2" fillId="0" borderId="22" xfId="0" applyNumberFormat="1" applyFont="1" applyFill="1" applyBorder="1" applyAlignment="1">
      <alignment horizontal="right" vertical="center"/>
    </xf>
    <xf numFmtId="41" fontId="2" fillId="0" borderId="6" xfId="0" applyNumberFormat="1" applyFont="1" applyFill="1" applyBorder="1" applyAlignment="1" applyProtection="1">
      <alignment horizontal="right" vertical="center"/>
      <protection locked="0"/>
    </xf>
    <xf numFmtId="41" fontId="2" fillId="0" borderId="4"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distributed" vertical="center"/>
      <protection locked="0"/>
    </xf>
    <xf numFmtId="0" fontId="2" fillId="0" borderId="9" xfId="0" applyFont="1" applyFill="1" applyBorder="1" applyAlignment="1" applyProtection="1">
      <alignment horizontal="distributed" vertical="center"/>
      <protection locked="0"/>
    </xf>
    <xf numFmtId="41" fontId="2" fillId="0" borderId="8" xfId="0" applyNumberFormat="1" applyFont="1" applyFill="1" applyBorder="1" applyAlignment="1" applyProtection="1">
      <alignment horizontal="right" vertical="center"/>
      <protection locked="0"/>
    </xf>
    <xf numFmtId="41" fontId="2" fillId="0" borderId="9" xfId="0" applyNumberFormat="1" applyFont="1" applyFill="1" applyBorder="1" applyAlignment="1" applyProtection="1">
      <alignment horizontal="right" vertical="center"/>
      <protection locked="0"/>
    </xf>
    <xf numFmtId="41" fontId="2" fillId="0" borderId="16" xfId="0" applyNumberFormat="1" applyFont="1" applyFill="1" applyBorder="1" applyAlignment="1" applyProtection="1">
      <alignment horizontal="right" vertical="center"/>
      <protection locked="0"/>
    </xf>
    <xf numFmtId="0" fontId="2" fillId="0" borderId="17" xfId="0" applyFont="1" applyFill="1" applyBorder="1" applyAlignment="1" applyProtection="1">
      <alignment horizontal="distributed" vertical="center"/>
      <protection locked="0"/>
    </xf>
    <xf numFmtId="0" fontId="2" fillId="0" borderId="3" xfId="0" applyFont="1" applyFill="1" applyBorder="1" applyAlignment="1" applyProtection="1">
      <alignment horizontal="distributed" vertical="center"/>
      <protection locked="0"/>
    </xf>
    <xf numFmtId="41" fontId="2" fillId="0" borderId="2" xfId="0" applyNumberFormat="1" applyFont="1" applyFill="1" applyBorder="1" applyAlignment="1" applyProtection="1">
      <alignment horizontal="right" vertical="center"/>
      <protection locked="0"/>
    </xf>
    <xf numFmtId="41" fontId="2" fillId="0" borderId="3" xfId="0" applyNumberFormat="1" applyFont="1" applyFill="1" applyBorder="1" applyAlignment="1" applyProtection="1">
      <alignment horizontal="right" vertical="center"/>
      <protection locked="0"/>
    </xf>
    <xf numFmtId="41" fontId="2" fillId="0" borderId="1" xfId="0" applyNumberFormat="1" applyFont="1" applyFill="1" applyBorder="1" applyAlignment="1" applyProtection="1">
      <alignment horizontal="right" vertical="center"/>
      <protection locked="0"/>
    </xf>
    <xf numFmtId="0" fontId="2" fillId="0" borderId="0" xfId="0" applyFont="1" applyFill="1" applyBorder="1" applyAlignment="1">
      <alignment vertical="center"/>
    </xf>
    <xf numFmtId="0" fontId="2" fillId="0" borderId="0" xfId="0" applyFont="1" applyAlignment="1">
      <alignment vertical="center"/>
    </xf>
    <xf numFmtId="0" fontId="5" fillId="0" borderId="0" xfId="0" applyFont="1" applyBorder="1" applyAlignment="1">
      <alignment vertical="top"/>
    </xf>
    <xf numFmtId="0" fontId="16" fillId="0" borderId="0" xfId="0" applyFont="1" applyFill="1" applyBorder="1"/>
    <xf numFmtId="0" fontId="16" fillId="0" borderId="0" xfId="0" applyFont="1" applyFill="1" applyBorder="1" applyAlignment="1">
      <alignment horizontal="center"/>
    </xf>
    <xf numFmtId="0" fontId="16" fillId="0" borderId="0" xfId="0" applyFont="1" applyFill="1" applyBorder="1" applyProtection="1">
      <protection locked="0"/>
    </xf>
    <xf numFmtId="0" fontId="16" fillId="0" borderId="0" xfId="0" applyFont="1" applyFill="1"/>
    <xf numFmtId="0" fontId="0" fillId="0" borderId="0" xfId="0" applyFill="1"/>
    <xf numFmtId="0" fontId="2" fillId="0" borderId="0" xfId="0" applyFont="1" applyFill="1" applyAlignment="1">
      <alignment vertical="center"/>
    </xf>
    <xf numFmtId="0" fontId="2" fillId="0" borderId="19" xfId="0" applyFont="1" applyFill="1" applyBorder="1" applyAlignment="1">
      <alignment horizontal="center" vertical="center" wrapText="1"/>
    </xf>
    <xf numFmtId="0" fontId="2" fillId="0" borderId="25" xfId="0" applyFont="1" applyFill="1" applyBorder="1" applyAlignment="1">
      <alignment horizontal="center" vertical="center"/>
    </xf>
    <xf numFmtId="56" fontId="2" fillId="0" borderId="0" xfId="0" applyNumberFormat="1" applyFont="1" applyFill="1" applyBorder="1"/>
    <xf numFmtId="0" fontId="2" fillId="0" borderId="26" xfId="0" applyFont="1" applyBorder="1" applyAlignment="1">
      <alignment horizontal="center" vertical="center" wrapText="1"/>
    </xf>
    <xf numFmtId="0" fontId="2" fillId="0" borderId="20" xfId="0" applyFont="1" applyBorder="1" applyAlignment="1">
      <alignment horizontal="center" vertical="center"/>
    </xf>
    <xf numFmtId="0" fontId="2" fillId="0" borderId="26"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9" xfId="0" applyFont="1" applyBorder="1" applyAlignment="1">
      <alignment horizontal="distributed" vertical="center" wrapText="1"/>
    </xf>
    <xf numFmtId="41" fontId="3" fillId="0" borderId="8" xfId="0" applyNumberFormat="1" applyFont="1" applyBorder="1" applyAlignment="1">
      <alignment horizontal="right" vertical="center"/>
    </xf>
    <xf numFmtId="41" fontId="3" fillId="0" borderId="8" xfId="0" applyNumberFormat="1" applyFont="1" applyFill="1" applyBorder="1" applyAlignment="1" applyProtection="1">
      <alignment horizontal="right" vertical="center"/>
      <protection locked="0"/>
    </xf>
    <xf numFmtId="41" fontId="3" fillId="0" borderId="16" xfId="0" applyNumberFormat="1" applyFont="1" applyFill="1" applyBorder="1" applyAlignment="1" applyProtection="1">
      <alignment horizontal="right" vertical="center"/>
      <protection locked="0"/>
    </xf>
    <xf numFmtId="0" fontId="2" fillId="0" borderId="6" xfId="0" applyFont="1" applyFill="1" applyBorder="1" applyAlignment="1">
      <alignment horizontal="distributed" vertical="center"/>
    </xf>
    <xf numFmtId="41" fontId="2" fillId="0" borderId="5" xfId="0" applyNumberFormat="1" applyFont="1" applyFill="1" applyBorder="1" applyAlignment="1" applyProtection="1">
      <alignment horizontal="right" vertical="center"/>
      <protection locked="0"/>
    </xf>
    <xf numFmtId="0" fontId="2" fillId="0" borderId="9"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0" xfId="0" applyFont="1" applyFill="1" applyBorder="1" applyAlignment="1">
      <alignment horizontal="center"/>
    </xf>
    <xf numFmtId="0" fontId="2" fillId="0" borderId="0" xfId="0" applyFont="1" applyFill="1" applyBorder="1" applyProtection="1">
      <protection locked="0"/>
    </xf>
    <xf numFmtId="56" fontId="2" fillId="0" borderId="0" xfId="0" applyNumberFormat="1" applyFont="1" applyFill="1"/>
    <xf numFmtId="0" fontId="17" fillId="0" borderId="27" xfId="0" applyFont="1" applyFill="1" applyBorder="1" applyAlignment="1">
      <alignment vertical="center"/>
    </xf>
    <xf numFmtId="0" fontId="2" fillId="0" borderId="27" xfId="0" applyFont="1" applyFill="1" applyBorder="1" applyAlignment="1">
      <alignment horizontal="center" vertical="center"/>
    </xf>
    <xf numFmtId="0" fontId="2" fillId="0" borderId="12" xfId="0" applyFont="1" applyFill="1" applyBorder="1"/>
    <xf numFmtId="0" fontId="2" fillId="0" borderId="11" xfId="0" applyNumberFormat="1" applyFont="1" applyFill="1" applyBorder="1" applyAlignment="1">
      <alignment horizontal="center" vertical="center"/>
    </xf>
    <xf numFmtId="0" fontId="3" fillId="0" borderId="24" xfId="0" applyFont="1" applyFill="1" applyBorder="1" applyAlignment="1">
      <alignment horizontal="distributed" vertical="center"/>
    </xf>
    <xf numFmtId="0" fontId="3" fillId="0" borderId="13" xfId="0" applyFont="1" applyFill="1" applyBorder="1" applyAlignment="1">
      <alignment horizontal="distributed" vertical="center"/>
    </xf>
    <xf numFmtId="41" fontId="3" fillId="0" borderId="16" xfId="0" applyNumberFormat="1" applyFont="1" applyBorder="1" applyAlignment="1">
      <alignment horizontal="right" vertical="center"/>
    </xf>
    <xf numFmtId="0" fontId="2" fillId="0" borderId="22" xfId="0" applyFont="1" applyBorder="1" applyAlignment="1">
      <alignment horizontal="distributed" vertical="center" wrapText="1"/>
    </xf>
    <xf numFmtId="0" fontId="2" fillId="0" borderId="6" xfId="0" applyFont="1" applyBorder="1" applyAlignment="1">
      <alignment horizontal="distributed" vertical="center" wrapText="1"/>
    </xf>
    <xf numFmtId="41" fontId="2" fillId="0" borderId="4" xfId="0" applyNumberFormat="1" applyFont="1" applyBorder="1" applyAlignment="1">
      <alignment horizontal="right" vertical="center"/>
    </xf>
    <xf numFmtId="41" fontId="2" fillId="0" borderId="5" xfId="0" applyNumberFormat="1" applyFont="1" applyBorder="1" applyAlignment="1">
      <alignment horizontal="right" vertical="center"/>
    </xf>
    <xf numFmtId="0" fontId="2" fillId="0" borderId="0" xfId="0" applyFont="1" applyBorder="1" applyAlignment="1">
      <alignment horizontal="distributed" vertical="center"/>
    </xf>
    <xf numFmtId="0" fontId="2" fillId="0" borderId="9" xfId="0" applyFont="1" applyBorder="1" applyAlignment="1">
      <alignment horizontal="distributed" vertical="center"/>
    </xf>
    <xf numFmtId="41" fontId="2" fillId="0" borderId="16" xfId="0" applyNumberFormat="1" applyFont="1" applyBorder="1" applyAlignment="1">
      <alignment horizontal="right" vertical="center"/>
    </xf>
    <xf numFmtId="41" fontId="2" fillId="0" borderId="8" xfId="0" applyNumberFormat="1" applyFont="1" applyBorder="1" applyAlignment="1">
      <alignment horizontal="right" vertical="center"/>
    </xf>
    <xf numFmtId="0" fontId="2" fillId="0" borderId="17" xfId="0" applyFont="1" applyBorder="1" applyAlignment="1">
      <alignment horizontal="distributed" vertical="center"/>
    </xf>
    <xf numFmtId="0" fontId="2" fillId="0" borderId="3" xfId="0" applyFont="1" applyBorder="1" applyAlignment="1">
      <alignment horizontal="distributed" vertical="center"/>
    </xf>
    <xf numFmtId="41" fontId="2" fillId="0" borderId="2" xfId="0" applyNumberFormat="1" applyFont="1" applyBorder="1" applyAlignment="1">
      <alignment horizontal="right" vertical="center"/>
    </xf>
    <xf numFmtId="41" fontId="2" fillId="0" borderId="1" xfId="0" applyNumberFormat="1" applyFont="1" applyBorder="1" applyAlignment="1">
      <alignment horizontal="right" vertical="center"/>
    </xf>
    <xf numFmtId="0" fontId="18" fillId="0" borderId="0" xfId="0" applyFont="1"/>
    <xf numFmtId="0" fontId="18" fillId="0" borderId="0" xfId="0" applyFont="1" applyBorder="1"/>
    <xf numFmtId="0" fontId="2" fillId="0" borderId="17" xfId="0" applyFont="1" applyFill="1" applyBorder="1" applyAlignment="1">
      <alignment horizontal="left" vertical="center"/>
    </xf>
    <xf numFmtId="0" fontId="2" fillId="0" borderId="17" xfId="0" applyFont="1" applyFill="1" applyBorder="1"/>
    <xf numFmtId="0" fontId="2" fillId="0" borderId="17" xfId="0" applyFont="1" applyFill="1" applyBorder="1" applyAlignment="1"/>
    <xf numFmtId="0" fontId="2" fillId="0" borderId="0" xfId="0" applyFont="1" applyFill="1" applyAlignment="1"/>
    <xf numFmtId="56" fontId="2" fillId="0" borderId="0" xfId="0" applyNumberFormat="1" applyFont="1" applyFill="1" applyBorder="1" applyAlignment="1">
      <alignment vertical="center"/>
    </xf>
    <xf numFmtId="41" fontId="3" fillId="0" borderId="0" xfId="0" applyNumberFormat="1" applyFont="1" applyFill="1" applyBorder="1" applyAlignment="1" applyProtection="1">
      <alignment horizontal="right" vertical="center"/>
      <protection locked="0"/>
    </xf>
    <xf numFmtId="41" fontId="2" fillId="0" borderId="22" xfId="0" applyNumberFormat="1" applyFont="1" applyFill="1" applyBorder="1" applyAlignment="1" applyProtection="1">
      <alignment horizontal="right" vertical="center"/>
      <protection locked="0"/>
    </xf>
    <xf numFmtId="41" fontId="2" fillId="0" borderId="0" xfId="0" applyNumberFormat="1" applyFont="1" applyFill="1" applyBorder="1" applyAlignment="1" applyProtection="1">
      <alignment horizontal="right" vertical="center"/>
      <protection locked="0"/>
    </xf>
    <xf numFmtId="41" fontId="2" fillId="0" borderId="17" xfId="0" applyNumberFormat="1" applyFont="1" applyFill="1" applyBorder="1" applyAlignment="1" applyProtection="1">
      <alignment horizontal="right" vertical="center"/>
      <protection locked="0"/>
    </xf>
    <xf numFmtId="0" fontId="2" fillId="0" borderId="0" xfId="0" applyFont="1" applyFill="1" applyAlignment="1">
      <alignment horizontal="left" vertical="center"/>
    </xf>
    <xf numFmtId="56" fontId="2" fillId="0" borderId="0" xfId="0" applyNumberFormat="1" applyFont="1" applyFill="1" applyAlignment="1">
      <alignment vertical="center"/>
    </xf>
    <xf numFmtId="0" fontId="2" fillId="0" borderId="0" xfId="0" applyFont="1" applyFill="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center" vertical="center"/>
    </xf>
    <xf numFmtId="41" fontId="3" fillId="0" borderId="28" xfId="0" applyNumberFormat="1" applyFont="1" applyFill="1" applyBorder="1" applyAlignment="1">
      <alignment horizontal="right" vertical="center"/>
    </xf>
    <xf numFmtId="0" fontId="2" fillId="0" borderId="6" xfId="0" applyFont="1" applyFill="1" applyBorder="1" applyAlignment="1">
      <alignment horizontal="left" vertical="center"/>
    </xf>
    <xf numFmtId="0" fontId="2" fillId="0" borderId="4" xfId="0" applyFont="1" applyBorder="1" applyAlignment="1">
      <alignment horizontal="left" vertical="center"/>
    </xf>
    <xf numFmtId="0" fontId="2" fillId="0" borderId="6" xfId="0" applyFont="1" applyFill="1" applyBorder="1" applyAlignment="1">
      <alignment horizontal="center" vertical="center"/>
    </xf>
    <xf numFmtId="0" fontId="2" fillId="0" borderId="9" xfId="0" applyFont="1" applyBorder="1" applyAlignment="1">
      <alignment horizontal="left" vertical="center"/>
    </xf>
    <xf numFmtId="0" fontId="2" fillId="0" borderId="16" xfId="0" applyFont="1" applyBorder="1" applyAlignment="1">
      <alignment horizontal="left" vertical="center"/>
    </xf>
    <xf numFmtId="0" fontId="2" fillId="0" borderId="9"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9" xfId="0" applyFont="1" applyFill="1" applyBorder="1" applyAlignment="1">
      <alignment horizontal="distributed" vertical="center"/>
    </xf>
    <xf numFmtId="41" fontId="2" fillId="0" borderId="0" xfId="0" applyNumberFormat="1" applyFont="1" applyFill="1" applyBorder="1" applyAlignment="1">
      <alignment horizontal="right" vertical="center"/>
    </xf>
    <xf numFmtId="0" fontId="2" fillId="0" borderId="17"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0" xfId="0" applyFont="1" applyFill="1" applyBorder="1" applyAlignment="1" applyProtection="1">
      <alignment vertical="center"/>
      <protection locked="0"/>
    </xf>
    <xf numFmtId="0" fontId="2" fillId="0" borderId="27" xfId="0" applyFont="1" applyFill="1" applyBorder="1" applyAlignment="1">
      <alignment vertical="center"/>
    </xf>
    <xf numFmtId="41" fontId="3" fillId="0" borderId="25" xfId="0" applyNumberFormat="1" applyFont="1" applyFill="1" applyBorder="1" applyAlignment="1">
      <alignment horizontal="center" vertical="center"/>
    </xf>
    <xf numFmtId="0" fontId="2" fillId="0" borderId="22" xfId="0" applyFont="1" applyFill="1" applyBorder="1" applyAlignment="1">
      <alignment horizontal="distributed" vertical="center"/>
    </xf>
    <xf numFmtId="0" fontId="2" fillId="0" borderId="6" xfId="0" applyFont="1" applyFill="1" applyBorder="1" applyAlignment="1">
      <alignment horizontal="distributed" vertical="center"/>
    </xf>
    <xf numFmtId="41" fontId="14" fillId="0" borderId="8" xfId="0" applyNumberFormat="1" applyFont="1" applyFill="1" applyBorder="1" applyAlignment="1">
      <alignment horizontal="center" vertical="center"/>
    </xf>
    <xf numFmtId="41" fontId="2" fillId="0" borderId="22" xfId="0" applyNumberFormat="1" applyFont="1" applyFill="1" applyBorder="1" applyAlignment="1">
      <alignment horizontal="center" vertical="center"/>
    </xf>
    <xf numFmtId="41" fontId="2" fillId="0" borderId="8" xfId="0" applyNumberFormat="1" applyFont="1" applyFill="1" applyBorder="1" applyAlignment="1">
      <alignment horizontal="center" vertical="center"/>
    </xf>
    <xf numFmtId="41" fontId="2" fillId="0" borderId="0" xfId="0" applyNumberFormat="1" applyFont="1" applyFill="1" applyBorder="1" applyAlignment="1">
      <alignment horizontal="center" vertical="center"/>
    </xf>
    <xf numFmtId="41" fontId="14" fillId="0" borderId="23" xfId="0" applyNumberFormat="1" applyFont="1" applyFill="1" applyBorder="1" applyAlignment="1">
      <alignment horizontal="center" vertical="center"/>
    </xf>
    <xf numFmtId="41" fontId="2" fillId="0" borderId="17"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center" vertical="center"/>
    </xf>
    <xf numFmtId="0" fontId="11" fillId="0" borderId="12" xfId="0" applyNumberFormat="1" applyFont="1" applyBorder="1" applyAlignment="1">
      <alignment horizontal="center" vertical="center"/>
    </xf>
    <xf numFmtId="41" fontId="11" fillId="0" borderId="11" xfId="0" applyNumberFormat="1" applyFont="1" applyBorder="1" applyAlignment="1">
      <alignment vertical="center"/>
    </xf>
    <xf numFmtId="41" fontId="2" fillId="0" borderId="11" xfId="0" applyNumberFormat="1" applyFont="1" applyBorder="1" applyAlignment="1">
      <alignment vertical="center"/>
    </xf>
    <xf numFmtId="176" fontId="11" fillId="0" borderId="10" xfId="0" applyNumberFormat="1" applyFont="1" applyBorder="1" applyAlignment="1">
      <alignment vertical="center"/>
    </xf>
    <xf numFmtId="38" fontId="0" fillId="0" borderId="0" xfId="0" applyNumberFormat="1"/>
    <xf numFmtId="0" fontId="6" fillId="0" borderId="0" xfId="0" applyFont="1"/>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3" fillId="0" borderId="29" xfId="0" applyFont="1" applyBorder="1" applyAlignment="1">
      <alignment horizontal="center" vertical="center"/>
    </xf>
    <xf numFmtId="41" fontId="3" fillId="0" borderId="23" xfId="0" applyNumberFormat="1" applyFont="1" applyBorder="1" applyAlignment="1">
      <alignment horizontal="center" vertical="center"/>
    </xf>
    <xf numFmtId="41" fontId="3" fillId="0" borderId="30" xfId="0" applyNumberFormat="1" applyFont="1" applyBorder="1" applyAlignment="1">
      <alignment horizontal="center" vertical="center"/>
    </xf>
    <xf numFmtId="41" fontId="2" fillId="0" borderId="0" xfId="0" applyNumberFormat="1" applyFont="1" applyAlignment="1">
      <alignment vertical="center"/>
    </xf>
    <xf numFmtId="41" fontId="2" fillId="0" borderId="4" xfId="0" applyNumberFormat="1" applyFont="1" applyBorder="1" applyAlignment="1">
      <alignment horizontal="center" vertical="center"/>
    </xf>
    <xf numFmtId="0" fontId="2" fillId="0" borderId="3" xfId="0" applyFont="1" applyBorder="1" applyAlignment="1">
      <alignment horizontal="center" vertical="center"/>
    </xf>
    <xf numFmtId="41" fontId="2" fillId="0" borderId="1" xfId="0" applyNumberFormat="1" applyFont="1" applyBorder="1" applyAlignment="1">
      <alignment horizontal="center" vertical="center"/>
    </xf>
    <xf numFmtId="0" fontId="2" fillId="0" borderId="0" xfId="0" applyFont="1" applyBorder="1" applyAlignment="1">
      <alignment vertical="center"/>
    </xf>
    <xf numFmtId="0" fontId="5" fillId="0" borderId="0" xfId="0" applyFont="1" applyFill="1" applyBorder="1" applyAlignment="1">
      <alignment vertical="top"/>
    </xf>
    <xf numFmtId="0" fontId="0" fillId="0" borderId="0" xfId="0" applyFont="1" applyFill="1"/>
    <xf numFmtId="0" fontId="0" fillId="0" borderId="0"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14" fillId="0" borderId="13" xfId="0" applyFont="1" applyFill="1" applyBorder="1" applyAlignment="1"/>
    <xf numFmtId="0" fontId="2" fillId="0" borderId="14" xfId="0" applyFont="1" applyFill="1" applyBorder="1" applyAlignment="1">
      <alignment horizontal="center" vertical="distributed"/>
    </xf>
    <xf numFmtId="0" fontId="2" fillId="0" borderId="7" xfId="0" applyFont="1" applyFill="1" applyBorder="1" applyAlignment="1">
      <alignment horizontal="center" vertical="distributed"/>
    </xf>
    <xf numFmtId="0" fontId="2" fillId="0" borderId="7" xfId="0" applyFont="1" applyFill="1" applyBorder="1" applyAlignment="1">
      <alignment horizontal="center" vertical="distributed"/>
    </xf>
    <xf numFmtId="0" fontId="2" fillId="0" borderId="18" xfId="0" applyFont="1" applyFill="1" applyBorder="1" applyAlignment="1">
      <alignment horizontal="center" vertical="distributed"/>
    </xf>
    <xf numFmtId="0" fontId="2" fillId="0" borderId="19" xfId="0" applyFont="1" applyFill="1" applyBorder="1" applyAlignment="1">
      <alignment horizontal="center" vertical="distributed"/>
    </xf>
    <xf numFmtId="0" fontId="2" fillId="0" borderId="19" xfId="0" applyFont="1" applyFill="1" applyBorder="1" applyAlignment="1">
      <alignment horizontal="center" vertical="distributed"/>
    </xf>
    <xf numFmtId="0" fontId="2" fillId="0" borderId="25" xfId="0" applyFont="1" applyFill="1" applyBorder="1" applyAlignment="1">
      <alignment horizontal="center" vertical="distributed"/>
    </xf>
    <xf numFmtId="0" fontId="14" fillId="0" borderId="0" xfId="0" applyFont="1" applyFill="1" applyBorder="1"/>
    <xf numFmtId="0" fontId="14" fillId="0" borderId="0" xfId="0" applyFont="1" applyFill="1"/>
    <xf numFmtId="0" fontId="14" fillId="0" borderId="9" xfId="0" applyFont="1" applyFill="1" applyBorder="1" applyAlignment="1"/>
    <xf numFmtId="0" fontId="2" fillId="0" borderId="8" xfId="0" applyFont="1" applyFill="1" applyBorder="1" applyAlignment="1">
      <alignment horizontal="center" vertical="distributed"/>
    </xf>
    <xf numFmtId="0" fontId="2" fillId="0" borderId="5" xfId="0" applyFont="1" applyFill="1" applyBorder="1" applyAlignment="1">
      <alignment horizontal="center" vertical="distributed" textRotation="255" wrapText="1"/>
    </xf>
    <xf numFmtId="0" fontId="2" fillId="0" borderId="16" xfId="0" applyFont="1" applyFill="1" applyBorder="1" applyAlignment="1">
      <alignment horizontal="center" vertical="distributed" textRotation="255" wrapText="1"/>
    </xf>
    <xf numFmtId="0" fontId="2" fillId="0" borderId="31" xfId="0" applyFont="1" applyFill="1" applyBorder="1" applyAlignment="1">
      <alignment horizontal="center" vertical="distributed"/>
    </xf>
    <xf numFmtId="0" fontId="2" fillId="0" borderId="32" xfId="0" applyFont="1" applyFill="1" applyBorder="1" applyAlignment="1">
      <alignment horizontal="center" vertical="distributed"/>
    </xf>
    <xf numFmtId="0" fontId="2" fillId="0" borderId="0" xfId="0" applyFont="1" applyFill="1" applyBorder="1" applyAlignment="1">
      <alignment horizontal="center" vertical="distributed" textRotation="255" wrapText="1"/>
    </xf>
    <xf numFmtId="0" fontId="2" fillId="0" borderId="4" xfId="0" applyFont="1" applyFill="1" applyBorder="1" applyAlignment="1">
      <alignment horizontal="center" vertical="distributed" textRotation="255" wrapText="1"/>
    </xf>
    <xf numFmtId="0" fontId="14" fillId="0" borderId="3" xfId="0" applyFont="1" applyFill="1" applyBorder="1" applyAlignment="1"/>
    <xf numFmtId="0" fontId="2" fillId="0" borderId="2" xfId="0" applyFont="1" applyFill="1" applyBorder="1" applyAlignment="1">
      <alignment horizontal="center" vertical="distributed"/>
    </xf>
    <xf numFmtId="0" fontId="2" fillId="0" borderId="2" xfId="0" applyFont="1" applyFill="1" applyBorder="1" applyAlignment="1">
      <alignment horizontal="center" vertical="distributed" textRotation="255" wrapText="1"/>
    </xf>
    <xf numFmtId="0" fontId="2" fillId="0" borderId="20" xfId="0" applyFont="1" applyFill="1" applyBorder="1" applyAlignment="1">
      <alignment horizontal="center" vertical="distributed" textRotation="255" wrapText="1"/>
    </xf>
    <xf numFmtId="0" fontId="2" fillId="0" borderId="3" xfId="0" applyFont="1" applyFill="1" applyBorder="1" applyAlignment="1">
      <alignment horizontal="center" vertical="distributed" textRotation="255" wrapText="1"/>
    </xf>
    <xf numFmtId="0" fontId="2" fillId="0" borderId="1" xfId="0" applyFont="1" applyFill="1" applyBorder="1" applyAlignment="1">
      <alignment horizontal="center" vertical="distributed" textRotation="255" wrapText="1"/>
    </xf>
    <xf numFmtId="0" fontId="2" fillId="0" borderId="0" xfId="0" applyFont="1" applyFill="1" applyBorder="1" applyAlignment="1">
      <alignment horizontal="center" vertical="distributed" textRotation="180" wrapText="1"/>
    </xf>
    <xf numFmtId="0" fontId="3" fillId="0" borderId="9" xfId="0" applyFont="1" applyFill="1" applyBorder="1" applyAlignment="1">
      <alignment horizontal="center" vertical="center"/>
    </xf>
    <xf numFmtId="41" fontId="14" fillId="0" borderId="0" xfId="0" applyNumberFormat="1" applyFont="1" applyFill="1" applyBorder="1"/>
    <xf numFmtId="0" fontId="2" fillId="0" borderId="3" xfId="0" applyFont="1" applyFill="1" applyBorder="1" applyAlignment="1">
      <alignment horizontal="center" vertical="center"/>
    </xf>
    <xf numFmtId="41"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4" fillId="0" borderId="12" xfId="0" applyFont="1" applyFill="1" applyBorder="1"/>
    <xf numFmtId="0" fontId="2" fillId="0" borderId="11" xfId="0" applyFont="1" applyFill="1" applyBorder="1" applyAlignment="1">
      <alignment horizontal="center" vertical="distributed" wrapText="1"/>
    </xf>
    <xf numFmtId="0" fontId="2" fillId="0" borderId="11" xfId="0" applyFont="1" applyFill="1" applyBorder="1" applyAlignment="1">
      <alignment horizontal="center" vertical="distributed" textRotation="255" wrapText="1"/>
    </xf>
    <xf numFmtId="0" fontId="2" fillId="0" borderId="10" xfId="0" applyFont="1" applyFill="1" applyBorder="1" applyAlignment="1">
      <alignment horizontal="center" vertical="distributed" wrapText="1"/>
    </xf>
    <xf numFmtId="0" fontId="14" fillId="0" borderId="0" xfId="0" applyFont="1" applyFill="1" applyBorder="1" applyAlignment="1">
      <alignment horizontal="center" vertical="distributed" wrapText="1"/>
    </xf>
    <xf numFmtId="41" fontId="2" fillId="0" borderId="4" xfId="0" applyNumberFormat="1" applyFont="1" applyFill="1" applyBorder="1" applyAlignment="1">
      <alignment vertical="center"/>
    </xf>
    <xf numFmtId="41" fontId="2" fillId="0" borderId="1" xfId="0" applyNumberFormat="1" applyFont="1" applyFill="1" applyBorder="1" applyAlignment="1">
      <alignment vertical="center"/>
    </xf>
    <xf numFmtId="0" fontId="0" fillId="0" borderId="0" xfId="0" applyFont="1" applyFill="1" applyBorder="1" applyAlignment="1">
      <alignment horizontal="center" vertical="center"/>
    </xf>
    <xf numFmtId="41" fontId="0" fillId="0" borderId="0" xfId="0" applyNumberFormat="1" applyFont="1" applyFill="1" applyBorder="1" applyAlignment="1">
      <alignment horizontal="center" vertical="center"/>
    </xf>
    <xf numFmtId="41" fontId="0" fillId="0" borderId="0" xfId="0" applyNumberFormat="1" applyFont="1" applyFill="1" applyBorder="1" applyAlignment="1">
      <alignment horizontal="center" vertical="center"/>
    </xf>
    <xf numFmtId="0" fontId="2" fillId="0" borderId="19" xfId="0" applyFont="1" applyBorder="1" applyAlignment="1"/>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33" xfId="0" applyFont="1" applyBorder="1" applyAlignment="1">
      <alignment vertical="distributed" textRotation="255" wrapText="1"/>
    </xf>
    <xf numFmtId="0" fontId="14" fillId="0" borderId="0" xfId="0" applyFont="1" applyBorder="1" applyAlignment="1">
      <alignment horizontal="center" vertical="distributed" wrapText="1"/>
    </xf>
    <xf numFmtId="0" fontId="2" fillId="0" borderId="32" xfId="0" applyFont="1" applyBorder="1" applyAlignment="1"/>
    <xf numFmtId="0" fontId="2" fillId="0" borderId="5" xfId="0" applyFont="1" applyBorder="1" applyAlignment="1">
      <alignment horizontal="center" vertical="distributed"/>
    </xf>
    <xf numFmtId="0" fontId="2" fillId="0" borderId="4" xfId="0" applyFont="1" applyBorder="1" applyAlignment="1">
      <alignment horizontal="center" vertical="distributed"/>
    </xf>
    <xf numFmtId="0" fontId="2" fillId="0" borderId="34" xfId="0" applyFont="1" applyBorder="1" applyAlignment="1">
      <alignment vertical="distributed" textRotation="255" wrapText="1"/>
    </xf>
    <xf numFmtId="0" fontId="2" fillId="0" borderId="26" xfId="0" applyFont="1" applyBorder="1" applyAlignment="1"/>
    <xf numFmtId="0" fontId="2" fillId="0" borderId="2" xfId="0" applyFont="1" applyBorder="1" applyAlignment="1">
      <alignment horizontal="center" vertical="distributed"/>
    </xf>
    <xf numFmtId="0" fontId="2" fillId="0" borderId="1" xfId="0" applyFont="1" applyBorder="1" applyAlignment="1">
      <alignment horizontal="center" vertical="distributed"/>
    </xf>
    <xf numFmtId="0" fontId="2" fillId="0" borderId="35" xfId="0" applyFont="1" applyBorder="1" applyAlignment="1">
      <alignment vertical="distributed" textRotation="255" wrapText="1"/>
    </xf>
    <xf numFmtId="41" fontId="3" fillId="0" borderId="8" xfId="0" applyNumberFormat="1" applyFont="1" applyBorder="1"/>
    <xf numFmtId="41" fontId="3" fillId="0" borderId="16" xfId="0" applyNumberFormat="1" applyFont="1" applyBorder="1"/>
    <xf numFmtId="0" fontId="3" fillId="0" borderId="33" xfId="0" applyNumberFormat="1" applyFont="1" applyBorder="1" applyAlignment="1">
      <alignment horizontal="center" vertical="center"/>
    </xf>
    <xf numFmtId="41" fontId="14" fillId="0" borderId="0" xfId="0" applyNumberFormat="1" applyFont="1" applyBorder="1"/>
    <xf numFmtId="41" fontId="2" fillId="0" borderId="8" xfId="0" applyNumberFormat="1" applyFont="1" applyBorder="1"/>
    <xf numFmtId="41" fontId="2" fillId="0" borderId="16" xfId="0" applyNumberFormat="1" applyFont="1" applyBorder="1"/>
    <xf numFmtId="49" fontId="3" fillId="0" borderId="34" xfId="0" applyNumberFormat="1" applyFont="1" applyBorder="1" applyAlignment="1">
      <alignment horizontal="center" vertical="center"/>
    </xf>
    <xf numFmtId="41" fontId="14" fillId="0" borderId="0" xfId="0" applyNumberFormat="1" applyFont="1" applyBorder="1" applyAlignment="1">
      <alignment horizontal="center"/>
    </xf>
    <xf numFmtId="41" fontId="2" fillId="0" borderId="2" xfId="0" applyNumberFormat="1" applyFont="1" applyBorder="1"/>
    <xf numFmtId="41" fontId="2" fillId="0" borderId="1" xfId="0" applyNumberFormat="1" applyFont="1" applyBorder="1"/>
    <xf numFmtId="49" fontId="3" fillId="0" borderId="35" xfId="0" applyNumberFormat="1" applyFont="1" applyBorder="1" applyAlignment="1">
      <alignment horizontal="center" vertical="center"/>
    </xf>
    <xf numFmtId="0" fontId="14" fillId="0" borderId="0" xfId="0" applyFont="1" applyBorder="1"/>
    <xf numFmtId="0" fontId="5" fillId="0" borderId="0" xfId="0" applyFont="1" applyFill="1" applyAlignment="1">
      <alignment vertical="top"/>
    </xf>
    <xf numFmtId="0" fontId="12" fillId="0" borderId="0" xfId="0" applyFont="1" applyFill="1" applyAlignment="1">
      <alignment vertical="center"/>
    </xf>
    <xf numFmtId="0" fontId="2" fillId="0" borderId="0" xfId="0" applyFont="1" applyFill="1" applyBorder="1" applyAlignment="1">
      <alignment horizontal="left" vertical="center"/>
    </xf>
    <xf numFmtId="41" fontId="2" fillId="0" borderId="15" xfId="0" applyNumberFormat="1" applyFont="1" applyFill="1" applyBorder="1" applyAlignment="1">
      <alignment horizontal="right" vertical="center"/>
    </xf>
    <xf numFmtId="0" fontId="2" fillId="0" borderId="36" xfId="0" applyFont="1" applyFill="1" applyBorder="1" applyAlignment="1">
      <alignment vertical="center"/>
    </xf>
    <xf numFmtId="41" fontId="2" fillId="0" borderId="21" xfId="0" applyNumberFormat="1" applyFont="1" applyFill="1" applyBorder="1" applyAlignment="1">
      <alignment vertical="center"/>
    </xf>
    <xf numFmtId="0" fontId="12" fillId="0" borderId="0" xfId="0" applyFont="1" applyFill="1" applyBorder="1" applyAlignment="1">
      <alignment vertical="center"/>
    </xf>
    <xf numFmtId="41" fontId="2" fillId="0" borderId="8" xfId="0" applyNumberFormat="1" applyFont="1" applyFill="1" applyBorder="1" applyAlignment="1">
      <alignment vertical="center"/>
    </xf>
    <xf numFmtId="41" fontId="2" fillId="0" borderId="16" xfId="0" applyNumberFormat="1" applyFont="1" applyFill="1" applyBorder="1" applyAlignment="1">
      <alignment vertical="center"/>
    </xf>
    <xf numFmtId="41" fontId="2" fillId="0" borderId="21" xfId="0" applyNumberFormat="1" applyFont="1" applyFill="1" applyBorder="1" applyAlignment="1">
      <alignment horizontal="right" vertical="center"/>
    </xf>
    <xf numFmtId="0" fontId="2" fillId="0" borderId="24" xfId="0" applyFont="1" applyFill="1" applyBorder="1" applyAlignment="1">
      <alignment vertical="center" wrapText="1"/>
    </xf>
    <xf numFmtId="0" fontId="2" fillId="0" borderId="13" xfId="0" applyFont="1" applyFill="1" applyBorder="1" applyAlignment="1">
      <alignment vertical="center"/>
    </xf>
    <xf numFmtId="41" fontId="2" fillId="0" borderId="14" xfId="0" applyNumberFormat="1" applyFont="1" applyFill="1" applyBorder="1" applyAlignment="1">
      <alignment vertical="center"/>
    </xf>
    <xf numFmtId="41" fontId="19" fillId="0" borderId="15" xfId="0" applyNumberFormat="1" applyFont="1" applyFill="1" applyBorder="1" applyAlignment="1">
      <alignment vertical="center"/>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xf>
    <xf numFmtId="41" fontId="19" fillId="0" borderId="16" xfId="0" applyNumberFormat="1" applyFont="1" applyFill="1" applyBorder="1" applyAlignment="1">
      <alignment vertical="center"/>
    </xf>
    <xf numFmtId="0" fontId="2" fillId="0" borderId="0" xfId="0" applyFont="1" applyFill="1" applyBorder="1" applyAlignment="1">
      <alignment vertical="center"/>
    </xf>
    <xf numFmtId="0" fontId="2" fillId="0" borderId="9" xfId="0" applyFont="1" applyFill="1" applyBorder="1" applyAlignment="1">
      <alignment vertical="center"/>
    </xf>
    <xf numFmtId="0" fontId="2" fillId="0" borderId="17" xfId="0" applyFont="1" applyFill="1" applyBorder="1" applyAlignment="1">
      <alignment vertical="center"/>
    </xf>
    <xf numFmtId="0" fontId="2" fillId="0" borderId="3" xfId="0" applyFont="1" applyFill="1" applyBorder="1" applyAlignment="1">
      <alignment vertical="center"/>
    </xf>
    <xf numFmtId="0" fontId="8" fillId="0" borderId="0" xfId="0" applyFont="1" applyAlignment="1">
      <alignment vertical="top"/>
    </xf>
    <xf numFmtId="0" fontId="9" fillId="0" borderId="0" xfId="0" applyFont="1"/>
    <xf numFmtId="0" fontId="20" fillId="0" borderId="0" xfId="0" applyFont="1"/>
    <xf numFmtId="0" fontId="11" fillId="0" borderId="0" xfId="0" applyFont="1" applyAlignment="1">
      <alignment vertical="center"/>
    </xf>
    <xf numFmtId="0" fontId="12" fillId="0" borderId="0" xfId="0" applyFont="1" applyAlignment="1">
      <alignment vertical="center"/>
    </xf>
    <xf numFmtId="0" fontId="11" fillId="0" borderId="13" xfId="0" applyFont="1" applyBorder="1"/>
    <xf numFmtId="0" fontId="11" fillId="0" borderId="7" xfId="0" applyFont="1" applyBorder="1" applyAlignment="1">
      <alignment vertical="center"/>
    </xf>
    <xf numFmtId="0" fontId="11" fillId="0" borderId="18" xfId="0" applyFont="1" applyBorder="1" applyAlignment="1">
      <alignment vertical="center"/>
    </xf>
    <xf numFmtId="0" fontId="11" fillId="0" borderId="0" xfId="0" applyFont="1" applyBorder="1"/>
    <xf numFmtId="0" fontId="11" fillId="0" borderId="0" xfId="0" applyFont="1"/>
    <xf numFmtId="0" fontId="11" fillId="0" borderId="3" xfId="0" applyFont="1" applyBorder="1"/>
    <xf numFmtId="0" fontId="11" fillId="0" borderId="20"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3" fillId="0" borderId="29" xfId="0" applyFont="1" applyBorder="1" applyAlignment="1">
      <alignment horizontal="distributed" vertical="center"/>
    </xf>
    <xf numFmtId="41" fontId="13" fillId="0" borderId="23" xfId="0" applyNumberFormat="1" applyFont="1" applyBorder="1" applyAlignment="1">
      <alignment horizontal="right"/>
    </xf>
    <xf numFmtId="41" fontId="13" fillId="0" borderId="7" xfId="0" applyNumberFormat="1" applyFont="1" applyBorder="1" applyAlignment="1">
      <alignment horizontal="right"/>
    </xf>
    <xf numFmtId="0" fontId="11" fillId="0" borderId="6" xfId="0" applyFont="1" applyBorder="1" applyAlignment="1">
      <alignment horizontal="distributed" vertical="center"/>
    </xf>
    <xf numFmtId="41" fontId="11" fillId="0" borderId="5" xfId="0" applyNumberFormat="1" applyFont="1" applyBorder="1" applyAlignment="1">
      <alignment horizontal="right"/>
    </xf>
    <xf numFmtId="41" fontId="11" fillId="0" borderId="4" xfId="0" applyNumberFormat="1" applyFont="1" applyBorder="1" applyAlignment="1">
      <alignment horizontal="right"/>
    </xf>
    <xf numFmtId="0" fontId="11" fillId="0" borderId="9" xfId="0" applyFont="1" applyBorder="1" applyAlignment="1">
      <alignment horizontal="distributed" vertical="center"/>
    </xf>
    <xf numFmtId="41" fontId="11" fillId="0" borderId="8" xfId="0" applyNumberFormat="1" applyFont="1" applyBorder="1" applyAlignment="1">
      <alignment horizontal="right"/>
    </xf>
    <xf numFmtId="41" fontId="11" fillId="0" borderId="16" xfId="0" applyNumberFormat="1" applyFont="1" applyBorder="1" applyAlignment="1">
      <alignment horizontal="right"/>
    </xf>
    <xf numFmtId="0" fontId="11" fillId="0" borderId="3" xfId="0" applyFont="1" applyBorder="1" applyAlignment="1">
      <alignment horizontal="distributed" vertical="center"/>
    </xf>
    <xf numFmtId="41" fontId="11" fillId="0" borderId="2" xfId="0" applyNumberFormat="1" applyFont="1" applyBorder="1" applyAlignment="1">
      <alignment horizontal="right"/>
    </xf>
    <xf numFmtId="41" fontId="11" fillId="0" borderId="1" xfId="0" applyNumberFormat="1" applyFont="1" applyBorder="1" applyAlignment="1">
      <alignment horizontal="right"/>
    </xf>
    <xf numFmtId="41" fontId="11" fillId="0" borderId="0" xfId="0" applyNumberFormat="1" applyFont="1"/>
    <xf numFmtId="0" fontId="9" fillId="0" borderId="0" xfId="0" applyFont="1" applyAlignment="1">
      <alignment vertical="center"/>
    </xf>
    <xf numFmtId="0" fontId="9" fillId="0" borderId="0" xfId="0" applyFont="1" applyAlignment="1">
      <alignment horizontal="right" vertical="center"/>
    </xf>
    <xf numFmtId="0" fontId="11" fillId="0" borderId="0" xfId="0" applyFont="1" applyAlignment="1">
      <alignment horizontal="right" vertical="center"/>
    </xf>
    <xf numFmtId="0" fontId="11" fillId="0" borderId="37" xfId="0" applyFont="1" applyBorder="1" applyAlignment="1">
      <alignment horizontal="left" vertical="center"/>
    </xf>
    <xf numFmtId="0" fontId="11" fillId="0" borderId="31" xfId="0" applyFont="1" applyBorder="1" applyAlignment="1">
      <alignment horizontal="left" vertical="center"/>
    </xf>
    <xf numFmtId="0" fontId="9" fillId="0" borderId="31" xfId="0" applyFont="1" applyBorder="1"/>
    <xf numFmtId="0" fontId="11" fillId="0" borderId="31" xfId="0" applyFont="1" applyBorder="1" applyAlignment="1">
      <alignment vertical="center"/>
    </xf>
    <xf numFmtId="0" fontId="11" fillId="0" borderId="32" xfId="0" applyFont="1" applyBorder="1" applyAlignment="1">
      <alignment vertical="center"/>
    </xf>
    <xf numFmtId="0" fontId="11" fillId="0" borderId="4" xfId="0" applyFont="1" applyBorder="1" applyAlignment="1">
      <alignment horizontal="left" vertical="center"/>
    </xf>
    <xf numFmtId="0" fontId="11" fillId="0" borderId="22" xfId="0" applyFont="1" applyBorder="1" applyAlignment="1">
      <alignment horizontal="left" vertical="center"/>
    </xf>
    <xf numFmtId="0" fontId="11" fillId="0" borderId="6" xfId="0" applyFont="1" applyBorder="1" applyAlignment="1">
      <alignment horizontal="left" vertical="center"/>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Border="1" applyAlignment="1">
      <alignment horizontal="center" vertical="center" wrapText="1"/>
    </xf>
    <xf numFmtId="0" fontId="9" fillId="0" borderId="30" xfId="0" applyFont="1" applyBorder="1"/>
    <xf numFmtId="0" fontId="22" fillId="0" borderId="3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9" xfId="0" applyFont="1" applyBorder="1" applyAlignment="1">
      <alignment horizontal="center" vertical="center" wrapText="1"/>
    </xf>
    <xf numFmtId="41" fontId="11" fillId="0" borderId="38" xfId="0" applyNumberFormat="1" applyFont="1" applyBorder="1" applyAlignment="1">
      <alignment horizontal="right"/>
    </xf>
    <xf numFmtId="41" fontId="11" fillId="0" borderId="38" xfId="0" applyNumberFormat="1" applyFont="1" applyBorder="1" applyAlignment="1">
      <alignment horizontal="center"/>
    </xf>
    <xf numFmtId="0" fontId="2" fillId="0" borderId="24" xfId="0" applyFont="1" applyBorder="1" applyAlignment="1">
      <alignment vertical="center"/>
    </xf>
    <xf numFmtId="0" fontId="2" fillId="0" borderId="24" xfId="0" applyFont="1" applyBorder="1" applyAlignment="1">
      <alignment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vertical="center"/>
    </xf>
    <xf numFmtId="0" fontId="2" fillId="0" borderId="17" xfId="0" applyFont="1" applyBorder="1" applyAlignment="1">
      <alignment vertical="center"/>
    </xf>
    <xf numFmtId="0" fontId="2" fillId="0" borderId="3" xfId="0" applyFont="1" applyBorder="1" applyAlignment="1">
      <alignment vertical="center"/>
    </xf>
    <xf numFmtId="0" fontId="23" fillId="0" borderId="18" xfId="0" applyFont="1" applyBorder="1" applyAlignment="1">
      <alignment horizontal="distributed" vertical="center"/>
    </xf>
    <xf numFmtId="0" fontId="23" fillId="0" borderId="19" xfId="0" applyFont="1" applyBorder="1" applyAlignment="1">
      <alignment horizontal="distributed" vertical="center"/>
    </xf>
    <xf numFmtId="41" fontId="23" fillId="0" borderId="29" xfId="0" applyNumberFormat="1" applyFont="1" applyBorder="1" applyAlignment="1">
      <alignment vertical="center"/>
    </xf>
    <xf numFmtId="41" fontId="23" fillId="0" borderId="7" xfId="0" applyNumberFormat="1" applyFont="1" applyBorder="1" applyAlignment="1">
      <alignment vertical="center"/>
    </xf>
    <xf numFmtId="0" fontId="24" fillId="0" borderId="0" xfId="0" applyFont="1" applyBorder="1" applyAlignment="1">
      <alignment horizontal="center" vertical="center"/>
    </xf>
    <xf numFmtId="0" fontId="11" fillId="0" borderId="22" xfId="0" applyFont="1" applyFill="1" applyBorder="1" applyAlignment="1">
      <alignment horizontal="distributed" vertical="center"/>
    </xf>
    <xf numFmtId="0" fontId="11" fillId="0" borderId="6" xfId="0" applyFont="1" applyFill="1" applyBorder="1" applyAlignment="1">
      <alignment horizontal="distributed" vertical="center"/>
    </xf>
    <xf numFmtId="41" fontId="2" fillId="0" borderId="9" xfId="0" applyNumberFormat="1" applyFont="1" applyBorder="1" applyAlignment="1">
      <alignment vertical="center"/>
    </xf>
    <xf numFmtId="41" fontId="23" fillId="0" borderId="9" xfId="0" applyNumberFormat="1" applyFont="1" applyBorder="1" applyAlignment="1">
      <alignment vertical="center"/>
    </xf>
    <xf numFmtId="41" fontId="23" fillId="0" borderId="16" xfId="0" applyNumberFormat="1" applyFont="1" applyBorder="1" applyAlignment="1">
      <alignment vertical="center"/>
    </xf>
    <xf numFmtId="0" fontId="11" fillId="0" borderId="0" xfId="0" applyFont="1" applyFill="1" applyBorder="1" applyAlignment="1">
      <alignment horizontal="distributed" vertical="center"/>
    </xf>
    <xf numFmtId="0" fontId="11" fillId="0" borderId="9" xfId="0" applyFont="1" applyFill="1" applyBorder="1" applyAlignment="1">
      <alignment horizontal="distributed" vertical="center"/>
    </xf>
    <xf numFmtId="0" fontId="2" fillId="0" borderId="0" xfId="0" applyFont="1" applyBorder="1" applyAlignment="1">
      <alignment horizontal="center" vertical="center"/>
    </xf>
    <xf numFmtId="41" fontId="23" fillId="0" borderId="9" xfId="0" applyNumberFormat="1" applyFont="1" applyBorder="1" applyAlignment="1">
      <alignment horizontal="right" vertical="center"/>
    </xf>
    <xf numFmtId="41" fontId="23" fillId="0" borderId="16" xfId="0" applyNumberFormat="1" applyFont="1" applyBorder="1" applyAlignment="1">
      <alignment horizontal="right" vertical="center"/>
    </xf>
    <xf numFmtId="41" fontId="25" fillId="0" borderId="8" xfId="0" applyNumberFormat="1" applyFont="1" applyBorder="1" applyAlignment="1">
      <alignment horizontal="right" vertical="center"/>
    </xf>
    <xf numFmtId="41" fontId="25" fillId="0" borderId="8" xfId="0" applyNumberFormat="1" applyFont="1" applyBorder="1" applyAlignment="1">
      <alignment vertical="center"/>
    </xf>
    <xf numFmtId="41" fontId="25" fillId="0" borderId="16" xfId="0" applyNumberFormat="1" applyFont="1" applyBorder="1" applyAlignment="1">
      <alignment vertical="center"/>
    </xf>
    <xf numFmtId="0" fontId="11" fillId="0" borderId="17" xfId="0" applyFont="1" applyFill="1" applyBorder="1" applyAlignment="1">
      <alignment horizontal="distributed" vertical="center"/>
    </xf>
    <xf numFmtId="0" fontId="11" fillId="0" borderId="3" xfId="0" applyFont="1" applyFill="1" applyBorder="1" applyAlignment="1">
      <alignment horizontal="distributed" vertical="center"/>
    </xf>
    <xf numFmtId="41" fontId="2" fillId="0" borderId="2" xfId="0" applyNumberFormat="1" applyFont="1" applyBorder="1" applyAlignment="1">
      <alignment vertical="center"/>
    </xf>
    <xf numFmtId="41" fontId="25" fillId="0" borderId="2" xfId="0" applyNumberFormat="1" applyFont="1" applyBorder="1" applyAlignment="1">
      <alignment horizontal="right" vertical="center"/>
    </xf>
    <xf numFmtId="41" fontId="25" fillId="0" borderId="2" xfId="0" applyNumberFormat="1" applyFont="1" applyBorder="1" applyAlignment="1">
      <alignment vertical="center"/>
    </xf>
    <xf numFmtId="41" fontId="25" fillId="0" borderId="1" xfId="0" applyNumberFormat="1" applyFont="1" applyBorder="1" applyAlignment="1">
      <alignment vertical="center"/>
    </xf>
    <xf numFmtId="0" fontId="0" fillId="0" borderId="0" xfId="0" applyAlignment="1">
      <alignment vertical="top"/>
    </xf>
    <xf numFmtId="0" fontId="26" fillId="0" borderId="19" xfId="0" applyFont="1" applyBorder="1" applyAlignment="1"/>
    <xf numFmtId="0" fontId="26" fillId="0" borderId="7" xfId="0" applyFont="1" applyBorder="1" applyAlignment="1">
      <alignment horizontal="center" vertical="center"/>
    </xf>
    <xf numFmtId="0" fontId="26" fillId="0" borderId="18" xfId="0" applyFont="1" applyBorder="1" applyAlignment="1">
      <alignment horizontal="center" vertical="center"/>
    </xf>
    <xf numFmtId="0" fontId="26" fillId="0" borderId="0" xfId="0" applyFont="1" applyBorder="1" applyAlignment="1">
      <alignment vertical="center"/>
    </xf>
    <xf numFmtId="0" fontId="26" fillId="0" borderId="0" xfId="0" applyFont="1"/>
    <xf numFmtId="0" fontId="26" fillId="0" borderId="32" xfId="0" applyFont="1" applyBorder="1" applyAlignment="1"/>
    <xf numFmtId="0" fontId="26" fillId="0" borderId="37" xfId="0" applyNumberFormat="1" applyFont="1" applyBorder="1" applyAlignment="1">
      <alignment horizontal="center" vertical="center"/>
    </xf>
    <xf numFmtId="0" fontId="26" fillId="0" borderId="31" xfId="0" applyNumberFormat="1" applyFont="1" applyBorder="1" applyAlignment="1">
      <alignment horizontal="center" vertical="center"/>
    </xf>
    <xf numFmtId="0" fontId="26" fillId="0" borderId="6" xfId="0" applyNumberFormat="1" applyFont="1" applyBorder="1" applyAlignment="1">
      <alignment horizontal="center" vertical="center"/>
    </xf>
    <xf numFmtId="0" fontId="26" fillId="0" borderId="37"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0" xfId="0" applyFont="1" applyBorder="1" applyAlignment="1">
      <alignment vertical="center" wrapText="1"/>
    </xf>
    <xf numFmtId="0" fontId="26" fillId="0" borderId="26" xfId="0" applyFont="1" applyBorder="1" applyAlignment="1"/>
    <xf numFmtId="0" fontId="27" fillId="0" borderId="20" xfId="0" applyFont="1" applyBorder="1" applyAlignment="1">
      <alignment horizontal="center" vertical="top" textRotation="255" wrapText="1"/>
    </xf>
    <xf numFmtId="0" fontId="27" fillId="0" borderId="21" xfId="0" applyFont="1" applyBorder="1" applyAlignment="1">
      <alignment horizontal="center" vertical="top" textRotation="255" wrapText="1"/>
    </xf>
    <xf numFmtId="0" fontId="28" fillId="0" borderId="20" xfId="0" applyFont="1" applyBorder="1" applyAlignment="1">
      <alignment horizontal="center" vertical="top" textRotation="255" wrapText="1"/>
    </xf>
    <xf numFmtId="0" fontId="26" fillId="0" borderId="26" xfId="0" applyFont="1" applyBorder="1" applyAlignment="1">
      <alignment horizontal="center" vertical="top" textRotation="255"/>
    </xf>
    <xf numFmtId="0" fontId="27" fillId="0" borderId="20" xfId="0" applyFont="1" applyBorder="1" applyAlignment="1">
      <alignment horizontal="center" vertical="top" textRotation="255"/>
    </xf>
    <xf numFmtId="0" fontId="26" fillId="0" borderId="20" xfId="0" applyFont="1" applyBorder="1" applyAlignment="1">
      <alignment horizontal="center" vertical="top" textRotation="255" wrapText="1"/>
    </xf>
    <xf numFmtId="0" fontId="28" fillId="0" borderId="21" xfId="0" applyFont="1" applyBorder="1" applyAlignment="1">
      <alignment horizontal="center" vertical="top" textRotation="255" wrapText="1"/>
    </xf>
    <xf numFmtId="0" fontId="27" fillId="0" borderId="0" xfId="0" applyFont="1" applyBorder="1" applyAlignment="1">
      <alignment horizontal="center" vertical="top" textRotation="255" wrapText="1"/>
    </xf>
    <xf numFmtId="0" fontId="26" fillId="0" borderId="0" xfId="0" applyFont="1" applyBorder="1" applyAlignment="1">
      <alignment horizontal="center" vertical="top" textRotation="255" wrapText="1"/>
    </xf>
    <xf numFmtId="0" fontId="27" fillId="0" borderId="0" xfId="0" applyFont="1" applyBorder="1" applyAlignment="1">
      <alignment horizontal="center" vertical="top" textRotation="255"/>
    </xf>
    <xf numFmtId="0" fontId="26" fillId="0" borderId="12" xfId="0" applyFont="1" applyBorder="1" applyAlignment="1">
      <alignment horizontal="center" vertical="center" wrapText="1"/>
    </xf>
    <xf numFmtId="41" fontId="26" fillId="0" borderId="11" xfId="0" applyNumberFormat="1" applyFont="1" applyBorder="1" applyAlignment="1">
      <alignment vertical="center"/>
    </xf>
    <xf numFmtId="41" fontId="26" fillId="0" borderId="10" xfId="0" applyNumberFormat="1" applyFont="1" applyBorder="1" applyAlignment="1">
      <alignment vertical="center"/>
    </xf>
    <xf numFmtId="41" fontId="29" fillId="0" borderId="11" xfId="0" applyNumberFormat="1" applyFont="1" applyBorder="1" applyAlignment="1">
      <alignment vertical="center"/>
    </xf>
    <xf numFmtId="41" fontId="26" fillId="0" borderId="12" xfId="0" applyNumberFormat="1" applyFont="1" applyBorder="1" applyAlignment="1">
      <alignment vertical="center"/>
    </xf>
    <xf numFmtId="41" fontId="29" fillId="0" borderId="10" xfId="0" applyNumberFormat="1" applyFont="1" applyBorder="1" applyAlignment="1">
      <alignment vertical="center"/>
    </xf>
    <xf numFmtId="41" fontId="26" fillId="0" borderId="0" xfId="0" applyNumberFormat="1" applyFont="1" applyBorder="1" applyAlignment="1">
      <alignment vertical="center"/>
    </xf>
    <xf numFmtId="0" fontId="26" fillId="0" borderId="19" xfId="0" applyFont="1" applyBorder="1" applyAlignment="1">
      <alignment horizontal="center" vertical="center"/>
    </xf>
    <xf numFmtId="0" fontId="26" fillId="0" borderId="1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30" xfId="0" applyFont="1" applyBorder="1" applyAlignment="1">
      <alignment horizontal="center" vertical="center"/>
    </xf>
    <xf numFmtId="0" fontId="27" fillId="0" borderId="26" xfId="0" applyFont="1" applyBorder="1" applyAlignment="1">
      <alignment horizontal="center" vertical="top" textRotation="255" wrapText="1"/>
    </xf>
    <xf numFmtId="0" fontId="27" fillId="0" borderId="21" xfId="0" applyFont="1" applyBorder="1" applyAlignment="1">
      <alignment horizontal="center" vertical="top" textRotation="255"/>
    </xf>
    <xf numFmtId="0" fontId="28" fillId="0" borderId="20" xfId="0" applyFont="1" applyBorder="1" applyAlignment="1">
      <alignment horizontal="center" vertical="top" textRotation="255"/>
    </xf>
    <xf numFmtId="0" fontId="26" fillId="0" borderId="20" xfId="0" applyFont="1" applyBorder="1" applyAlignment="1">
      <alignment horizontal="center" vertical="top" textRotation="255"/>
    </xf>
    <xf numFmtId="0" fontId="26" fillId="0" borderId="21" xfId="0" applyFont="1" applyBorder="1" applyAlignment="1">
      <alignment horizontal="center" vertical="top" textRotation="255" wrapText="1"/>
    </xf>
    <xf numFmtId="41" fontId="26" fillId="0" borderId="27" xfId="0" applyNumberFormat="1" applyFont="1" applyBorder="1" applyAlignment="1">
      <alignment vertical="center"/>
    </xf>
    <xf numFmtId="0" fontId="26" fillId="0" borderId="0" xfId="0" applyFont="1" applyBorder="1"/>
    <xf numFmtId="0" fontId="4" fillId="0" borderId="0" xfId="0" applyFont="1" applyBorder="1"/>
    <xf numFmtId="0" fontId="2" fillId="0" borderId="17" xfId="0" applyFont="1" applyBorder="1" applyAlignment="1">
      <alignment horizontal="left" vertical="center"/>
    </xf>
    <xf numFmtId="0" fontId="2" fillId="0" borderId="24" xfId="0" applyFont="1" applyBorder="1" applyAlignment="1">
      <alignment horizontal="center"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25" xfId="0" applyNumberFormat="1" applyFont="1" applyBorder="1" applyAlignment="1">
      <alignment horizontal="right" vertical="center"/>
    </xf>
    <xf numFmtId="0" fontId="3" fillId="0" borderId="7" xfId="0" applyNumberFormat="1" applyFont="1" applyBorder="1" applyAlignment="1">
      <alignment horizontal="right" vertical="center"/>
    </xf>
    <xf numFmtId="0" fontId="14" fillId="0" borderId="0" xfId="0" applyFont="1" applyBorder="1" applyAlignment="1">
      <alignment horizontal="center" vertical="center"/>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0" fontId="2" fillId="0" borderId="38" xfId="0" applyNumberFormat="1" applyFont="1" applyFill="1" applyBorder="1" applyAlignment="1">
      <alignment horizontal="right" vertical="center"/>
    </xf>
    <xf numFmtId="0" fontId="2" fillId="0" borderId="37" xfId="0" applyNumberFormat="1" applyFont="1" applyFill="1" applyBorder="1" applyAlignment="1">
      <alignment horizontal="right" vertical="center"/>
    </xf>
    <xf numFmtId="0" fontId="2" fillId="0" borderId="36" xfId="0" applyFont="1" applyBorder="1" applyAlignment="1">
      <alignment horizontal="distributed" vertical="center"/>
    </xf>
    <xf numFmtId="0" fontId="2" fillId="0" borderId="26" xfId="0" applyFont="1" applyBorder="1" applyAlignment="1">
      <alignment horizontal="distributed" vertical="center"/>
    </xf>
    <xf numFmtId="0" fontId="2" fillId="0" borderId="20" xfId="0" applyNumberFormat="1" applyFont="1" applyFill="1" applyBorder="1" applyAlignment="1">
      <alignment horizontal="right" vertical="center"/>
    </xf>
    <xf numFmtId="0" fontId="2" fillId="0" borderId="21" xfId="0" applyNumberFormat="1" applyFont="1" applyFill="1" applyBorder="1" applyAlignment="1">
      <alignment horizontal="right" vertical="center"/>
    </xf>
    <xf numFmtId="41" fontId="30" fillId="0" borderId="0" xfId="0" applyNumberFormat="1" applyFont="1" applyBorder="1" applyAlignment="1">
      <alignment horizontal="left" vertical="center"/>
    </xf>
    <xf numFmtId="41" fontId="2" fillId="0" borderId="0" xfId="0" applyNumberFormat="1" applyFont="1" applyBorder="1" applyAlignment="1">
      <alignment horizontal="center" vertical="center"/>
    </xf>
    <xf numFmtId="41" fontId="2" fillId="0" borderId="0" xfId="0" applyNumberFormat="1" applyFont="1" applyBorder="1" applyAlignment="1">
      <alignment horizontal="right"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shrinkToFi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38" xfId="0" applyNumberFormat="1" applyFont="1" applyFill="1" applyBorder="1" applyAlignment="1">
      <alignment vertical="center"/>
    </xf>
    <xf numFmtId="0" fontId="31" fillId="0" borderId="0" xfId="0" applyFont="1"/>
    <xf numFmtId="41" fontId="2" fillId="0" borderId="0" xfId="0" applyNumberFormat="1" applyFont="1"/>
    <xf numFmtId="0" fontId="32" fillId="0" borderId="0" xfId="0" applyFont="1"/>
    <xf numFmtId="0" fontId="33" fillId="0" borderId="0" xfId="0" applyFont="1"/>
    <xf numFmtId="0" fontId="6" fillId="0" borderId="0" xfId="0" applyFont="1" applyBorder="1"/>
    <xf numFmtId="0" fontId="8" fillId="0" borderId="0" xfId="0" applyFont="1" applyAlignment="1">
      <alignment vertical="center"/>
    </xf>
    <xf numFmtId="0" fontId="12" fillId="0" borderId="0" xfId="0" applyFont="1"/>
    <xf numFmtId="0" fontId="11" fillId="0" borderId="17" xfId="0" applyFont="1" applyBorder="1" applyAlignment="1">
      <alignment horizontal="left" vertical="center" wrapText="1"/>
    </xf>
    <xf numFmtId="0" fontId="2" fillId="0" borderId="0" xfId="0" applyFont="1" applyAlignment="1">
      <alignment vertical="center" wrapText="1"/>
    </xf>
    <xf numFmtId="0" fontId="11" fillId="0" borderId="13" xfId="0" applyFont="1" applyBorder="1" applyAlignment="1">
      <alignment horizontal="center" vertical="center"/>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3"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41" fontId="11" fillId="0" borderId="12" xfId="0" applyNumberFormat="1" applyFont="1" applyBorder="1" applyAlignment="1">
      <alignment vertical="center"/>
    </xf>
    <xf numFmtId="41" fontId="11" fillId="0" borderId="10" xfId="0" applyNumberFormat="1" applyFont="1" applyBorder="1" applyAlignment="1">
      <alignment vertical="center"/>
    </xf>
    <xf numFmtId="0" fontId="4" fillId="0" borderId="0" xfId="0" applyFont="1" applyAlignment="1">
      <alignment vertical="top"/>
    </xf>
    <xf numFmtId="0" fontId="6" fillId="0" borderId="0" xfId="0" applyFont="1" applyAlignment="1">
      <alignment vertical="top"/>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41" fontId="3" fillId="0" borderId="36" xfId="0" applyNumberFormat="1" applyFont="1" applyBorder="1" applyAlignment="1">
      <alignment horizontal="center" vertical="center"/>
    </xf>
    <xf numFmtId="41" fontId="3" fillId="0" borderId="26" xfId="0" applyNumberFormat="1" applyFont="1" applyBorder="1" applyAlignment="1">
      <alignment horizontal="center" vertical="center"/>
    </xf>
    <xf numFmtId="41" fontId="2" fillId="0" borderId="20" xfId="0" applyNumberFormat="1" applyFont="1" applyBorder="1" applyAlignment="1">
      <alignment horizontal="center" vertical="center"/>
    </xf>
    <xf numFmtId="41" fontId="2" fillId="0" borderId="21" xfId="0" applyNumberFormat="1" applyFont="1" applyBorder="1" applyAlignment="1">
      <alignment horizontal="center" vertical="center"/>
    </xf>
    <xf numFmtId="41" fontId="3" fillId="0" borderId="0" xfId="0" applyNumberFormat="1" applyFont="1" applyBorder="1" applyAlignment="1">
      <alignment horizontal="center" vertical="center"/>
    </xf>
    <xf numFmtId="0" fontId="2" fillId="0" borderId="24" xfId="0" applyFont="1" applyBorder="1" applyAlignment="1">
      <alignment horizontal="right" vertical="top"/>
    </xf>
    <xf numFmtId="0" fontId="2" fillId="0" borderId="13" xfId="0" applyFont="1" applyBorder="1" applyAlignment="1">
      <alignment horizontal="right"/>
    </xf>
    <xf numFmtId="0" fontId="2" fillId="0" borderId="0" xfId="0" applyFont="1" applyBorder="1" applyAlignment="1">
      <alignment horizontal="right" vertical="top"/>
    </xf>
    <xf numFmtId="0" fontId="2" fillId="0" borderId="9" xfId="0" applyFont="1" applyBorder="1" applyAlignment="1">
      <alignment horizontal="right" vertical="top"/>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xf numFmtId="0" fontId="2" fillId="0" borderId="17" xfId="0" applyFont="1" applyBorder="1" applyAlignment="1">
      <alignment horizontal="right" vertical="top"/>
    </xf>
    <xf numFmtId="0" fontId="2" fillId="0" borderId="3" xfId="0" applyFont="1" applyBorder="1" applyAlignment="1">
      <alignment horizontal="right" vertical="top"/>
    </xf>
    <xf numFmtId="0" fontId="3" fillId="0" borderId="0" xfId="0" applyFont="1" applyBorder="1" applyAlignment="1">
      <alignment horizontal="center" vertical="center"/>
    </xf>
    <xf numFmtId="0" fontId="3" fillId="0" borderId="9" xfId="0" applyFont="1" applyBorder="1" applyAlignment="1">
      <alignment horizontal="center" vertical="center"/>
    </xf>
    <xf numFmtId="41" fontId="3" fillId="0" borderId="23" xfId="0" applyNumberFormat="1" applyFont="1" applyBorder="1" applyAlignment="1">
      <alignment horizontal="right" vertical="center"/>
    </xf>
    <xf numFmtId="41" fontId="3" fillId="0" borderId="30" xfId="0" applyNumberFormat="1" applyFont="1" applyBorder="1" applyAlignment="1">
      <alignment horizontal="right"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0" fillId="0" borderId="0" xfId="0" applyFont="1" applyAlignment="1">
      <alignment vertical="top"/>
    </xf>
    <xf numFmtId="41" fontId="3" fillId="0" borderId="8" xfId="0" applyNumberFormat="1" applyFont="1" applyFill="1" applyBorder="1" applyAlignment="1">
      <alignment vertical="center"/>
    </xf>
    <xf numFmtId="41" fontId="3" fillId="0" borderId="15" xfId="0" applyNumberFormat="1" applyFont="1" applyFill="1" applyBorder="1" applyAlignment="1">
      <alignment vertical="center"/>
    </xf>
    <xf numFmtId="3" fontId="14" fillId="0" borderId="0" xfId="0" applyNumberFormat="1" applyFont="1" applyFill="1" applyBorder="1" applyAlignment="1">
      <alignment vertical="center"/>
    </xf>
    <xf numFmtId="3" fontId="2" fillId="0" borderId="0" xfId="0" applyNumberFormat="1" applyFont="1" applyFill="1" applyBorder="1" applyAlignment="1">
      <alignment vertical="center"/>
    </xf>
    <xf numFmtId="3" fontId="2" fillId="0" borderId="0" xfId="0" applyNumberFormat="1" applyFont="1" applyBorder="1" applyAlignment="1">
      <alignment vertical="center"/>
    </xf>
    <xf numFmtId="41" fontId="2" fillId="0" borderId="8" xfId="1" applyNumberFormat="1" applyFont="1" applyFill="1" applyBorder="1" applyAlignment="1" applyProtection="1">
      <alignment horizontal="right" vertical="center"/>
    </xf>
    <xf numFmtId="0" fontId="2" fillId="0" borderId="24" xfId="0" applyFont="1" applyBorder="1" applyAlignment="1">
      <alignment horizontal="left" vertical="top" wrapText="1"/>
    </xf>
    <xf numFmtId="0" fontId="2" fillId="0" borderId="0" xfId="0" applyFont="1" applyAlignment="1">
      <alignment vertical="top"/>
    </xf>
    <xf numFmtId="0" fontId="27" fillId="0" borderId="0" xfId="0" applyFont="1" applyAlignment="1">
      <alignment horizontal="center" vertical="top"/>
    </xf>
    <xf numFmtId="0" fontId="6" fillId="0" borderId="0" xfId="0" applyFont="1" applyFill="1" applyBorder="1"/>
    <xf numFmtId="0" fontId="34" fillId="0" borderId="0" xfId="0" applyFont="1" applyFill="1" applyBorder="1"/>
    <xf numFmtId="41" fontId="34" fillId="0" borderId="0" xfId="0" applyNumberFormat="1" applyFont="1" applyFill="1" applyBorder="1"/>
    <xf numFmtId="0" fontId="2" fillId="0" borderId="24" xfId="0" applyFont="1" applyBorder="1" applyAlignment="1">
      <alignment horizontal="center" vertical="center"/>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7" xfId="0" applyFont="1" applyBorder="1" applyAlignment="1">
      <alignment horizontal="center" vertical="center" wrapText="1"/>
    </xf>
    <xf numFmtId="0" fontId="14"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41" fontId="2" fillId="0" borderId="14" xfId="0" applyNumberFormat="1" applyFont="1" applyFill="1" applyBorder="1" applyAlignment="1">
      <alignment horizontal="right" vertical="center"/>
    </xf>
    <xf numFmtId="41" fontId="2" fillId="0" borderId="8" xfId="0" applyNumberFormat="1" applyFont="1" applyBorder="1" applyAlignment="1">
      <alignment horizontal="right" vertical="center"/>
    </xf>
    <xf numFmtId="41" fontId="2" fillId="0" borderId="14" xfId="0" applyNumberFormat="1" applyFont="1" applyBorder="1" applyAlignment="1">
      <alignment horizontal="right" vertical="center"/>
    </xf>
    <xf numFmtId="41" fontId="2" fillId="0" borderId="8" xfId="0" applyNumberFormat="1" applyFont="1" applyBorder="1" applyAlignment="1">
      <alignment vertical="center"/>
    </xf>
    <xf numFmtId="41" fontId="2" fillId="0" borderId="16" xfId="0" applyNumberFormat="1" applyFont="1" applyBorder="1" applyAlignment="1">
      <alignment horizontal="right" vertical="center"/>
    </xf>
    <xf numFmtId="0" fontId="2" fillId="0" borderId="39" xfId="0" applyFont="1" applyBorder="1" applyAlignment="1">
      <alignment horizontal="center" vertical="center" wrapText="1"/>
    </xf>
    <xf numFmtId="0" fontId="2" fillId="0" borderId="29" xfId="0" applyFont="1" applyBorder="1" applyAlignment="1">
      <alignment horizontal="center" vertical="center" wrapText="1"/>
    </xf>
    <xf numFmtId="41" fontId="2" fillId="0" borderId="23" xfId="0" applyNumberFormat="1" applyFont="1" applyFill="1" applyBorder="1" applyAlignment="1">
      <alignment horizontal="right" vertical="center"/>
    </xf>
    <xf numFmtId="41" fontId="2" fillId="0" borderId="23" xfId="0" applyNumberFormat="1" applyFont="1" applyBorder="1" applyAlignment="1">
      <alignment horizontal="right" vertical="center"/>
    </xf>
    <xf numFmtId="0" fontId="2" fillId="0" borderId="23" xfId="0" applyFont="1" applyBorder="1" applyAlignment="1">
      <alignment horizontal="right" vertical="center"/>
    </xf>
    <xf numFmtId="41" fontId="2" fillId="0" borderId="23" xfId="0" applyNumberFormat="1" applyFont="1" applyBorder="1" applyAlignment="1">
      <alignment vertical="center"/>
    </xf>
    <xf numFmtId="41" fontId="2" fillId="0" borderId="30" xfId="0" applyNumberFormat="1" applyFont="1" applyBorder="1" applyAlignment="1">
      <alignment horizontal="right" vertical="center"/>
    </xf>
    <xf numFmtId="0" fontId="2" fillId="0" borderId="6" xfId="0" applyFont="1" applyBorder="1" applyAlignment="1">
      <alignment horizontal="center" vertical="center" wrapText="1"/>
    </xf>
    <xf numFmtId="0" fontId="2" fillId="0" borderId="5" xfId="0" applyFont="1" applyBorder="1" applyAlignment="1">
      <alignment vertical="center"/>
    </xf>
    <xf numFmtId="41" fontId="2" fillId="0" borderId="5" xfId="0" applyNumberFormat="1" applyFont="1" applyFill="1" applyBorder="1" applyAlignment="1">
      <alignment vertical="center"/>
    </xf>
    <xf numFmtId="0" fontId="2" fillId="0" borderId="23" xfId="0" applyFont="1" applyBorder="1" applyAlignment="1">
      <alignment vertical="center"/>
    </xf>
    <xf numFmtId="41" fontId="2" fillId="0" borderId="23" xfId="0" applyNumberFormat="1" applyFont="1" applyFill="1" applyBorder="1" applyAlignment="1">
      <alignment horizontal="right" vertical="center"/>
    </xf>
    <xf numFmtId="41" fontId="2" fillId="0" borderId="23" xfId="0" applyNumberFormat="1" applyFont="1" applyBorder="1" applyAlignment="1">
      <alignment vertical="center"/>
    </xf>
    <xf numFmtId="41" fontId="2" fillId="0" borderId="30" xfId="0" applyNumberFormat="1" applyFont="1" applyBorder="1" applyAlignment="1">
      <alignment vertical="center"/>
    </xf>
    <xf numFmtId="41" fontId="2" fillId="0" borderId="23" xfId="0" applyNumberFormat="1" applyFont="1" applyFill="1" applyBorder="1" applyAlignment="1">
      <alignment vertical="center"/>
    </xf>
    <xf numFmtId="41" fontId="2" fillId="0" borderId="23" xfId="0" applyNumberFormat="1" applyFont="1" applyBorder="1" applyAlignment="1">
      <alignment horizontal="right" vertical="center"/>
    </xf>
    <xf numFmtId="41" fontId="2" fillId="0" borderId="30" xfId="0" applyNumberFormat="1" applyFont="1" applyBorder="1" applyAlignment="1">
      <alignment horizontal="right" vertical="center"/>
    </xf>
    <xf numFmtId="0" fontId="3" fillId="0" borderId="36" xfId="0" applyFont="1" applyBorder="1" applyAlignment="1">
      <alignment horizontal="center" vertical="center"/>
    </xf>
    <xf numFmtId="0" fontId="3" fillId="0" borderId="26" xfId="0" applyFont="1" applyBorder="1" applyAlignment="1">
      <alignment horizontal="center" vertical="center"/>
    </xf>
    <xf numFmtId="41" fontId="3" fillId="0" borderId="26" xfId="0" applyNumberFormat="1" applyFont="1" applyFill="1" applyBorder="1" applyAlignment="1">
      <alignment horizontal="right" vertical="center"/>
    </xf>
    <xf numFmtId="41" fontId="3" fillId="0" borderId="20" xfId="0" applyNumberFormat="1" applyFont="1" applyBorder="1" applyAlignment="1">
      <alignment vertical="center"/>
    </xf>
    <xf numFmtId="41" fontId="3" fillId="0" borderId="21" xfId="0" applyNumberFormat="1" applyFont="1" applyBorder="1" applyAlignment="1">
      <alignment vertical="center"/>
    </xf>
    <xf numFmtId="38" fontId="11" fillId="0" borderId="0" xfId="1" applyFont="1" applyAlignment="1">
      <alignment vertical="center"/>
    </xf>
    <xf numFmtId="0" fontId="35" fillId="0" borderId="0" xfId="0" applyFont="1"/>
    <xf numFmtId="0" fontId="8" fillId="0" borderId="0" xfId="0" applyFont="1" applyAlignment="1" applyProtection="1">
      <alignment horizontal="left" vertical="center"/>
    </xf>
    <xf numFmtId="0" fontId="36" fillId="0" borderId="0" xfId="0" applyFont="1" applyAlignment="1">
      <alignment vertical="center"/>
    </xf>
    <xf numFmtId="0" fontId="37" fillId="0" borderId="0" xfId="0" applyFont="1" applyBorder="1" applyAlignment="1">
      <alignment horizontal="center" vertical="center"/>
    </xf>
    <xf numFmtId="0" fontId="11" fillId="0" borderId="32" xfId="0" applyFont="1" applyBorder="1" applyAlignment="1" applyProtection="1">
      <alignment horizontal="center" vertical="center"/>
    </xf>
    <xf numFmtId="0" fontId="11" fillId="0" borderId="38" xfId="0" applyFont="1" applyBorder="1" applyAlignment="1" applyProtection="1">
      <alignment horizontal="center" vertical="center"/>
    </xf>
    <xf numFmtId="0" fontId="38" fillId="0" borderId="5" xfId="0" applyFont="1" applyBorder="1" applyAlignment="1" applyProtection="1">
      <alignment horizontal="center" vertical="center" wrapText="1"/>
    </xf>
    <xf numFmtId="0" fontId="39" fillId="0" borderId="38" xfId="0" applyFont="1" applyBorder="1" applyAlignment="1" applyProtection="1">
      <alignment horizontal="center" vertical="center" wrapText="1"/>
    </xf>
    <xf numFmtId="0" fontId="11" fillId="0" borderId="37" xfId="0" applyFont="1" applyBorder="1" applyAlignment="1" applyProtection="1">
      <alignment horizontal="center" vertical="center"/>
    </xf>
    <xf numFmtId="0" fontId="11" fillId="0" borderId="31"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0" xfId="0" applyFont="1" applyBorder="1" applyAlignment="1">
      <alignment vertical="center"/>
    </xf>
    <xf numFmtId="0" fontId="11" fillId="0" borderId="38" xfId="0" applyFont="1" applyBorder="1" applyAlignment="1" applyProtection="1">
      <alignment horizontal="center" vertical="center"/>
    </xf>
    <xf numFmtId="0" fontId="39" fillId="0" borderId="38" xfId="0" applyFont="1" applyBorder="1" applyAlignment="1" applyProtection="1">
      <alignment horizontal="center" vertical="center" wrapText="1"/>
    </xf>
    <xf numFmtId="0" fontId="38" fillId="0" borderId="23" xfId="0" applyFont="1" applyBorder="1" applyAlignment="1" applyProtection="1">
      <alignment horizontal="center" vertical="center" wrapText="1"/>
    </xf>
    <xf numFmtId="0" fontId="11" fillId="0" borderId="38" xfId="0" applyFont="1" applyBorder="1" applyAlignment="1" applyProtection="1">
      <alignment horizontal="left" vertical="center"/>
    </xf>
    <xf numFmtId="0" fontId="36" fillId="0" borderId="0" xfId="0" applyFont="1" applyBorder="1" applyAlignment="1" applyProtection="1">
      <alignment horizontal="left" vertical="center"/>
    </xf>
    <xf numFmtId="0" fontId="11" fillId="0" borderId="32" xfId="0" applyFont="1" applyBorder="1" applyAlignment="1" applyProtection="1">
      <alignment horizontal="center" vertical="center"/>
    </xf>
    <xf numFmtId="41" fontId="11" fillId="0" borderId="38" xfId="0" applyNumberFormat="1" applyFont="1" applyFill="1" applyBorder="1" applyAlignment="1">
      <alignment vertical="center"/>
    </xf>
    <xf numFmtId="41" fontId="11" fillId="0" borderId="38" xfId="1" applyNumberFormat="1" applyFont="1" applyFill="1" applyBorder="1" applyAlignment="1">
      <alignment vertical="center"/>
    </xf>
    <xf numFmtId="177" fontId="11" fillId="0" borderId="37" xfId="0" applyNumberFormat="1" applyFont="1" applyBorder="1" applyAlignment="1" applyProtection="1">
      <alignment vertical="center"/>
    </xf>
    <xf numFmtId="177" fontId="36" fillId="0" borderId="0" xfId="0" applyNumberFormat="1" applyFont="1" applyBorder="1" applyAlignment="1" applyProtection="1">
      <alignment vertical="center"/>
    </xf>
    <xf numFmtId="0" fontId="36" fillId="0" borderId="0" xfId="0" applyFont="1" applyBorder="1" applyAlignment="1" applyProtection="1">
      <alignment vertical="center"/>
    </xf>
    <xf numFmtId="0" fontId="36" fillId="0" borderId="0" xfId="0" applyFont="1" applyBorder="1" applyAlignment="1" applyProtection="1">
      <alignment horizontal="right" vertical="center"/>
    </xf>
    <xf numFmtId="0" fontId="11" fillId="0" borderId="39" xfId="0" applyFont="1" applyBorder="1" applyAlignment="1" applyProtection="1">
      <alignment horizontal="left" vertical="center"/>
    </xf>
    <xf numFmtId="0" fontId="11" fillId="0" borderId="39" xfId="0" applyFont="1" applyBorder="1" applyAlignment="1">
      <alignment vertical="center"/>
    </xf>
    <xf numFmtId="0" fontId="40" fillId="0" borderId="39" xfId="0" applyFont="1" applyBorder="1" applyAlignment="1" applyProtection="1">
      <alignment vertical="center"/>
    </xf>
    <xf numFmtId="37" fontId="11" fillId="0" borderId="0" xfId="0" applyNumberFormat="1" applyFont="1" applyBorder="1" applyAlignment="1" applyProtection="1">
      <alignment vertical="center"/>
    </xf>
    <xf numFmtId="0" fontId="11" fillId="0" borderId="0" xfId="0" applyFont="1" applyAlignment="1" applyProtection="1">
      <alignment horizontal="left" vertical="center"/>
    </xf>
    <xf numFmtId="0" fontId="40" fillId="0" borderId="0" xfId="0" applyFont="1" applyAlignment="1" applyProtection="1">
      <alignment vertical="center"/>
    </xf>
    <xf numFmtId="0" fontId="11" fillId="0" borderId="31" xfId="0" applyFont="1" applyBorder="1" applyAlignment="1" applyProtection="1">
      <alignment horizontal="center" vertical="center"/>
    </xf>
    <xf numFmtId="0" fontId="11" fillId="0" borderId="37" xfId="0" applyFont="1" applyBorder="1" applyAlignment="1" applyProtection="1">
      <alignment horizontal="left" vertical="center"/>
    </xf>
    <xf numFmtId="0" fontId="11" fillId="0" borderId="37" xfId="0" applyFont="1" applyBorder="1" applyAlignment="1" applyProtection="1">
      <alignment horizontal="center" vertical="center"/>
    </xf>
    <xf numFmtId="0" fontId="11" fillId="0" borderId="0" xfId="0" applyFont="1" applyBorder="1" applyAlignment="1" applyProtection="1">
      <alignment horizontal="left" vertical="center"/>
    </xf>
    <xf numFmtId="0" fontId="41" fillId="0" borderId="0" xfId="0" applyFont="1" applyAlignment="1">
      <alignment vertical="center"/>
    </xf>
    <xf numFmtId="0" fontId="11" fillId="0" borderId="39" xfId="0" applyFont="1" applyBorder="1" applyAlignment="1" applyProtection="1">
      <alignment horizontal="center" vertical="center"/>
    </xf>
    <xf numFmtId="0" fontId="11" fillId="0" borderId="30" xfId="0" applyFont="1" applyBorder="1" applyAlignment="1" applyProtection="1">
      <alignment horizontal="left" vertical="center"/>
    </xf>
    <xf numFmtId="0" fontId="39" fillId="0" borderId="30" xfId="0" applyFont="1" applyBorder="1" applyAlignment="1" applyProtection="1">
      <alignment horizontal="center" vertical="center" wrapText="1"/>
    </xf>
    <xf numFmtId="0" fontId="11" fillId="0" borderId="0" xfId="0" applyFont="1" applyBorder="1" applyAlignment="1">
      <alignment vertical="center"/>
    </xf>
    <xf numFmtId="0" fontId="40" fillId="0" borderId="0" xfId="0" applyFont="1" applyBorder="1" applyAlignment="1">
      <alignment vertical="center"/>
    </xf>
    <xf numFmtId="0" fontId="42" fillId="0" borderId="0" xfId="0" applyFont="1" applyAlignment="1" applyProtection="1">
      <alignment vertical="center"/>
    </xf>
    <xf numFmtId="0" fontId="39" fillId="0" borderId="37" xfId="0" applyFont="1" applyBorder="1" applyAlignment="1" applyProtection="1">
      <alignment horizontal="left" vertical="center"/>
    </xf>
    <xf numFmtId="0" fontId="11" fillId="0" borderId="0" xfId="0" applyFont="1" applyBorder="1" applyAlignment="1" applyProtection="1">
      <alignment horizontal="left" vertical="center"/>
    </xf>
    <xf numFmtId="0" fontId="43" fillId="0" borderId="0" xfId="0" applyFont="1" applyBorder="1" applyAlignment="1" applyProtection="1">
      <alignment vertical="center"/>
    </xf>
    <xf numFmtId="0" fontId="7" fillId="0" borderId="0" xfId="0" applyFont="1" applyBorder="1" applyAlignment="1">
      <alignment vertical="center"/>
    </xf>
    <xf numFmtId="0" fontId="44" fillId="0" borderId="0" xfId="0" applyFont="1" applyBorder="1" applyAlignment="1" applyProtection="1">
      <alignment horizontal="center" vertical="center"/>
    </xf>
    <xf numFmtId="0" fontId="44" fillId="0" borderId="0" xfId="0" applyFont="1" applyBorder="1" applyAlignment="1" applyProtection="1">
      <alignment horizontal="left" vertical="center"/>
    </xf>
    <xf numFmtId="0" fontId="44" fillId="0" borderId="0" xfId="0" applyFont="1" applyBorder="1" applyAlignment="1">
      <alignment vertical="center"/>
    </xf>
    <xf numFmtId="0" fontId="7" fillId="0" borderId="0" xfId="0" applyFont="1"/>
    <xf numFmtId="38" fontId="5" fillId="0" borderId="0" xfId="1" applyFont="1" applyAlignment="1" applyProtection="1">
      <alignment horizontal="left" vertical="center"/>
    </xf>
    <xf numFmtId="38" fontId="4" fillId="0" borderId="0" xfId="1" applyFont="1" applyAlignment="1">
      <alignment vertical="center"/>
    </xf>
    <xf numFmtId="0" fontId="45" fillId="0" borderId="39" xfId="0" applyFont="1" applyBorder="1" applyAlignment="1">
      <alignment horizontal="center" vertical="center"/>
    </xf>
    <xf numFmtId="38" fontId="46" fillId="0" borderId="40" xfId="1" applyFont="1" applyBorder="1" applyAlignment="1" applyProtection="1">
      <alignment horizontal="left" vertical="center" wrapText="1"/>
    </xf>
    <xf numFmtId="38" fontId="2" fillId="0" borderId="5" xfId="1" applyFont="1" applyBorder="1" applyAlignment="1" applyProtection="1">
      <alignment horizontal="center" vertical="center" wrapText="1"/>
    </xf>
    <xf numFmtId="38" fontId="2" fillId="0" borderId="4" xfId="1" applyFont="1" applyBorder="1" applyAlignment="1" applyProtection="1">
      <alignment horizontal="center" vertical="center"/>
    </xf>
    <xf numFmtId="38" fontId="2" fillId="0" borderId="6" xfId="1" applyFont="1" applyBorder="1" applyAlignment="1" applyProtection="1">
      <alignment horizontal="center" vertical="center"/>
    </xf>
    <xf numFmtId="38" fontId="2" fillId="0" borderId="37" xfId="1" applyFont="1" applyBorder="1" applyAlignment="1" applyProtection="1">
      <alignment horizontal="center" vertical="center" shrinkToFit="1"/>
    </xf>
    <xf numFmtId="38" fontId="2" fillId="0" borderId="31" xfId="1" applyFont="1" applyBorder="1" applyAlignment="1" applyProtection="1">
      <alignment horizontal="center" vertical="center" shrinkToFit="1"/>
    </xf>
    <xf numFmtId="38" fontId="2" fillId="0" borderId="32" xfId="1" applyFont="1" applyBorder="1" applyAlignment="1" applyProtection="1">
      <alignment horizontal="center" vertical="center" shrinkToFit="1"/>
    </xf>
    <xf numFmtId="38" fontId="5" fillId="0" borderId="0" xfId="1" applyFont="1" applyAlignment="1">
      <alignment vertical="center"/>
    </xf>
    <xf numFmtId="38" fontId="46" fillId="0" borderId="41" xfId="1" applyFont="1" applyBorder="1" applyAlignment="1" applyProtection="1">
      <alignment horizontal="left" vertical="center" wrapText="1"/>
    </xf>
    <xf numFmtId="38" fontId="2" fillId="0" borderId="8" xfId="1" applyFont="1" applyBorder="1" applyAlignment="1" applyProtection="1">
      <alignment horizontal="center" vertical="center" wrapText="1"/>
    </xf>
    <xf numFmtId="38" fontId="2" fillId="0" borderId="8" xfId="1" applyFont="1" applyBorder="1" applyAlignment="1" applyProtection="1">
      <alignment horizontal="center" vertical="center"/>
    </xf>
    <xf numFmtId="38" fontId="2" fillId="0" borderId="4" xfId="1" applyFont="1" applyBorder="1" applyAlignment="1" applyProtection="1">
      <alignment vertical="center" wrapText="1"/>
    </xf>
    <xf numFmtId="38" fontId="2" fillId="0" borderId="32" xfId="1" applyFont="1" applyBorder="1" applyAlignment="1" applyProtection="1">
      <alignment horizontal="center" vertical="center"/>
    </xf>
    <xf numFmtId="38" fontId="2" fillId="0" borderId="5" xfId="1" applyFont="1" applyBorder="1" applyAlignment="1" applyProtection="1">
      <alignment horizontal="center" vertical="center" wrapText="1" shrinkToFit="1"/>
    </xf>
    <xf numFmtId="38" fontId="2" fillId="0" borderId="16" xfId="1" applyFont="1" applyBorder="1" applyAlignment="1" applyProtection="1">
      <alignment horizontal="center" vertical="center"/>
    </xf>
    <xf numFmtId="38" fontId="46" fillId="0" borderId="42" xfId="1" applyFont="1" applyBorder="1" applyAlignment="1" applyProtection="1">
      <alignment horizontal="left" vertical="center" wrapText="1"/>
    </xf>
    <xf numFmtId="38" fontId="2" fillId="0" borderId="23" xfId="1" applyFont="1" applyBorder="1" applyAlignment="1" applyProtection="1">
      <alignment horizontal="center" vertical="center" wrapText="1"/>
    </xf>
    <xf numFmtId="38" fontId="2" fillId="0" borderId="23" xfId="1" applyFont="1" applyBorder="1" applyAlignment="1" applyProtection="1">
      <alignment horizontal="center" vertical="center"/>
    </xf>
    <xf numFmtId="38" fontId="2" fillId="0" borderId="30" xfId="1" applyFont="1" applyBorder="1" applyAlignment="1" applyProtection="1">
      <alignment vertical="center" wrapText="1"/>
    </xf>
    <xf numFmtId="38" fontId="2" fillId="0" borderId="38" xfId="1" applyFont="1" applyBorder="1" applyAlignment="1" applyProtection="1">
      <alignment horizontal="center" vertical="center" wrapText="1" shrinkToFit="1"/>
    </xf>
    <xf numFmtId="38" fontId="2" fillId="0" borderId="23" xfId="1" applyFont="1" applyBorder="1" applyAlignment="1" applyProtection="1">
      <alignment horizontal="center" vertical="center" wrapText="1" shrinkToFit="1"/>
    </xf>
    <xf numFmtId="38" fontId="2" fillId="0" borderId="30" xfId="1" applyFont="1" applyBorder="1" applyAlignment="1" applyProtection="1">
      <alignment horizontal="center" vertical="center"/>
    </xf>
    <xf numFmtId="38" fontId="2" fillId="0" borderId="32" xfId="1" applyFont="1" applyFill="1" applyBorder="1" applyAlignment="1" applyProtection="1">
      <alignment horizontal="center" vertical="center" wrapText="1"/>
    </xf>
    <xf numFmtId="41" fontId="2" fillId="0" borderId="38" xfId="1" applyNumberFormat="1" applyFont="1" applyFill="1" applyBorder="1" applyAlignment="1" applyProtection="1">
      <alignment vertical="center"/>
    </xf>
    <xf numFmtId="177" fontId="46" fillId="0" borderId="37" xfId="2" applyNumberFormat="1" applyFont="1" applyFill="1" applyBorder="1" applyAlignment="1" applyProtection="1">
      <alignment horizontal="right" vertical="center"/>
    </xf>
    <xf numFmtId="38" fontId="5" fillId="0" borderId="0" xfId="1" applyFont="1" applyBorder="1" applyAlignment="1" applyProtection="1">
      <alignment vertical="center"/>
    </xf>
    <xf numFmtId="41" fontId="46" fillId="0" borderId="38" xfId="1" applyNumberFormat="1" applyFont="1" applyFill="1" applyBorder="1" applyAlignment="1" applyProtection="1">
      <alignment vertical="center"/>
    </xf>
    <xf numFmtId="38" fontId="46" fillId="0" borderId="32" xfId="1" applyFont="1" applyFill="1" applyBorder="1" applyAlignment="1" applyProtection="1">
      <alignment horizontal="center" vertical="center" wrapText="1"/>
    </xf>
    <xf numFmtId="38" fontId="2" fillId="0" borderId="6" xfId="1" applyFont="1" applyFill="1" applyBorder="1" applyAlignment="1" applyProtection="1">
      <alignment horizontal="center" vertical="center" wrapText="1"/>
    </xf>
    <xf numFmtId="41" fontId="46" fillId="0" borderId="5" xfId="1" applyNumberFormat="1" applyFont="1" applyFill="1" applyBorder="1" applyAlignment="1" applyProtection="1">
      <alignment vertical="center"/>
    </xf>
    <xf numFmtId="177" fontId="46" fillId="0" borderId="4" xfId="2" applyNumberFormat="1" applyFont="1" applyFill="1" applyBorder="1" applyAlignment="1" applyProtection="1">
      <alignment horizontal="right" vertical="center"/>
    </xf>
    <xf numFmtId="38" fontId="2" fillId="0" borderId="43" xfId="1" applyFont="1" applyBorder="1" applyAlignment="1">
      <alignment horizontal="center" vertical="center"/>
    </xf>
    <xf numFmtId="41" fontId="46" fillId="0" borderId="44" xfId="1" applyNumberFormat="1" applyFont="1" applyBorder="1" applyAlignment="1" applyProtection="1">
      <alignment vertical="center"/>
    </xf>
    <xf numFmtId="177" fontId="46" fillId="0" borderId="45" xfId="2" applyNumberFormat="1" applyFont="1" applyFill="1" applyBorder="1" applyAlignment="1" applyProtection="1">
      <alignment horizontal="right" vertical="center"/>
    </xf>
    <xf numFmtId="38" fontId="2" fillId="0" borderId="0" xfId="1" applyFont="1" applyBorder="1" applyAlignment="1" applyProtection="1">
      <alignment horizontal="left" vertical="center" wrapText="1"/>
    </xf>
    <xf numFmtId="38" fontId="5" fillId="0" borderId="0" xfId="1" applyFont="1" applyAlignment="1" applyProtection="1">
      <alignment horizontal="center" vertical="center"/>
    </xf>
    <xf numFmtId="38" fontId="4" fillId="0" borderId="0" xfId="1" applyFont="1" applyAlignment="1" applyProtection="1">
      <alignment horizontal="left" vertical="center"/>
    </xf>
    <xf numFmtId="0" fontId="5" fillId="0" borderId="0" xfId="3" applyFont="1" applyFill="1" applyAlignment="1">
      <alignment vertical="center"/>
    </xf>
    <xf numFmtId="0" fontId="48" fillId="0" borderId="0" xfId="3" applyFont="1" applyFill="1" applyAlignment="1">
      <alignment vertical="center"/>
    </xf>
    <xf numFmtId="0" fontId="49" fillId="0" borderId="0" xfId="3" applyFont="1" applyFill="1" applyAlignment="1">
      <alignment vertical="center"/>
    </xf>
    <xf numFmtId="0" fontId="49" fillId="0" borderId="0" xfId="3" applyFont="1" applyAlignment="1">
      <alignment vertical="center"/>
    </xf>
    <xf numFmtId="0" fontId="49" fillId="0" borderId="0" xfId="3" applyFont="1" applyBorder="1" applyAlignment="1">
      <alignment vertical="center"/>
    </xf>
    <xf numFmtId="0" fontId="49" fillId="0" borderId="0" xfId="0" applyFont="1" applyBorder="1" applyAlignment="1">
      <alignment horizontal="center" vertical="center"/>
    </xf>
    <xf numFmtId="0" fontId="50" fillId="0" borderId="0" xfId="3" applyFont="1" applyAlignment="1">
      <alignment vertical="center"/>
    </xf>
    <xf numFmtId="0" fontId="51" fillId="0" borderId="6" xfId="0" applyFont="1" applyBorder="1" applyAlignment="1">
      <alignment horizontal="center" vertical="top" wrapText="1"/>
    </xf>
    <xf numFmtId="0" fontId="46" fillId="0" borderId="46" xfId="0" applyFont="1" applyBorder="1" applyAlignment="1">
      <alignment vertical="justify" wrapText="1"/>
    </xf>
    <xf numFmtId="0" fontId="52" fillId="0" borderId="38" xfId="0" applyFont="1" applyFill="1" applyBorder="1" applyAlignment="1">
      <alignment horizontal="center" vertical="center" wrapText="1"/>
    </xf>
    <xf numFmtId="0" fontId="52" fillId="0" borderId="38" xfId="0" applyFont="1" applyBorder="1" applyAlignment="1">
      <alignment horizontal="center" vertical="center" wrapText="1"/>
    </xf>
    <xf numFmtId="0" fontId="52" fillId="0" borderId="47" xfId="0" applyFont="1" applyBorder="1" applyAlignment="1">
      <alignment horizontal="center" vertical="center" wrapText="1"/>
    </xf>
    <xf numFmtId="0" fontId="46" fillId="0" borderId="48" xfId="0" applyFont="1" applyBorder="1" applyAlignment="1">
      <alignment horizontal="center" vertical="center"/>
    </xf>
    <xf numFmtId="0" fontId="53" fillId="0" borderId="0" xfId="0" applyFont="1" applyAlignment="1">
      <alignment vertical="center"/>
    </xf>
    <xf numFmtId="0" fontId="46" fillId="0" borderId="32" xfId="0" applyFont="1" applyBorder="1" applyAlignment="1">
      <alignment horizontal="center" vertical="center"/>
    </xf>
    <xf numFmtId="0" fontId="46" fillId="0" borderId="32" xfId="0" applyFont="1" applyBorder="1" applyAlignment="1">
      <alignment vertical="center"/>
    </xf>
    <xf numFmtId="41" fontId="46" fillId="0" borderId="32" xfId="0" applyNumberFormat="1" applyFont="1" applyFill="1" applyBorder="1" applyAlignment="1" applyProtection="1">
      <alignment vertical="center"/>
      <protection locked="0"/>
    </xf>
    <xf numFmtId="41" fontId="46" fillId="0" borderId="38" xfId="0" applyNumberFormat="1" applyFont="1" applyFill="1" applyBorder="1" applyAlignment="1" applyProtection="1">
      <alignment vertical="center"/>
      <protection locked="0"/>
    </xf>
    <xf numFmtId="41" fontId="46" fillId="2" borderId="38" xfId="0" applyNumberFormat="1" applyFont="1" applyFill="1" applyBorder="1" applyAlignment="1" applyProtection="1">
      <alignment vertical="center"/>
      <protection locked="0"/>
    </xf>
    <xf numFmtId="41" fontId="46" fillId="0" borderId="47" xfId="0" applyNumberFormat="1" applyFont="1" applyBorder="1" applyAlignment="1">
      <alignment vertical="center"/>
    </xf>
    <xf numFmtId="41" fontId="46" fillId="0" borderId="48" xfId="0" applyNumberFormat="1" applyFont="1" applyBorder="1" applyAlignment="1">
      <alignment vertical="center"/>
    </xf>
    <xf numFmtId="0" fontId="46" fillId="0" borderId="6" xfId="0" applyFont="1" applyBorder="1" applyAlignment="1">
      <alignment vertical="center"/>
    </xf>
    <xf numFmtId="0" fontId="46" fillId="0" borderId="49" xfId="0" applyFont="1" applyBorder="1" applyAlignment="1">
      <alignment vertical="center" wrapText="1"/>
    </xf>
    <xf numFmtId="41" fontId="46" fillId="0" borderId="50" xfId="0" applyNumberFormat="1" applyFont="1" applyFill="1" applyBorder="1" applyAlignment="1" applyProtection="1">
      <alignment vertical="center"/>
      <protection locked="0"/>
    </xf>
    <xf numFmtId="41" fontId="46" fillId="0" borderId="51" xfId="0" applyNumberFormat="1" applyFont="1" applyBorder="1" applyAlignment="1">
      <alignment vertical="center"/>
    </xf>
    <xf numFmtId="41" fontId="46" fillId="0" borderId="52" xfId="0" applyNumberFormat="1" applyFont="1" applyBorder="1" applyAlignment="1">
      <alignment vertical="center"/>
    </xf>
    <xf numFmtId="0" fontId="46" fillId="0" borderId="9" xfId="0" applyFont="1" applyBorder="1" applyAlignment="1">
      <alignment vertical="center"/>
    </xf>
    <xf numFmtId="0" fontId="46" fillId="0" borderId="53" xfId="0" applyFont="1" applyBorder="1" applyAlignment="1">
      <alignment vertical="center" wrapText="1"/>
    </xf>
    <xf numFmtId="41" fontId="46" fillId="0" borderId="54" xfId="0" applyNumberFormat="1" applyFont="1" applyFill="1" applyBorder="1" applyAlignment="1" applyProtection="1">
      <alignment vertical="center"/>
      <protection locked="0"/>
    </xf>
    <xf numFmtId="41" fontId="46" fillId="0" borderId="55" xfId="0" applyNumberFormat="1" applyFont="1" applyBorder="1" applyAlignment="1">
      <alignment vertical="center"/>
    </xf>
    <xf numFmtId="41" fontId="46" fillId="0" borderId="56" xfId="0" applyNumberFormat="1" applyFont="1" applyBorder="1" applyAlignment="1">
      <alignment vertical="center"/>
    </xf>
    <xf numFmtId="0" fontId="46" fillId="0" borderId="57" xfId="0" applyFont="1" applyBorder="1" applyAlignment="1">
      <alignment vertical="center" wrapText="1"/>
    </xf>
    <xf numFmtId="41" fontId="46" fillId="0" borderId="23" xfId="0" applyNumberFormat="1" applyFont="1" applyFill="1" applyBorder="1" applyAlignment="1" applyProtection="1">
      <alignment vertical="center"/>
      <protection locked="0"/>
    </xf>
    <xf numFmtId="41" fontId="46" fillId="0" borderId="58" xfId="0" applyNumberFormat="1" applyFont="1" applyBorder="1" applyAlignment="1">
      <alignment vertical="center"/>
    </xf>
    <xf numFmtId="41" fontId="46" fillId="0" borderId="59" xfId="0" applyNumberFormat="1" applyFont="1" applyBorder="1" applyAlignment="1">
      <alignment vertical="center"/>
    </xf>
    <xf numFmtId="0" fontId="46" fillId="0" borderId="32" xfId="0" applyFont="1" applyBorder="1" applyAlignment="1">
      <alignment vertical="center" wrapText="1"/>
    </xf>
    <xf numFmtId="0" fontId="46" fillId="0" borderId="29" xfId="0" applyFont="1" applyBorder="1" applyAlignment="1">
      <alignment vertical="center"/>
    </xf>
    <xf numFmtId="0" fontId="46" fillId="0" borderId="6" xfId="0" applyFont="1" applyBorder="1" applyAlignment="1">
      <alignment horizontal="center" vertical="center"/>
    </xf>
    <xf numFmtId="0" fontId="46" fillId="0" borderId="29" xfId="0" applyFont="1" applyBorder="1" applyAlignment="1">
      <alignment horizontal="left" vertical="center" wrapText="1"/>
    </xf>
    <xf numFmtId="41" fontId="46" fillId="2" borderId="5" xfId="0" applyNumberFormat="1" applyFont="1" applyFill="1" applyBorder="1" applyAlignment="1" applyProtection="1">
      <alignment vertical="center"/>
      <protection locked="0"/>
    </xf>
    <xf numFmtId="41" fontId="46" fillId="0" borderId="60" xfId="0" applyNumberFormat="1" applyFont="1" applyBorder="1" applyAlignment="1">
      <alignment vertical="center"/>
    </xf>
    <xf numFmtId="41" fontId="46" fillId="0" borderId="61" xfId="0" applyNumberFormat="1" applyFont="1" applyBorder="1" applyAlignment="1">
      <alignment vertical="center"/>
    </xf>
    <xf numFmtId="0" fontId="46" fillId="0" borderId="22" xfId="0" applyFont="1" applyBorder="1" applyAlignment="1">
      <alignment horizontal="left" vertical="center"/>
    </xf>
    <xf numFmtId="0" fontId="46" fillId="0" borderId="62" xfId="0" applyFont="1" applyBorder="1" applyAlignment="1">
      <alignment horizontal="left" vertical="center"/>
    </xf>
    <xf numFmtId="0" fontId="46" fillId="0" borderId="63" xfId="0" applyFont="1" applyBorder="1" applyAlignment="1">
      <alignment vertical="center"/>
    </xf>
    <xf numFmtId="41" fontId="46" fillId="2" borderId="64" xfId="0" applyNumberFormat="1" applyFont="1" applyFill="1" applyBorder="1" applyAlignment="1" applyProtection="1">
      <alignment vertical="center"/>
      <protection locked="0"/>
    </xf>
    <xf numFmtId="41" fontId="46" fillId="0" borderId="65" xfId="0" applyNumberFormat="1" applyFont="1" applyBorder="1" applyAlignment="1">
      <alignment horizontal="right" vertical="center"/>
    </xf>
    <xf numFmtId="41" fontId="46" fillId="0" borderId="66" xfId="0" applyNumberFormat="1" applyFont="1" applyBorder="1" applyAlignment="1">
      <alignment vertical="center"/>
    </xf>
    <xf numFmtId="0" fontId="46" fillId="0" borderId="67" xfId="0" applyFont="1" applyBorder="1" applyAlignment="1">
      <alignment horizontal="center" vertical="center"/>
    </xf>
    <xf numFmtId="0" fontId="46" fillId="0" borderId="43" xfId="0" applyFont="1" applyBorder="1" applyAlignment="1">
      <alignment horizontal="center" vertical="center"/>
    </xf>
    <xf numFmtId="41" fontId="46" fillId="2" borderId="23" xfId="0" applyNumberFormat="1" applyFont="1" applyFill="1" applyBorder="1" applyAlignment="1" applyProtection="1">
      <alignment vertical="center"/>
      <protection locked="0"/>
    </xf>
    <xf numFmtId="41" fontId="46" fillId="2" borderId="58" xfId="0" applyNumberFormat="1" applyFont="1" applyFill="1" applyBorder="1" applyAlignment="1" applyProtection="1">
      <alignment vertical="center"/>
      <protection locked="0"/>
    </xf>
    <xf numFmtId="0" fontId="46" fillId="0" borderId="0" xfId="0" applyFont="1" applyBorder="1" applyAlignment="1">
      <alignment horizontal="left" vertical="center"/>
    </xf>
    <xf numFmtId="0" fontId="55" fillId="0" borderId="0" xfId="4" applyFont="1" applyAlignment="1" applyProtection="1">
      <alignment horizontal="left" vertical="center"/>
    </xf>
    <xf numFmtId="0" fontId="56" fillId="0" borderId="0" xfId="4" applyFont="1" applyAlignment="1">
      <alignment vertical="center"/>
    </xf>
    <xf numFmtId="0" fontId="45" fillId="0" borderId="0" xfId="0" applyFont="1" applyBorder="1" applyAlignment="1">
      <alignment horizontal="center" vertical="center"/>
    </xf>
    <xf numFmtId="0" fontId="46" fillId="0" borderId="68" xfId="4" applyFont="1" applyBorder="1" applyAlignment="1" applyProtection="1">
      <alignment horizontal="left" vertical="center" wrapText="1"/>
    </xf>
    <xf numFmtId="0" fontId="46" fillId="0" borderId="68" xfId="4" applyFont="1" applyBorder="1" applyAlignment="1" applyProtection="1">
      <alignment horizontal="left" vertical="center"/>
    </xf>
    <xf numFmtId="0" fontId="46" fillId="0" borderId="5" xfId="4" applyFont="1" applyBorder="1" applyAlignment="1" applyProtection="1">
      <alignment horizontal="center" vertical="center"/>
    </xf>
    <xf numFmtId="0" fontId="46" fillId="0" borderId="60" xfId="4" applyFont="1" applyBorder="1" applyAlignment="1" applyProtection="1">
      <alignment horizontal="center" vertical="center"/>
    </xf>
    <xf numFmtId="0" fontId="46" fillId="0" borderId="69" xfId="4" applyFont="1" applyBorder="1" applyAlignment="1" applyProtection="1">
      <alignment horizontal="center" vertical="center"/>
    </xf>
    <xf numFmtId="0" fontId="46" fillId="0" borderId="23" xfId="4" applyFont="1" applyBorder="1" applyAlignment="1" applyProtection="1">
      <alignment horizontal="center" vertical="center"/>
    </xf>
    <xf numFmtId="0" fontId="46" fillId="0" borderId="58" xfId="4" applyFont="1" applyBorder="1" applyAlignment="1" applyProtection="1">
      <alignment horizontal="center" vertical="center"/>
    </xf>
    <xf numFmtId="0" fontId="46" fillId="0" borderId="70" xfId="4" applyFont="1" applyBorder="1" applyAlignment="1" applyProtection="1">
      <alignment horizontal="center" vertical="center"/>
    </xf>
    <xf numFmtId="0" fontId="2" fillId="0" borderId="38" xfId="0" applyFont="1" applyBorder="1" applyAlignment="1" applyProtection="1">
      <alignment horizontal="left" vertical="center"/>
    </xf>
    <xf numFmtId="0" fontId="46" fillId="0" borderId="38" xfId="4" applyFont="1" applyBorder="1" applyAlignment="1">
      <alignment vertical="center"/>
    </xf>
    <xf numFmtId="41" fontId="46" fillId="0" borderId="38" xfId="4" applyNumberFormat="1" applyFont="1" applyFill="1" applyBorder="1" applyAlignment="1" applyProtection="1">
      <alignment horizontal="right" vertical="center"/>
    </xf>
    <xf numFmtId="41" fontId="46" fillId="0" borderId="47" xfId="4" applyNumberFormat="1" applyFont="1" applyFill="1" applyBorder="1" applyAlignment="1" applyProtection="1">
      <alignment horizontal="right" vertical="center"/>
    </xf>
    <xf numFmtId="41" fontId="46" fillId="0" borderId="32" xfId="4" applyNumberFormat="1" applyFont="1" applyFill="1" applyBorder="1" applyAlignment="1" applyProtection="1">
      <alignment vertical="center"/>
    </xf>
    <xf numFmtId="0" fontId="56" fillId="0" borderId="0" xfId="4" applyFont="1" applyFill="1" applyBorder="1" applyAlignment="1">
      <alignment vertical="center"/>
    </xf>
    <xf numFmtId="0" fontId="46" fillId="0" borderId="38" xfId="4" applyFont="1" applyBorder="1" applyAlignment="1" applyProtection="1">
      <alignment horizontal="left" vertical="center"/>
    </xf>
    <xf numFmtId="0" fontId="56" fillId="0" borderId="0" xfId="4" applyFont="1" applyBorder="1" applyAlignment="1">
      <alignment vertical="center"/>
    </xf>
    <xf numFmtId="41" fontId="46" fillId="0" borderId="38" xfId="4" applyNumberFormat="1" applyFont="1" applyFill="1" applyBorder="1" applyAlignment="1" applyProtection="1">
      <alignment vertical="center"/>
    </xf>
    <xf numFmtId="41" fontId="46" fillId="0" borderId="47" xfId="4" applyNumberFormat="1" applyFont="1" applyFill="1" applyBorder="1" applyAlignment="1" applyProtection="1">
      <alignment vertical="center"/>
    </xf>
    <xf numFmtId="0" fontId="46" fillId="0" borderId="38" xfId="4" applyFont="1" applyBorder="1" applyAlignment="1" applyProtection="1">
      <alignment horizontal="center" vertical="center" textRotation="255"/>
    </xf>
    <xf numFmtId="0" fontId="46" fillId="0" borderId="38" xfId="4" applyFont="1" applyBorder="1" applyAlignment="1" applyProtection="1">
      <alignment horizontal="left" vertical="center" shrinkToFit="1"/>
    </xf>
    <xf numFmtId="0" fontId="46" fillId="0" borderId="0" xfId="4" applyFont="1" applyBorder="1" applyAlignment="1">
      <alignment horizontal="left" vertical="center" wrapText="1"/>
    </xf>
    <xf numFmtId="0" fontId="4" fillId="0" borderId="0" xfId="0" applyFont="1" applyAlignment="1">
      <alignment vertical="center"/>
    </xf>
    <xf numFmtId="0" fontId="8" fillId="0" borderId="0" xfId="3" applyFont="1" applyAlignment="1">
      <alignment vertical="center"/>
    </xf>
    <xf numFmtId="0" fontId="36" fillId="0" borderId="0" xfId="3" applyFont="1" applyAlignment="1">
      <alignment horizontal="right" vertical="center"/>
    </xf>
    <xf numFmtId="0" fontId="36" fillId="0" borderId="0" xfId="3" applyFont="1" applyAlignment="1">
      <alignment vertical="center"/>
    </xf>
    <xf numFmtId="0" fontId="42" fillId="0" borderId="0" xfId="0" applyFont="1" applyBorder="1" applyAlignment="1">
      <alignment horizontal="center" vertical="center"/>
    </xf>
    <xf numFmtId="0" fontId="11" fillId="0" borderId="31" xfId="3" applyFont="1" applyBorder="1" applyAlignment="1" applyProtection="1">
      <alignment horizontal="right" vertical="center"/>
    </xf>
    <xf numFmtId="0" fontId="11" fillId="0" borderId="32" xfId="3" applyFont="1" applyBorder="1" applyAlignment="1" applyProtection="1">
      <alignment horizontal="right" vertical="center"/>
    </xf>
    <xf numFmtId="0" fontId="11" fillId="0" borderId="38" xfId="3" applyFont="1" applyBorder="1" applyAlignment="1" applyProtection="1">
      <alignment horizontal="center" vertical="center"/>
    </xf>
    <xf numFmtId="0" fontId="11" fillId="0" borderId="47" xfId="3" applyFont="1" applyBorder="1" applyAlignment="1" applyProtection="1">
      <alignment horizontal="center" vertical="center"/>
    </xf>
    <xf numFmtId="0" fontId="11" fillId="0" borderId="31" xfId="3" applyFont="1" applyBorder="1" applyAlignment="1" applyProtection="1">
      <alignment horizontal="center" vertical="center"/>
    </xf>
    <xf numFmtId="0" fontId="7" fillId="0" borderId="0" xfId="3" applyFont="1" applyAlignment="1">
      <alignment vertical="center"/>
    </xf>
    <xf numFmtId="0" fontId="11" fillId="0" borderId="32" xfId="3" applyFont="1" applyFill="1" applyBorder="1" applyAlignment="1" applyProtection="1">
      <alignment horizontal="left" vertical="center"/>
    </xf>
    <xf numFmtId="0" fontId="11" fillId="0" borderId="38" xfId="3" applyFont="1" applyFill="1" applyBorder="1" applyAlignment="1">
      <alignment vertical="center"/>
    </xf>
    <xf numFmtId="41" fontId="11" fillId="0" borderId="38" xfId="3" applyNumberFormat="1" applyFont="1" applyFill="1" applyBorder="1" applyAlignment="1" applyProtection="1">
      <alignment horizontal="right" vertical="center"/>
    </xf>
    <xf numFmtId="41" fontId="11" fillId="0" borderId="47" xfId="3" applyNumberFormat="1" applyFont="1" applyFill="1" applyBorder="1" applyAlignment="1" applyProtection="1">
      <alignment horizontal="right" vertical="center"/>
    </xf>
    <xf numFmtId="41" fontId="11" fillId="0" borderId="31" xfId="3" applyNumberFormat="1" applyFont="1" applyFill="1" applyBorder="1" applyAlignment="1" applyProtection="1">
      <alignment vertical="center"/>
    </xf>
    <xf numFmtId="0" fontId="11" fillId="0" borderId="32" xfId="3" applyFont="1" applyFill="1" applyBorder="1" applyAlignment="1">
      <alignment vertical="center"/>
    </xf>
    <xf numFmtId="0" fontId="11" fillId="0" borderId="38" xfId="3" applyFont="1" applyFill="1" applyBorder="1" applyAlignment="1" applyProtection="1">
      <alignment horizontal="left" vertical="center"/>
    </xf>
    <xf numFmtId="0" fontId="11" fillId="0" borderId="38" xfId="4" applyFont="1" applyFill="1" applyBorder="1" applyAlignment="1" applyProtection="1">
      <alignment horizontal="left" vertical="center" shrinkToFit="1"/>
    </xf>
    <xf numFmtId="0" fontId="11" fillId="0" borderId="32" xfId="3" applyFont="1" applyBorder="1" applyAlignment="1">
      <alignment vertical="center"/>
    </xf>
    <xf numFmtId="0" fontId="11" fillId="0" borderId="38" xfId="3" applyFont="1" applyBorder="1" applyAlignment="1" applyProtection="1">
      <alignment horizontal="left" vertical="center"/>
    </xf>
    <xf numFmtId="0" fontId="11" fillId="0" borderId="38" xfId="4" applyFont="1" applyBorder="1" applyAlignment="1" applyProtection="1">
      <alignment horizontal="left" vertical="center" shrinkToFit="1"/>
    </xf>
    <xf numFmtId="0" fontId="11" fillId="0" borderId="0" xfId="3" applyFont="1" applyBorder="1" applyAlignment="1">
      <alignment horizontal="left" vertical="center"/>
    </xf>
    <xf numFmtId="0" fontId="7" fillId="0" borderId="0" xfId="3" applyFont="1" applyBorder="1" applyAlignment="1">
      <alignment vertical="center"/>
    </xf>
    <xf numFmtId="0" fontId="7" fillId="0" borderId="0" xfId="3" applyFont="1" applyBorder="1" applyAlignment="1" applyProtection="1">
      <alignment horizontal="left" vertical="center"/>
    </xf>
    <xf numFmtId="0" fontId="7" fillId="0" borderId="0" xfId="3" applyFont="1" applyBorder="1" applyAlignment="1" applyProtection="1">
      <alignment vertical="center"/>
    </xf>
    <xf numFmtId="178" fontId="55" fillId="0" borderId="0" xfId="3" applyNumberFormat="1" applyFont="1" applyAlignment="1" applyProtection="1">
      <alignment horizontal="left" vertical="center"/>
    </xf>
    <xf numFmtId="178" fontId="50" fillId="0" borderId="0" xfId="3" applyNumberFormat="1" applyFont="1" applyAlignment="1">
      <alignment vertical="center"/>
    </xf>
    <xf numFmtId="178" fontId="7" fillId="0" borderId="0" xfId="3" applyNumberFormat="1" applyFont="1" applyAlignment="1">
      <alignment vertical="center"/>
    </xf>
    <xf numFmtId="178" fontId="57" fillId="0" borderId="0" xfId="3" applyNumberFormat="1" applyFont="1" applyAlignment="1">
      <alignment vertical="center"/>
    </xf>
    <xf numFmtId="178" fontId="46" fillId="0" borderId="71" xfId="3" applyNumberFormat="1" applyFont="1" applyBorder="1" applyAlignment="1" applyProtection="1">
      <alignment horizontal="left" vertical="center" wrapText="1"/>
    </xf>
    <xf numFmtId="178" fontId="46" fillId="0" borderId="40" xfId="3" applyNumberFormat="1" applyFont="1" applyBorder="1" applyAlignment="1" applyProtection="1">
      <alignment horizontal="left" vertical="center" wrapText="1"/>
    </xf>
    <xf numFmtId="178" fontId="46" fillId="0" borderId="5" xfId="3" applyNumberFormat="1" applyFont="1" applyBorder="1" applyAlignment="1" applyProtection="1">
      <alignment horizontal="center" vertical="center"/>
    </xf>
    <xf numFmtId="178" fontId="46" fillId="0" borderId="60" xfId="3" applyNumberFormat="1" applyFont="1" applyBorder="1" applyAlignment="1" applyProtection="1">
      <alignment horizontal="center" vertical="center"/>
    </xf>
    <xf numFmtId="178" fontId="46" fillId="0" borderId="61" xfId="3" applyNumberFormat="1" applyFont="1" applyBorder="1" applyAlignment="1" applyProtection="1">
      <alignment horizontal="center" vertical="center"/>
    </xf>
    <xf numFmtId="178" fontId="56" fillId="0" borderId="0" xfId="3" applyNumberFormat="1" applyFont="1" applyAlignment="1">
      <alignment vertical="center"/>
    </xf>
    <xf numFmtId="178" fontId="46" fillId="0" borderId="72" xfId="3" applyNumberFormat="1" applyFont="1" applyBorder="1" applyAlignment="1" applyProtection="1">
      <alignment horizontal="left" vertical="center" wrapText="1"/>
    </xf>
    <xf numFmtId="178" fontId="46" fillId="0" borderId="42" xfId="3" applyNumberFormat="1" applyFont="1" applyBorder="1" applyAlignment="1" applyProtection="1">
      <alignment horizontal="left" vertical="center" wrapText="1"/>
    </xf>
    <xf numFmtId="178" fontId="46" fillId="0" borderId="23" xfId="3" applyNumberFormat="1" applyFont="1" applyBorder="1" applyAlignment="1" applyProtection="1">
      <alignment horizontal="center" vertical="center"/>
    </xf>
    <xf numFmtId="178" fontId="46" fillId="0" borderId="58" xfId="3" applyNumberFormat="1" applyFont="1" applyBorder="1" applyAlignment="1" applyProtection="1">
      <alignment horizontal="center" vertical="center"/>
    </xf>
    <xf numFmtId="178" fontId="46" fillId="0" borderId="59" xfId="3" applyNumberFormat="1" applyFont="1" applyBorder="1" applyAlignment="1" applyProtection="1">
      <alignment horizontal="center" vertical="center"/>
    </xf>
    <xf numFmtId="178" fontId="46" fillId="0" borderId="31" xfId="3" applyNumberFormat="1" applyFont="1" applyBorder="1" applyAlignment="1" applyProtection="1">
      <alignment horizontal="left" vertical="center"/>
    </xf>
    <xf numFmtId="178" fontId="46" fillId="0" borderId="32" xfId="3" applyNumberFormat="1" applyFont="1" applyBorder="1" applyAlignment="1" applyProtection="1">
      <alignment horizontal="left" vertical="center"/>
    </xf>
    <xf numFmtId="41" fontId="46" fillId="0" borderId="38" xfId="4" applyNumberFormat="1" applyFont="1" applyBorder="1" applyAlignment="1" applyProtection="1">
      <alignment horizontal="right" vertical="center"/>
    </xf>
    <xf numFmtId="41" fontId="46" fillId="0" borderId="47" xfId="4" applyNumberFormat="1" applyFont="1" applyBorder="1" applyAlignment="1" applyProtection="1">
      <alignment horizontal="right" vertical="center"/>
    </xf>
    <xf numFmtId="41" fontId="46" fillId="0" borderId="31" xfId="3" applyNumberFormat="1" applyFont="1" applyBorder="1" applyAlignment="1" applyProtection="1">
      <alignment vertical="center"/>
    </xf>
    <xf numFmtId="178" fontId="46" fillId="0" borderId="32" xfId="3" applyNumberFormat="1" applyFont="1" applyBorder="1" applyAlignment="1" applyProtection="1">
      <alignment horizontal="left" vertical="center"/>
    </xf>
    <xf numFmtId="178" fontId="46" fillId="0" borderId="38" xfId="3" applyNumberFormat="1" applyFont="1" applyBorder="1" applyAlignment="1">
      <alignment vertical="center"/>
    </xf>
    <xf numFmtId="178" fontId="46" fillId="0" borderId="38" xfId="3" applyNumberFormat="1" applyFont="1" applyBorder="1" applyAlignment="1" applyProtection="1">
      <alignment horizontal="left" vertical="center"/>
    </xf>
    <xf numFmtId="178" fontId="46" fillId="0" borderId="32" xfId="3" applyNumberFormat="1" applyFont="1" applyFill="1" applyBorder="1" applyAlignment="1" applyProtection="1">
      <alignment horizontal="left" vertical="center"/>
    </xf>
    <xf numFmtId="178" fontId="46" fillId="0" borderId="38" xfId="3" applyNumberFormat="1" applyFont="1" applyFill="1" applyBorder="1" applyAlignment="1">
      <alignment vertical="center"/>
    </xf>
    <xf numFmtId="41" fontId="46" fillId="0" borderId="38" xfId="3" applyNumberFormat="1" applyFont="1" applyFill="1" applyBorder="1" applyAlignment="1" applyProtection="1">
      <alignment vertical="center"/>
    </xf>
    <xf numFmtId="41" fontId="46" fillId="0" borderId="47" xfId="3" applyNumberFormat="1" applyFont="1" applyFill="1" applyBorder="1" applyAlignment="1" applyProtection="1">
      <alignment vertical="center"/>
    </xf>
    <xf numFmtId="178" fontId="46" fillId="0" borderId="32" xfId="3" applyNumberFormat="1" applyFont="1" applyFill="1" applyBorder="1" applyAlignment="1" applyProtection="1">
      <alignment horizontal="center" vertical="center" textRotation="255"/>
    </xf>
    <xf numFmtId="178" fontId="46" fillId="0" borderId="38" xfId="3" applyNumberFormat="1" applyFont="1" applyFill="1" applyBorder="1" applyAlignment="1" applyProtection="1">
      <alignment horizontal="left" vertical="center"/>
    </xf>
    <xf numFmtId="178" fontId="46" fillId="0" borderId="38" xfId="3" applyNumberFormat="1" applyFont="1" applyFill="1" applyBorder="1" applyAlignment="1" applyProtection="1">
      <alignment horizontal="center" vertical="center" shrinkToFit="1"/>
    </xf>
    <xf numFmtId="178" fontId="46" fillId="0" borderId="32" xfId="3" applyNumberFormat="1" applyFont="1" applyFill="1" applyBorder="1" applyAlignment="1">
      <alignment horizontal="center" vertical="center" textRotation="255" shrinkToFit="1"/>
    </xf>
    <xf numFmtId="178" fontId="46" fillId="0" borderId="38" xfId="3" applyNumberFormat="1" applyFont="1" applyFill="1" applyBorder="1" applyAlignment="1" applyProtection="1">
      <alignment horizontal="left" vertical="center"/>
    </xf>
    <xf numFmtId="0" fontId="46" fillId="0" borderId="38" xfId="3" applyFont="1" applyFill="1" applyBorder="1" applyAlignment="1" applyProtection="1">
      <alignment horizontal="left" vertical="center"/>
    </xf>
    <xf numFmtId="0" fontId="46" fillId="0" borderId="0" xfId="3" applyFont="1" applyFill="1" applyBorder="1" applyAlignment="1" applyProtection="1">
      <alignment horizontal="left" vertical="center"/>
    </xf>
    <xf numFmtId="0" fontId="55" fillId="0" borderId="0" xfId="5" applyFont="1" applyFill="1" applyAlignment="1" applyProtection="1">
      <alignment horizontal="left" vertical="center"/>
    </xf>
    <xf numFmtId="0" fontId="56" fillId="0" borderId="0" xfId="5" applyFont="1" applyFill="1" applyAlignment="1">
      <alignment vertical="center"/>
    </xf>
    <xf numFmtId="0" fontId="46" fillId="0" borderId="22" xfId="5" applyFont="1" applyFill="1" applyBorder="1" applyAlignment="1" applyProtection="1">
      <alignment horizontal="center" vertical="center"/>
    </xf>
    <xf numFmtId="0" fontId="46" fillId="0" borderId="6" xfId="5" applyFont="1" applyFill="1" applyBorder="1" applyAlignment="1" applyProtection="1">
      <alignment horizontal="center" vertical="center"/>
    </xf>
    <xf numFmtId="0" fontId="46" fillId="0" borderId="38" xfId="0" applyFont="1" applyFill="1" applyBorder="1" applyAlignment="1" applyProtection="1">
      <alignment horizontal="center" vertical="center" wrapText="1"/>
    </xf>
    <xf numFmtId="0" fontId="46" fillId="0" borderId="38" xfId="5" applyFont="1" applyFill="1" applyBorder="1" applyAlignment="1" applyProtection="1">
      <alignment horizontal="center" vertical="center" wrapText="1"/>
    </xf>
    <xf numFmtId="0" fontId="46" fillId="0" borderId="38" xfId="5" applyFont="1" applyFill="1" applyBorder="1" applyAlignment="1" applyProtection="1">
      <alignment horizontal="center" vertical="center"/>
    </xf>
    <xf numFmtId="0" fontId="46" fillId="0" borderId="37" xfId="5" applyFont="1" applyFill="1" applyBorder="1" applyAlignment="1" applyProtection="1">
      <alignment horizontal="center" vertical="center"/>
    </xf>
    <xf numFmtId="0" fontId="55" fillId="0" borderId="0" xfId="5" applyFont="1" applyFill="1" applyAlignment="1">
      <alignment vertical="center"/>
    </xf>
    <xf numFmtId="0" fontId="46" fillId="0" borderId="0" xfId="5" applyFont="1" applyFill="1" applyBorder="1" applyAlignment="1" applyProtection="1">
      <alignment horizontal="center" vertical="center"/>
    </xf>
    <xf numFmtId="0" fontId="46" fillId="0" borderId="9" xfId="5" applyFont="1" applyFill="1" applyBorder="1" applyAlignment="1" applyProtection="1">
      <alignment horizontal="center" vertical="center"/>
    </xf>
    <xf numFmtId="0" fontId="46" fillId="0" borderId="38" xfId="0" applyFont="1" applyFill="1" applyBorder="1" applyAlignment="1" applyProtection="1">
      <alignment horizontal="center" vertical="center"/>
    </xf>
    <xf numFmtId="0" fontId="46" fillId="0" borderId="37" xfId="5" applyFont="1" applyFill="1" applyBorder="1" applyAlignment="1" applyProtection="1">
      <alignment horizontal="center" vertical="center" wrapText="1"/>
    </xf>
    <xf numFmtId="0" fontId="46" fillId="0" borderId="38" xfId="5" applyFont="1" applyFill="1" applyBorder="1" applyAlignment="1">
      <alignment vertical="center"/>
    </xf>
    <xf numFmtId="0" fontId="46" fillId="0" borderId="5" xfId="5" applyFont="1" applyFill="1" applyBorder="1" applyAlignment="1" applyProtection="1">
      <alignment horizontal="center" vertical="center"/>
    </xf>
    <xf numFmtId="0" fontId="46" fillId="0" borderId="5" xfId="5" applyFont="1" applyFill="1" applyBorder="1" applyAlignment="1" applyProtection="1">
      <alignment horizontal="center" vertical="center" wrapText="1"/>
    </xf>
    <xf numFmtId="0" fontId="46" fillId="0" borderId="39" xfId="5" applyFont="1" applyFill="1" applyBorder="1" applyAlignment="1" applyProtection="1">
      <alignment horizontal="center" vertical="center"/>
    </xf>
    <xf numFmtId="0" fontId="46" fillId="0" borderId="29" xfId="5" applyFont="1" applyFill="1" applyBorder="1" applyAlignment="1" applyProtection="1">
      <alignment horizontal="center" vertical="center"/>
    </xf>
    <xf numFmtId="0" fontId="46" fillId="0" borderId="23" xfId="5" applyFont="1" applyFill="1" applyBorder="1" applyAlignment="1" applyProtection="1">
      <alignment horizontal="center" vertical="center"/>
    </xf>
    <xf numFmtId="0" fontId="46" fillId="0" borderId="23" xfId="5" applyFont="1" applyFill="1" applyBorder="1" applyAlignment="1" applyProtection="1">
      <alignment horizontal="center" vertical="center" wrapText="1"/>
    </xf>
    <xf numFmtId="0" fontId="46" fillId="0" borderId="32" xfId="5" applyFont="1" applyFill="1" applyBorder="1" applyAlignment="1" applyProtection="1">
      <alignment horizontal="center" vertical="center" textRotation="255"/>
    </xf>
    <xf numFmtId="0" fontId="46" fillId="0" borderId="38" xfId="5" applyFont="1" applyFill="1" applyBorder="1" applyAlignment="1" applyProtection="1">
      <alignment horizontal="center" vertical="center"/>
    </xf>
    <xf numFmtId="41" fontId="2" fillId="0" borderId="38" xfId="5" applyNumberFormat="1" applyFont="1" applyFill="1" applyBorder="1" applyAlignment="1" applyProtection="1">
      <alignment vertical="center"/>
    </xf>
    <xf numFmtId="41" fontId="2" fillId="0" borderId="37" xfId="5" applyNumberFormat="1" applyFont="1" applyFill="1" applyBorder="1" applyAlignment="1" applyProtection="1">
      <alignment vertical="center"/>
    </xf>
    <xf numFmtId="0" fontId="46" fillId="0" borderId="6" xfId="5" applyFont="1" applyFill="1" applyBorder="1" applyAlignment="1" applyProtection="1">
      <alignment horizontal="center" vertical="center" textRotation="255"/>
    </xf>
    <xf numFmtId="0" fontId="46" fillId="0" borderId="5" xfId="5" applyFont="1" applyFill="1" applyBorder="1" applyAlignment="1" applyProtection="1">
      <alignment horizontal="center" vertical="center"/>
    </xf>
    <xf numFmtId="41" fontId="2" fillId="0" borderId="5" xfId="5" applyNumberFormat="1" applyFont="1" applyFill="1" applyBorder="1" applyAlignment="1" applyProtection="1">
      <alignment vertical="center"/>
    </xf>
    <xf numFmtId="41" fontId="2" fillId="0" borderId="4" xfId="5" applyNumberFormat="1" applyFont="1" applyFill="1" applyBorder="1" applyAlignment="1" applyProtection="1">
      <alignment vertical="center"/>
    </xf>
    <xf numFmtId="0" fontId="46" fillId="0" borderId="43" xfId="5" applyFont="1" applyFill="1" applyBorder="1" applyAlignment="1" applyProtection="1">
      <alignment horizontal="center" vertical="center"/>
    </xf>
    <xf numFmtId="0" fontId="46" fillId="0" borderId="44" xfId="5" applyFont="1" applyFill="1" applyBorder="1" applyAlignment="1" applyProtection="1">
      <alignment horizontal="center" vertical="center"/>
    </xf>
    <xf numFmtId="41" fontId="46" fillId="0" borderId="44" xfId="5" applyNumberFormat="1" applyFont="1" applyFill="1" applyBorder="1" applyAlignment="1" applyProtection="1">
      <alignment vertical="center"/>
    </xf>
    <xf numFmtId="41" fontId="46" fillId="0" borderId="45" xfId="5" applyNumberFormat="1" applyFont="1" applyFill="1" applyBorder="1" applyAlignment="1" applyProtection="1">
      <alignment vertical="center"/>
    </xf>
    <xf numFmtId="0" fontId="46" fillId="0" borderId="0" xfId="5" applyFont="1" applyFill="1" applyBorder="1" applyAlignment="1" applyProtection="1">
      <alignment horizontal="left" vertical="center"/>
    </xf>
    <xf numFmtId="0" fontId="55" fillId="0" borderId="0" xfId="5" applyFont="1" applyFill="1" applyBorder="1" applyAlignment="1" applyProtection="1">
      <alignment horizontal="center" vertical="center"/>
    </xf>
    <xf numFmtId="0" fontId="55" fillId="0" borderId="0" xfId="5" applyFont="1" applyFill="1" applyBorder="1" applyAlignment="1" applyProtection="1">
      <alignment vertical="center"/>
    </xf>
    <xf numFmtId="0" fontId="55" fillId="0" borderId="0" xfId="0" applyFont="1" applyFill="1" applyAlignment="1" applyProtection="1">
      <alignment horizontal="left" vertical="center"/>
    </xf>
    <xf numFmtId="0" fontId="56" fillId="0" borderId="0" xfId="6" applyFont="1" applyFill="1" applyAlignment="1">
      <alignment vertical="center"/>
    </xf>
    <xf numFmtId="0" fontId="46" fillId="0" borderId="32" xfId="6" applyFont="1" applyFill="1" applyBorder="1" applyAlignment="1" applyProtection="1">
      <alignment horizontal="center" vertical="center"/>
    </xf>
    <xf numFmtId="0" fontId="46" fillId="0" borderId="38" xfId="6" applyFont="1" applyFill="1" applyBorder="1" applyAlignment="1" applyProtection="1">
      <alignment horizontal="center" vertical="center"/>
    </xf>
    <xf numFmtId="0" fontId="46" fillId="0" borderId="5" xfId="0" applyFont="1" applyFill="1" applyBorder="1" applyAlignment="1" applyProtection="1">
      <alignment horizontal="center" vertical="center" wrapText="1"/>
    </xf>
    <xf numFmtId="0" fontId="46" fillId="0" borderId="38" xfId="6" applyFont="1" applyFill="1" applyBorder="1" applyAlignment="1" applyProtection="1">
      <alignment horizontal="center" vertical="center" wrapText="1"/>
    </xf>
    <xf numFmtId="0" fontId="46" fillId="0" borderId="37" xfId="6" applyFont="1" applyFill="1" applyBorder="1" applyAlignment="1" applyProtection="1">
      <alignment horizontal="center" vertical="center"/>
    </xf>
    <xf numFmtId="0" fontId="46" fillId="0" borderId="8" xfId="0" applyFont="1" applyFill="1" applyBorder="1" applyAlignment="1" applyProtection="1">
      <alignment horizontal="center" vertical="center" wrapText="1"/>
    </xf>
    <xf numFmtId="0" fontId="46" fillId="0" borderId="37" xfId="6" applyFont="1" applyFill="1" applyBorder="1" applyAlignment="1" applyProtection="1">
      <alignment horizontal="center" vertical="center" wrapText="1"/>
    </xf>
    <xf numFmtId="0" fontId="46" fillId="0" borderId="23" xfId="0" applyFont="1" applyFill="1" applyBorder="1" applyAlignment="1" applyProtection="1">
      <alignment horizontal="center" vertical="center" wrapText="1"/>
    </xf>
    <xf numFmtId="0" fontId="46" fillId="0" borderId="32" xfId="6" applyFont="1" applyFill="1" applyBorder="1" applyAlignment="1" applyProtection="1">
      <alignment horizontal="center" vertical="center" textRotation="255"/>
    </xf>
    <xf numFmtId="41" fontId="46" fillId="0" borderId="38" xfId="6" applyNumberFormat="1" applyFont="1" applyFill="1" applyBorder="1" applyAlignment="1" applyProtection="1">
      <alignment vertical="center"/>
    </xf>
    <xf numFmtId="41" fontId="46" fillId="0" borderId="38" xfId="6" applyNumberFormat="1" applyFont="1" applyFill="1" applyBorder="1" applyAlignment="1">
      <alignment vertical="center"/>
    </xf>
    <xf numFmtId="41" fontId="46" fillId="0" borderId="37" xfId="6" applyNumberFormat="1" applyFont="1" applyFill="1" applyBorder="1" applyAlignment="1">
      <alignment vertical="center"/>
    </xf>
    <xf numFmtId="0" fontId="46" fillId="0" borderId="6" xfId="6" applyFont="1" applyFill="1" applyBorder="1" applyAlignment="1" applyProtection="1">
      <alignment horizontal="center" vertical="center" textRotation="255"/>
    </xf>
    <xf numFmtId="41" fontId="46" fillId="0" borderId="5" xfId="6" applyNumberFormat="1" applyFont="1" applyFill="1" applyBorder="1" applyAlignment="1" applyProtection="1">
      <alignment vertical="center"/>
    </xf>
    <xf numFmtId="41" fontId="46" fillId="0" borderId="5" xfId="6" applyNumberFormat="1" applyFont="1" applyFill="1" applyBorder="1" applyAlignment="1">
      <alignment vertical="center"/>
    </xf>
    <xf numFmtId="41" fontId="46" fillId="0" borderId="4" xfId="6" applyNumberFormat="1" applyFont="1" applyFill="1" applyBorder="1" applyAlignment="1">
      <alignment vertical="center"/>
    </xf>
    <xf numFmtId="0" fontId="46" fillId="0" borderId="43" xfId="6" applyFont="1" applyFill="1" applyBorder="1" applyAlignment="1" applyProtection="1">
      <alignment horizontal="center" vertical="center"/>
    </xf>
    <xf numFmtId="0" fontId="46" fillId="0" borderId="44" xfId="6" applyFont="1" applyFill="1" applyBorder="1" applyAlignment="1" applyProtection="1">
      <alignment horizontal="center" vertical="center"/>
    </xf>
    <xf numFmtId="41" fontId="46" fillId="0" borderId="44" xfId="6" applyNumberFormat="1" applyFont="1" applyFill="1" applyBorder="1" applyAlignment="1" applyProtection="1">
      <alignment vertical="center"/>
    </xf>
    <xf numFmtId="0" fontId="46" fillId="0" borderId="0" xfId="5" applyFont="1" applyFill="1" applyAlignment="1">
      <alignment vertical="center"/>
    </xf>
    <xf numFmtId="0" fontId="46" fillId="0" borderId="0" xfId="6" applyFont="1" applyFill="1" applyAlignment="1">
      <alignment vertical="center"/>
    </xf>
    <xf numFmtId="0" fontId="58" fillId="0" borderId="0" xfId="6" applyFont="1" applyFill="1" applyAlignment="1">
      <alignment vertical="center"/>
    </xf>
    <xf numFmtId="0" fontId="59" fillId="0" borderId="0" xfId="6" applyFont="1" applyFill="1" applyAlignment="1">
      <alignment vertical="center"/>
    </xf>
    <xf numFmtId="0" fontId="60" fillId="0" borderId="0" xfId="6" applyFont="1" applyFill="1" applyAlignment="1">
      <alignment vertical="center"/>
    </xf>
    <xf numFmtId="0" fontId="56" fillId="0" borderId="0" xfId="7" applyFont="1" applyFill="1" applyAlignment="1">
      <alignment vertical="center"/>
    </xf>
    <xf numFmtId="0" fontId="46" fillId="0" borderId="32" xfId="7" applyFont="1" applyFill="1" applyBorder="1" applyAlignment="1" applyProtection="1">
      <alignment horizontal="center" vertical="center"/>
    </xf>
    <xf numFmtId="0" fontId="46" fillId="0" borderId="38" xfId="7" applyFont="1" applyFill="1" applyBorder="1" applyAlignment="1" applyProtection="1">
      <alignment horizontal="center" vertical="center"/>
    </xf>
    <xf numFmtId="0" fontId="46" fillId="0" borderId="38" xfId="7" applyFont="1" applyFill="1" applyBorder="1" applyAlignment="1" applyProtection="1">
      <alignment horizontal="center" vertical="center" wrapText="1"/>
    </xf>
    <xf numFmtId="0" fontId="46" fillId="0" borderId="37" xfId="7" applyFont="1" applyFill="1" applyBorder="1" applyAlignment="1" applyProtection="1">
      <alignment horizontal="center" vertical="center"/>
    </xf>
    <xf numFmtId="0" fontId="46" fillId="0" borderId="37" xfId="7" applyFont="1" applyFill="1" applyBorder="1" applyAlignment="1" applyProtection="1">
      <alignment horizontal="center" vertical="center" wrapText="1"/>
    </xf>
    <xf numFmtId="0" fontId="46" fillId="0" borderId="32" xfId="7" applyFont="1" applyFill="1" applyBorder="1" applyAlignment="1" applyProtection="1">
      <alignment vertical="center" textRotation="255"/>
    </xf>
    <xf numFmtId="0" fontId="46" fillId="0" borderId="38" xfId="7" applyFont="1" applyFill="1" applyBorder="1" applyAlignment="1" applyProtection="1">
      <alignment horizontal="center" vertical="center"/>
    </xf>
    <xf numFmtId="41" fontId="46" fillId="0" borderId="38" xfId="7" applyNumberFormat="1" applyFont="1" applyFill="1" applyBorder="1" applyAlignment="1" applyProtection="1">
      <alignment vertical="center"/>
    </xf>
    <xf numFmtId="41" fontId="46" fillId="0" borderId="38" xfId="7" applyNumberFormat="1" applyFont="1" applyFill="1" applyBorder="1" applyAlignment="1">
      <alignment vertical="center"/>
    </xf>
    <xf numFmtId="41" fontId="46" fillId="0" borderId="37" xfId="7" applyNumberFormat="1" applyFont="1" applyFill="1" applyBorder="1" applyAlignment="1">
      <alignment vertical="center"/>
    </xf>
    <xf numFmtId="0" fontId="2" fillId="0" borderId="32" xfId="7" applyFont="1" applyBorder="1" applyAlignment="1">
      <alignment vertical="center" textRotation="255"/>
    </xf>
    <xf numFmtId="0" fontId="2" fillId="0" borderId="6" xfId="7" applyFont="1" applyBorder="1" applyAlignment="1">
      <alignment vertical="center" textRotation="255"/>
    </xf>
    <xf numFmtId="0" fontId="46" fillId="0" borderId="5" xfId="7" applyFont="1" applyFill="1" applyBorder="1" applyAlignment="1" applyProtection="1">
      <alignment horizontal="center" vertical="center"/>
    </xf>
    <xf numFmtId="41" fontId="46" fillId="0" borderId="5" xfId="7" applyNumberFormat="1" applyFont="1" applyFill="1" applyBorder="1" applyAlignment="1" applyProtection="1">
      <alignment vertical="center"/>
    </xf>
    <xf numFmtId="41" fontId="46" fillId="0" borderId="5" xfId="7" applyNumberFormat="1" applyFont="1" applyFill="1" applyBorder="1" applyAlignment="1">
      <alignment vertical="center"/>
    </xf>
    <xf numFmtId="41" fontId="46" fillId="0" borderId="4" xfId="7" applyNumberFormat="1" applyFont="1" applyFill="1" applyBorder="1" applyAlignment="1">
      <alignment vertical="center"/>
    </xf>
    <xf numFmtId="0" fontId="46" fillId="0" borderId="43" xfId="7" applyFont="1" applyFill="1" applyBorder="1" applyAlignment="1" applyProtection="1">
      <alignment horizontal="center" vertical="center"/>
    </xf>
    <xf numFmtId="0" fontId="46" fillId="0" borderId="44" xfId="7" applyFont="1" applyFill="1" applyBorder="1" applyAlignment="1" applyProtection="1">
      <alignment horizontal="center" vertical="center"/>
    </xf>
    <xf numFmtId="41" fontId="46" fillId="0" borderId="44" xfId="7" applyNumberFormat="1" applyFont="1" applyFill="1" applyBorder="1" applyAlignment="1" applyProtection="1">
      <alignment vertical="center"/>
    </xf>
    <xf numFmtId="0" fontId="46" fillId="0" borderId="0" xfId="7" applyFont="1" applyFill="1" applyAlignment="1">
      <alignment vertical="center"/>
    </xf>
    <xf numFmtId="0" fontId="55" fillId="0" borderId="0" xfId="0" applyFont="1" applyAlignment="1" applyProtection="1">
      <alignment horizontal="left" vertical="center"/>
    </xf>
    <xf numFmtId="0" fontId="56" fillId="0" borderId="0" xfId="0" applyFont="1" applyAlignment="1">
      <alignment vertical="center"/>
    </xf>
    <xf numFmtId="0" fontId="46" fillId="0" borderId="32" xfId="0" applyFont="1" applyBorder="1" applyAlignment="1" applyProtection="1">
      <alignment horizontal="center" vertical="center"/>
    </xf>
    <xf numFmtId="0" fontId="46" fillId="0" borderId="38" xfId="0" applyFont="1" applyBorder="1" applyAlignment="1" applyProtection="1">
      <alignment horizontal="center" vertical="center"/>
    </xf>
    <xf numFmtId="0" fontId="46" fillId="0" borderId="38" xfId="0" applyFont="1" applyBorder="1" applyAlignment="1" applyProtection="1">
      <alignment horizontal="center" vertical="center" wrapText="1"/>
    </xf>
    <xf numFmtId="0" fontId="46" fillId="0" borderId="37" xfId="0" applyFont="1" applyBorder="1" applyAlignment="1" applyProtection="1">
      <alignment horizontal="center" vertical="center"/>
    </xf>
    <xf numFmtId="0" fontId="46" fillId="0" borderId="37" xfId="0" applyFont="1" applyBorder="1" applyAlignment="1" applyProtection="1">
      <alignment horizontal="center" vertical="center" wrapText="1"/>
    </xf>
    <xf numFmtId="0" fontId="46" fillId="0" borderId="38" xfId="0" applyFont="1" applyBorder="1" applyAlignment="1" applyProtection="1">
      <alignment horizontal="center" vertical="center"/>
    </xf>
    <xf numFmtId="0" fontId="46" fillId="0" borderId="32" xfId="0" applyFont="1" applyBorder="1" applyAlignment="1" applyProtection="1">
      <alignment horizontal="left" vertical="center"/>
    </xf>
    <xf numFmtId="41" fontId="46" fillId="0" borderId="38" xfId="8" applyNumberFormat="1" applyFont="1" applyBorder="1" applyAlignment="1" applyProtection="1">
      <alignment vertical="center"/>
    </xf>
    <xf numFmtId="41" fontId="46" fillId="0" borderId="37" xfId="8" applyNumberFormat="1" applyFont="1" applyBorder="1" applyAlignment="1" applyProtection="1">
      <alignment vertical="center"/>
    </xf>
    <xf numFmtId="41" fontId="46" fillId="0" borderId="5" xfId="8" applyNumberFormat="1" applyFont="1" applyBorder="1" applyAlignment="1" applyProtection="1">
      <alignment vertical="center"/>
    </xf>
    <xf numFmtId="41" fontId="46" fillId="0" borderId="4" xfId="8" applyNumberFormat="1" applyFont="1" applyBorder="1" applyAlignment="1" applyProtection="1">
      <alignment vertical="center"/>
    </xf>
    <xf numFmtId="0" fontId="46" fillId="0" borderId="43" xfId="0" applyFont="1" applyBorder="1" applyAlignment="1" applyProtection="1">
      <alignment horizontal="center" vertical="center"/>
    </xf>
    <xf numFmtId="41" fontId="46" fillId="0" borderId="44" xfId="0" applyNumberFormat="1" applyFont="1" applyBorder="1" applyAlignment="1" applyProtection="1">
      <alignment vertical="center"/>
    </xf>
    <xf numFmtId="0" fontId="46" fillId="0" borderId="0" xfId="0" applyFont="1" applyBorder="1" applyAlignment="1" applyProtection="1">
      <alignment horizontal="left" vertical="center"/>
    </xf>
    <xf numFmtId="0" fontId="46" fillId="0" borderId="0" xfId="0" applyFont="1" applyBorder="1" applyAlignment="1" applyProtection="1">
      <alignment vertical="center"/>
    </xf>
    <xf numFmtId="0" fontId="46" fillId="0" borderId="0" xfId="8" applyFont="1" applyAlignment="1">
      <alignment vertical="center"/>
    </xf>
    <xf numFmtId="0" fontId="56" fillId="0" borderId="0" xfId="8" applyFont="1" applyAlignment="1">
      <alignment vertical="center"/>
    </xf>
    <xf numFmtId="0" fontId="59" fillId="0" borderId="0" xfId="0" applyFont="1" applyAlignment="1">
      <alignment vertical="center"/>
    </xf>
    <xf numFmtId="0" fontId="60" fillId="0" borderId="0" xfId="0" applyFont="1" applyAlignment="1">
      <alignment vertical="center"/>
    </xf>
    <xf numFmtId="0" fontId="10" fillId="0" borderId="0" xfId="0" applyFont="1"/>
    <xf numFmtId="0" fontId="11" fillId="0" borderId="0" xfId="0" applyFont="1" applyAlignment="1">
      <alignment horizontal="left" vertical="center" wrapText="1"/>
    </xf>
    <xf numFmtId="0" fontId="12" fillId="0" borderId="0" xfId="0" applyFont="1" applyAlignment="1">
      <alignment horizontal="left"/>
    </xf>
    <xf numFmtId="0" fontId="11" fillId="0" borderId="12" xfId="0" applyFont="1" applyBorder="1" applyAlignment="1">
      <alignment horizontal="center" vertical="center"/>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41" fontId="11" fillId="0" borderId="8" xfId="0" applyNumberFormat="1" applyFont="1" applyBorder="1" applyAlignment="1">
      <alignment horizontal="center" vertical="center"/>
    </xf>
    <xf numFmtId="176" fontId="11" fillId="0" borderId="16" xfId="0" applyNumberFormat="1" applyFont="1" applyBorder="1" applyAlignment="1">
      <alignment horizontal="center" vertical="center"/>
    </xf>
    <xf numFmtId="0" fontId="11" fillId="0" borderId="9" xfId="0" applyNumberFormat="1" applyFont="1" applyBorder="1" applyAlignment="1">
      <alignment horizontal="distributed" vertical="center"/>
    </xf>
    <xf numFmtId="0" fontId="11" fillId="0" borderId="29" xfId="0" applyNumberFormat="1" applyFont="1" applyBorder="1" applyAlignment="1">
      <alignment horizontal="distributed" vertical="center"/>
    </xf>
    <xf numFmtId="41" fontId="11" fillId="0" borderId="23" xfId="0" applyNumberFormat="1" applyFont="1" applyBorder="1" applyAlignment="1">
      <alignment horizontal="center" vertical="center"/>
    </xf>
    <xf numFmtId="0" fontId="13" fillId="0" borderId="26" xfId="0" applyNumberFormat="1" applyFont="1" applyBorder="1" applyAlignment="1">
      <alignment horizontal="distributed" vertical="center"/>
    </xf>
    <xf numFmtId="41" fontId="13" fillId="0" borderId="20" xfId="0" applyNumberFormat="1" applyFont="1" applyBorder="1" applyAlignment="1">
      <alignment horizontal="center" vertical="center"/>
    </xf>
    <xf numFmtId="176" fontId="13" fillId="0" borderId="21" xfId="0" quotePrefix="1" applyNumberFormat="1" applyFont="1" applyBorder="1" applyAlignment="1">
      <alignment horizontal="right" vertical="center"/>
    </xf>
    <xf numFmtId="0" fontId="11" fillId="0" borderId="0" xfId="0" applyFont="1" applyFill="1" applyBorder="1" applyAlignment="1">
      <alignment horizontal="left"/>
    </xf>
    <xf numFmtId="0" fontId="9" fillId="0" borderId="0" xfId="0" applyNumberFormat="1" applyFont="1" applyFill="1" applyBorder="1" applyAlignment="1">
      <alignment horizontal="center" vertical="center"/>
    </xf>
    <xf numFmtId="0" fontId="9" fillId="0" borderId="0" xfId="0" applyFont="1" applyBorder="1"/>
    <xf numFmtId="38" fontId="9" fillId="0" borderId="0" xfId="0" applyNumberFormat="1" applyFont="1" applyBorder="1"/>
  </cellXfs>
  <cellStyles count="9">
    <cellStyle name="パーセント" xfId="2" builtinId="5"/>
    <cellStyle name="桁区切り" xfId="1" builtinId="6"/>
    <cellStyle name="標準" xfId="0" builtinId="0"/>
    <cellStyle name="標準_【様式】救急関係" xfId="3" xr:uid="{A730788B-6454-CE4F-8299-FBE3F5FBDDA2}"/>
    <cellStyle name="標準_5-4表16完" xfId="4" xr:uid="{456B5D7B-ED84-4D47-B8C1-B078DA01DCC2}"/>
    <cellStyle name="標準_5-6表" xfId="5" xr:uid="{036F5654-1E17-3E4F-AFB2-C79E1D122563}"/>
    <cellStyle name="標準_5-7表" xfId="6" xr:uid="{AF4316CE-EBD5-C04F-9830-E36A3792A0BF}"/>
    <cellStyle name="標準_5-8表" xfId="7" xr:uid="{A929F9D9-A6FE-1747-AB70-437644977578}"/>
    <cellStyle name="標準_5-9表" xfId="8" xr:uid="{048B4728-A8EF-6C45-8216-B387C1BF2F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2" name="AutoShape 3">
          <a:extLst>
            <a:ext uri="{FF2B5EF4-FFF2-40B4-BE49-F238E27FC236}">
              <a16:creationId xmlns:a16="http://schemas.microsoft.com/office/drawing/2014/main" id="{9075B958-4E05-1E45-8473-9926642D159F}"/>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 name="AutoShape 4">
          <a:extLst>
            <a:ext uri="{FF2B5EF4-FFF2-40B4-BE49-F238E27FC236}">
              <a16:creationId xmlns:a16="http://schemas.microsoft.com/office/drawing/2014/main" id="{C8A5ACD3-9300-8547-969E-78D5137FDDDE}"/>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4" name="AutoShape 5">
          <a:extLst>
            <a:ext uri="{FF2B5EF4-FFF2-40B4-BE49-F238E27FC236}">
              <a16:creationId xmlns:a16="http://schemas.microsoft.com/office/drawing/2014/main" id="{927416B5-1C93-1242-8A46-66C157D686FA}"/>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 name="AutoShape 6">
          <a:extLst>
            <a:ext uri="{FF2B5EF4-FFF2-40B4-BE49-F238E27FC236}">
              <a16:creationId xmlns:a16="http://schemas.microsoft.com/office/drawing/2014/main" id="{C0367ABD-698D-9D49-BD3B-3B284E20F6E1}"/>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6" name="AutoShape 9">
          <a:extLst>
            <a:ext uri="{FF2B5EF4-FFF2-40B4-BE49-F238E27FC236}">
              <a16:creationId xmlns:a16="http://schemas.microsoft.com/office/drawing/2014/main" id="{B60AFEA4-D6C8-D341-AF4A-550DB99816BE}"/>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7" name="AutoShape 10">
          <a:extLst>
            <a:ext uri="{FF2B5EF4-FFF2-40B4-BE49-F238E27FC236}">
              <a16:creationId xmlns:a16="http://schemas.microsoft.com/office/drawing/2014/main" id="{C923F1A3-8171-2145-A7B7-2CBDF48D9161}"/>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8" name="AutoShape 11">
          <a:extLst>
            <a:ext uri="{FF2B5EF4-FFF2-40B4-BE49-F238E27FC236}">
              <a16:creationId xmlns:a16="http://schemas.microsoft.com/office/drawing/2014/main" id="{D960EDB6-2802-D345-95C1-0776F1511226}"/>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 name="AutoShape 12">
          <a:extLst>
            <a:ext uri="{FF2B5EF4-FFF2-40B4-BE49-F238E27FC236}">
              <a16:creationId xmlns:a16="http://schemas.microsoft.com/office/drawing/2014/main" id="{0A5E45FB-6AF1-AF4B-A467-21EC33012CE6}"/>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0" name="AutoShape 3">
          <a:extLst>
            <a:ext uri="{FF2B5EF4-FFF2-40B4-BE49-F238E27FC236}">
              <a16:creationId xmlns:a16="http://schemas.microsoft.com/office/drawing/2014/main" id="{0460D31C-ECA2-3340-87B5-C9CFAFD38E3F}"/>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1" name="AutoShape 4">
          <a:extLst>
            <a:ext uri="{FF2B5EF4-FFF2-40B4-BE49-F238E27FC236}">
              <a16:creationId xmlns:a16="http://schemas.microsoft.com/office/drawing/2014/main" id="{48B3337C-7F62-7E41-B6D1-6C851BE4E0DF}"/>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2" name="AutoShape 5">
          <a:extLst>
            <a:ext uri="{FF2B5EF4-FFF2-40B4-BE49-F238E27FC236}">
              <a16:creationId xmlns:a16="http://schemas.microsoft.com/office/drawing/2014/main" id="{AEBBABE1-3358-FE4A-A3B4-D807566F10B1}"/>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3" name="AutoShape 6">
          <a:extLst>
            <a:ext uri="{FF2B5EF4-FFF2-40B4-BE49-F238E27FC236}">
              <a16:creationId xmlns:a16="http://schemas.microsoft.com/office/drawing/2014/main" id="{52B7E993-BD91-7C41-B97A-BA58E2E0650C}"/>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4" name="AutoShape 9">
          <a:extLst>
            <a:ext uri="{FF2B5EF4-FFF2-40B4-BE49-F238E27FC236}">
              <a16:creationId xmlns:a16="http://schemas.microsoft.com/office/drawing/2014/main" id="{3D21125F-D119-204B-9EBE-FC0038DA9956}"/>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5" name="AutoShape 10">
          <a:extLst>
            <a:ext uri="{FF2B5EF4-FFF2-40B4-BE49-F238E27FC236}">
              <a16:creationId xmlns:a16="http://schemas.microsoft.com/office/drawing/2014/main" id="{4F06B441-2693-B245-BB0D-6C3EBF1FAEBD}"/>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 name="AutoShape 11">
          <a:extLst>
            <a:ext uri="{FF2B5EF4-FFF2-40B4-BE49-F238E27FC236}">
              <a16:creationId xmlns:a16="http://schemas.microsoft.com/office/drawing/2014/main" id="{8554F558-B539-F946-B48C-BF346F39FB3B}"/>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7" name="AutoShape 12">
          <a:extLst>
            <a:ext uri="{FF2B5EF4-FFF2-40B4-BE49-F238E27FC236}">
              <a16:creationId xmlns:a16="http://schemas.microsoft.com/office/drawing/2014/main" id="{D4280A96-6937-8C43-881A-63F25721F37C}"/>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727075</xdr:colOff>
      <xdr:row>16</xdr:row>
      <xdr:rowOff>67396</xdr:rowOff>
    </xdr:from>
    <xdr:to>
      <xdr:col>2</xdr:col>
      <xdr:colOff>50800</xdr:colOff>
      <xdr:row>17</xdr:row>
      <xdr:rowOff>170728</xdr:rowOff>
    </xdr:to>
    <xdr:sp macro="" textlink="">
      <xdr:nvSpPr>
        <xdr:cNvPr id="2" name="AutoShape 12">
          <a:extLst>
            <a:ext uri="{FF2B5EF4-FFF2-40B4-BE49-F238E27FC236}">
              <a16:creationId xmlns:a16="http://schemas.microsoft.com/office/drawing/2014/main" id="{3BF1A3A3-B066-B040-85CC-EFF8464E7FA8}"/>
            </a:ext>
          </a:extLst>
        </xdr:cNvPr>
        <xdr:cNvSpPr>
          <a:spLocks/>
        </xdr:cNvSpPr>
      </xdr:nvSpPr>
      <xdr:spPr bwMode="auto">
        <a:xfrm>
          <a:off x="1641475" y="3166196"/>
          <a:ext cx="174625" cy="2684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3" name="AutoShape 12">
          <a:extLst>
            <a:ext uri="{FF2B5EF4-FFF2-40B4-BE49-F238E27FC236}">
              <a16:creationId xmlns:a16="http://schemas.microsoft.com/office/drawing/2014/main" id="{8C0EBE31-337A-3542-B71A-1B7CD45E8193}"/>
            </a:ext>
          </a:extLst>
        </xdr:cNvPr>
        <xdr:cNvSpPr>
          <a:spLocks/>
        </xdr:cNvSpPr>
      </xdr:nvSpPr>
      <xdr:spPr bwMode="auto">
        <a:xfrm>
          <a:off x="1641475" y="3166196"/>
          <a:ext cx="174625" cy="2684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4" name="AutoShape 12">
          <a:extLst>
            <a:ext uri="{FF2B5EF4-FFF2-40B4-BE49-F238E27FC236}">
              <a16:creationId xmlns:a16="http://schemas.microsoft.com/office/drawing/2014/main" id="{66CA913D-2566-0E4B-946F-FE0BC8D50C13}"/>
            </a:ext>
          </a:extLst>
        </xdr:cNvPr>
        <xdr:cNvSpPr>
          <a:spLocks/>
        </xdr:cNvSpPr>
      </xdr:nvSpPr>
      <xdr:spPr bwMode="auto">
        <a:xfrm>
          <a:off x="1641475" y="3166196"/>
          <a:ext cx="174625" cy="2684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5" name="AutoShape 12">
          <a:extLst>
            <a:ext uri="{FF2B5EF4-FFF2-40B4-BE49-F238E27FC236}">
              <a16:creationId xmlns:a16="http://schemas.microsoft.com/office/drawing/2014/main" id="{CC0B5F2B-F7A4-1742-A6D6-24ABB3309596}"/>
            </a:ext>
          </a:extLst>
        </xdr:cNvPr>
        <xdr:cNvSpPr>
          <a:spLocks/>
        </xdr:cNvSpPr>
      </xdr:nvSpPr>
      <xdr:spPr bwMode="auto">
        <a:xfrm>
          <a:off x="1641475" y="3166196"/>
          <a:ext cx="174625" cy="2684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6" name="AutoShape 12">
          <a:extLst>
            <a:ext uri="{FF2B5EF4-FFF2-40B4-BE49-F238E27FC236}">
              <a16:creationId xmlns:a16="http://schemas.microsoft.com/office/drawing/2014/main" id="{BF67B435-8970-4E4A-86AF-77FA99F8E2FE}"/>
            </a:ext>
          </a:extLst>
        </xdr:cNvPr>
        <xdr:cNvSpPr>
          <a:spLocks/>
        </xdr:cNvSpPr>
      </xdr:nvSpPr>
      <xdr:spPr bwMode="auto">
        <a:xfrm>
          <a:off x="1641475" y="3166196"/>
          <a:ext cx="174625" cy="2684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7" name="AutoShape 12">
          <a:extLst>
            <a:ext uri="{FF2B5EF4-FFF2-40B4-BE49-F238E27FC236}">
              <a16:creationId xmlns:a16="http://schemas.microsoft.com/office/drawing/2014/main" id="{BF050001-847F-FD41-8B08-F1359374D463}"/>
            </a:ext>
          </a:extLst>
        </xdr:cNvPr>
        <xdr:cNvSpPr>
          <a:spLocks/>
        </xdr:cNvSpPr>
      </xdr:nvSpPr>
      <xdr:spPr bwMode="auto">
        <a:xfrm>
          <a:off x="1641475" y="3166196"/>
          <a:ext cx="174625" cy="2684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39688</xdr:colOff>
      <xdr:row>2</xdr:row>
      <xdr:rowOff>15875</xdr:rowOff>
    </xdr:from>
    <xdr:to>
      <xdr:col>3</xdr:col>
      <xdr:colOff>920750</xdr:colOff>
      <xdr:row>3</xdr:row>
      <xdr:rowOff>158749</xdr:rowOff>
    </xdr:to>
    <xdr:sp macro="" textlink="">
      <xdr:nvSpPr>
        <xdr:cNvPr id="2" name="Line 2">
          <a:extLst>
            <a:ext uri="{FF2B5EF4-FFF2-40B4-BE49-F238E27FC236}">
              <a16:creationId xmlns:a16="http://schemas.microsoft.com/office/drawing/2014/main" id="{EFEC6787-2EC0-FC42-958D-AB0037D66745}"/>
            </a:ext>
          </a:extLst>
        </xdr:cNvPr>
        <xdr:cNvSpPr>
          <a:spLocks noChangeShapeType="1"/>
        </xdr:cNvSpPr>
      </xdr:nvSpPr>
      <xdr:spPr bwMode="auto">
        <a:xfrm>
          <a:off x="39688" y="384175"/>
          <a:ext cx="3319462" cy="3079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0</xdr:col>
      <xdr:colOff>39688</xdr:colOff>
      <xdr:row>2</xdr:row>
      <xdr:rowOff>15875</xdr:rowOff>
    </xdr:from>
    <xdr:to>
      <xdr:col>3</xdr:col>
      <xdr:colOff>920750</xdr:colOff>
      <xdr:row>3</xdr:row>
      <xdr:rowOff>158749</xdr:rowOff>
    </xdr:to>
    <xdr:sp macro="" textlink="">
      <xdr:nvSpPr>
        <xdr:cNvPr id="3" name="Line 2">
          <a:extLst>
            <a:ext uri="{FF2B5EF4-FFF2-40B4-BE49-F238E27FC236}">
              <a16:creationId xmlns:a16="http://schemas.microsoft.com/office/drawing/2014/main" id="{DDEF17A4-3116-AC47-B39B-41FF5A1E0F28}"/>
            </a:ext>
          </a:extLst>
        </xdr:cNvPr>
        <xdr:cNvSpPr>
          <a:spLocks noChangeShapeType="1"/>
        </xdr:cNvSpPr>
      </xdr:nvSpPr>
      <xdr:spPr bwMode="auto">
        <a:xfrm>
          <a:off x="39688" y="384175"/>
          <a:ext cx="3319462" cy="3079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 name="AutoShape 1">
          <a:extLst>
            <a:ext uri="{FF2B5EF4-FFF2-40B4-BE49-F238E27FC236}">
              <a16:creationId xmlns:a16="http://schemas.microsoft.com/office/drawing/2014/main" id="{DE55BAD7-502C-FA4C-A7F0-2915CFEE5E38}"/>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 name="AutoShape 2">
          <a:extLst>
            <a:ext uri="{FF2B5EF4-FFF2-40B4-BE49-F238E27FC236}">
              <a16:creationId xmlns:a16="http://schemas.microsoft.com/office/drawing/2014/main" id="{BE756B89-6450-9B41-9424-9862CBB4EF9D}"/>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4" name="AutoShape 3">
          <a:extLst>
            <a:ext uri="{FF2B5EF4-FFF2-40B4-BE49-F238E27FC236}">
              <a16:creationId xmlns:a16="http://schemas.microsoft.com/office/drawing/2014/main" id="{45D8DCD9-91ED-D84D-9C59-69692E5BB058}"/>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5" name="AutoShape 3">
          <a:extLst>
            <a:ext uri="{FF2B5EF4-FFF2-40B4-BE49-F238E27FC236}">
              <a16:creationId xmlns:a16="http://schemas.microsoft.com/office/drawing/2014/main" id="{E15BEAAF-F637-B848-9AA6-AD784764CA82}"/>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6" name="AutoShape 1">
          <a:extLst>
            <a:ext uri="{FF2B5EF4-FFF2-40B4-BE49-F238E27FC236}">
              <a16:creationId xmlns:a16="http://schemas.microsoft.com/office/drawing/2014/main" id="{D87E141D-03C7-A549-8703-B42247268A11}"/>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7" name="AutoShape 2">
          <a:extLst>
            <a:ext uri="{FF2B5EF4-FFF2-40B4-BE49-F238E27FC236}">
              <a16:creationId xmlns:a16="http://schemas.microsoft.com/office/drawing/2014/main" id="{A2649ABA-3283-0244-BFB5-D5C1ED5B0213}"/>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8" name="AutoShape 3">
          <a:extLst>
            <a:ext uri="{FF2B5EF4-FFF2-40B4-BE49-F238E27FC236}">
              <a16:creationId xmlns:a16="http://schemas.microsoft.com/office/drawing/2014/main" id="{C89D910E-73B4-1C44-94DB-502015EF1CAB}"/>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9" name="AutoShape 3">
          <a:extLst>
            <a:ext uri="{FF2B5EF4-FFF2-40B4-BE49-F238E27FC236}">
              <a16:creationId xmlns:a16="http://schemas.microsoft.com/office/drawing/2014/main" id="{65FA88C8-270F-4149-A8E3-24B803F2A33D}"/>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143608</xdr:colOff>
      <xdr:row>0</xdr:row>
      <xdr:rowOff>0</xdr:rowOff>
    </xdr:from>
    <xdr:ext cx="4360008" cy="238369"/>
    <xdr:sp macro="" textlink="">
      <xdr:nvSpPr>
        <xdr:cNvPr id="2" name="テキスト ボックス 1">
          <a:extLst>
            <a:ext uri="{FF2B5EF4-FFF2-40B4-BE49-F238E27FC236}">
              <a16:creationId xmlns:a16="http://schemas.microsoft.com/office/drawing/2014/main" id="{AAA85774-8824-5E4A-BBBE-E70D3ABB2902}"/>
            </a:ext>
          </a:extLst>
        </xdr:cNvPr>
        <xdr:cNvSpPr txBox="1"/>
      </xdr:nvSpPr>
      <xdr:spPr>
        <a:xfrm>
          <a:off x="2061308" y="0"/>
          <a:ext cx="4360008" cy="238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latin typeface="MS PGothic" charset="-128"/>
            <a:ea typeface="MS PGothic" charset="-128"/>
            <a:cs typeface="MS PGothic" charset="-128"/>
          </a:endParaRPr>
        </a:p>
      </xdr:txBody>
    </xdr:sp>
    <xdr:clientData/>
  </xdr:oneCellAnchor>
  <xdr:oneCellAnchor>
    <xdr:from>
      <xdr:col>2</xdr:col>
      <xdr:colOff>143608</xdr:colOff>
      <xdr:row>0</xdr:row>
      <xdr:rowOff>0</xdr:rowOff>
    </xdr:from>
    <xdr:ext cx="4360008" cy="238369"/>
    <xdr:sp macro="" textlink="">
      <xdr:nvSpPr>
        <xdr:cNvPr id="3" name="テキスト ボックス 2">
          <a:extLst>
            <a:ext uri="{FF2B5EF4-FFF2-40B4-BE49-F238E27FC236}">
              <a16:creationId xmlns:a16="http://schemas.microsoft.com/office/drawing/2014/main" id="{79028021-5510-944A-9D2D-3B340CA50745}"/>
            </a:ext>
          </a:extLst>
        </xdr:cNvPr>
        <xdr:cNvSpPr txBox="1"/>
      </xdr:nvSpPr>
      <xdr:spPr>
        <a:xfrm>
          <a:off x="2061308" y="0"/>
          <a:ext cx="4360008" cy="238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latin typeface="MS PGothic" charset="-128"/>
            <a:ea typeface="MS PGothic" charset="-128"/>
            <a:cs typeface="MS PGothic"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52A275A4-3202-E843-A214-371386D72E61}"/>
            </a:ext>
          </a:extLst>
        </xdr:cNvPr>
        <xdr:cNvSpPr>
          <a:spLocks/>
        </xdr:cNvSpPr>
      </xdr:nvSpPr>
      <xdr:spPr bwMode="auto">
        <a:xfrm>
          <a:off x="3937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0248B40E-E377-9349-B4CE-216E07826924}"/>
            </a:ext>
          </a:extLst>
        </xdr:cNvPr>
        <xdr:cNvSpPr>
          <a:spLocks/>
        </xdr:cNvSpPr>
      </xdr:nvSpPr>
      <xdr:spPr bwMode="auto">
        <a:xfrm>
          <a:off x="3937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4" name="AutoShape 3">
          <a:extLst>
            <a:ext uri="{FF2B5EF4-FFF2-40B4-BE49-F238E27FC236}">
              <a16:creationId xmlns:a16="http://schemas.microsoft.com/office/drawing/2014/main" id="{9D1D052F-575D-834E-949B-8D7AA08EEC19}"/>
            </a:ext>
          </a:extLst>
        </xdr:cNvPr>
        <xdr:cNvSpPr>
          <a:spLocks/>
        </xdr:cNvSpPr>
      </xdr:nvSpPr>
      <xdr:spPr bwMode="auto">
        <a:xfrm>
          <a:off x="393700" y="2006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5" name="AutoShape 4">
          <a:extLst>
            <a:ext uri="{FF2B5EF4-FFF2-40B4-BE49-F238E27FC236}">
              <a16:creationId xmlns:a16="http://schemas.microsoft.com/office/drawing/2014/main" id="{498FBABC-1B82-014D-9577-EA80E5AEB1B8}"/>
            </a:ext>
          </a:extLst>
        </xdr:cNvPr>
        <xdr:cNvSpPr>
          <a:spLocks/>
        </xdr:cNvSpPr>
      </xdr:nvSpPr>
      <xdr:spPr bwMode="auto">
        <a:xfrm>
          <a:off x="393700" y="2006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6" name="AutoShape 5">
          <a:extLst>
            <a:ext uri="{FF2B5EF4-FFF2-40B4-BE49-F238E27FC236}">
              <a16:creationId xmlns:a16="http://schemas.microsoft.com/office/drawing/2014/main" id="{69436845-C472-D741-9868-8506EBF3998F}"/>
            </a:ext>
          </a:extLst>
        </xdr:cNvPr>
        <xdr:cNvSpPr>
          <a:spLocks/>
        </xdr:cNvSpPr>
      </xdr:nvSpPr>
      <xdr:spPr bwMode="auto">
        <a:xfrm>
          <a:off x="393700" y="2006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DC73E3B8-A162-8B47-A617-DD4B95FF37C3}"/>
            </a:ext>
          </a:extLst>
        </xdr:cNvPr>
        <xdr:cNvSpPr>
          <a:spLocks/>
        </xdr:cNvSpPr>
      </xdr:nvSpPr>
      <xdr:spPr bwMode="auto">
        <a:xfrm>
          <a:off x="3937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00213BDF-6C7F-3B4B-B7DD-2DFE4702FF71}"/>
            </a:ext>
          </a:extLst>
        </xdr:cNvPr>
        <xdr:cNvSpPr>
          <a:spLocks/>
        </xdr:cNvSpPr>
      </xdr:nvSpPr>
      <xdr:spPr bwMode="auto">
        <a:xfrm>
          <a:off x="3937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9" name="AutoShape 3">
          <a:extLst>
            <a:ext uri="{FF2B5EF4-FFF2-40B4-BE49-F238E27FC236}">
              <a16:creationId xmlns:a16="http://schemas.microsoft.com/office/drawing/2014/main" id="{07D7E33D-A446-E942-99F1-0DDDF6B98E70}"/>
            </a:ext>
          </a:extLst>
        </xdr:cNvPr>
        <xdr:cNvSpPr>
          <a:spLocks/>
        </xdr:cNvSpPr>
      </xdr:nvSpPr>
      <xdr:spPr bwMode="auto">
        <a:xfrm>
          <a:off x="393700" y="2006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0" name="AutoShape 4">
          <a:extLst>
            <a:ext uri="{FF2B5EF4-FFF2-40B4-BE49-F238E27FC236}">
              <a16:creationId xmlns:a16="http://schemas.microsoft.com/office/drawing/2014/main" id="{2C6D9322-B6D8-F34C-9F55-AF491CCBAE5B}"/>
            </a:ext>
          </a:extLst>
        </xdr:cNvPr>
        <xdr:cNvSpPr>
          <a:spLocks/>
        </xdr:cNvSpPr>
      </xdr:nvSpPr>
      <xdr:spPr bwMode="auto">
        <a:xfrm>
          <a:off x="393700" y="2006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1" name="AutoShape 5">
          <a:extLst>
            <a:ext uri="{FF2B5EF4-FFF2-40B4-BE49-F238E27FC236}">
              <a16:creationId xmlns:a16="http://schemas.microsoft.com/office/drawing/2014/main" id="{14F88BFE-DE6D-614C-8D15-F3DC4717CF97}"/>
            </a:ext>
          </a:extLst>
        </xdr:cNvPr>
        <xdr:cNvSpPr>
          <a:spLocks/>
        </xdr:cNvSpPr>
      </xdr:nvSpPr>
      <xdr:spPr bwMode="auto">
        <a:xfrm>
          <a:off x="393700" y="2006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C45C66AE-3BC2-8144-BCF5-813D62E4F3B2}"/>
            </a:ext>
          </a:extLst>
        </xdr:cNvPr>
        <xdr:cNvSpPr>
          <a:spLocks/>
        </xdr:cNvSpPr>
      </xdr:nvSpPr>
      <xdr:spPr bwMode="auto">
        <a:xfrm>
          <a:off x="368300" y="2413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30CCADB8-0FB4-9742-9F15-E47BF6544B54}"/>
            </a:ext>
          </a:extLst>
        </xdr:cNvPr>
        <xdr:cNvSpPr>
          <a:spLocks/>
        </xdr:cNvSpPr>
      </xdr:nvSpPr>
      <xdr:spPr bwMode="auto">
        <a:xfrm>
          <a:off x="368300" y="2413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4" name="AutoShape 3">
          <a:extLst>
            <a:ext uri="{FF2B5EF4-FFF2-40B4-BE49-F238E27FC236}">
              <a16:creationId xmlns:a16="http://schemas.microsoft.com/office/drawing/2014/main" id="{32267A5F-41D5-5543-83C2-42F7ACEF4697}"/>
            </a:ext>
          </a:extLst>
        </xdr:cNvPr>
        <xdr:cNvSpPr>
          <a:spLocks/>
        </xdr:cNvSpPr>
      </xdr:nvSpPr>
      <xdr:spPr bwMode="auto">
        <a:xfrm>
          <a:off x="368300" y="3695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5" name="AutoShape 4">
          <a:extLst>
            <a:ext uri="{FF2B5EF4-FFF2-40B4-BE49-F238E27FC236}">
              <a16:creationId xmlns:a16="http://schemas.microsoft.com/office/drawing/2014/main" id="{2B55BC69-848F-C64F-A341-C964A50BCCD3}"/>
            </a:ext>
          </a:extLst>
        </xdr:cNvPr>
        <xdr:cNvSpPr>
          <a:spLocks/>
        </xdr:cNvSpPr>
      </xdr:nvSpPr>
      <xdr:spPr bwMode="auto">
        <a:xfrm>
          <a:off x="368300" y="3695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6" name="AutoShape 5">
          <a:extLst>
            <a:ext uri="{FF2B5EF4-FFF2-40B4-BE49-F238E27FC236}">
              <a16:creationId xmlns:a16="http://schemas.microsoft.com/office/drawing/2014/main" id="{0AAA59D6-C16D-1540-A3DC-1B8FA319BFC6}"/>
            </a:ext>
          </a:extLst>
        </xdr:cNvPr>
        <xdr:cNvSpPr>
          <a:spLocks/>
        </xdr:cNvSpPr>
      </xdr:nvSpPr>
      <xdr:spPr bwMode="auto">
        <a:xfrm>
          <a:off x="368300" y="3695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06406816-8388-254F-A96B-618CCE08C5CC}"/>
            </a:ext>
          </a:extLst>
        </xdr:cNvPr>
        <xdr:cNvSpPr>
          <a:spLocks/>
        </xdr:cNvSpPr>
      </xdr:nvSpPr>
      <xdr:spPr bwMode="auto">
        <a:xfrm>
          <a:off x="368300" y="2413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8BB8C855-C070-A644-A83C-1C3C0301730C}"/>
            </a:ext>
          </a:extLst>
        </xdr:cNvPr>
        <xdr:cNvSpPr>
          <a:spLocks/>
        </xdr:cNvSpPr>
      </xdr:nvSpPr>
      <xdr:spPr bwMode="auto">
        <a:xfrm>
          <a:off x="368300" y="2413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9" name="AutoShape 3">
          <a:extLst>
            <a:ext uri="{FF2B5EF4-FFF2-40B4-BE49-F238E27FC236}">
              <a16:creationId xmlns:a16="http://schemas.microsoft.com/office/drawing/2014/main" id="{0EB18AD7-CDF7-6443-B2E1-F79B3054E265}"/>
            </a:ext>
          </a:extLst>
        </xdr:cNvPr>
        <xdr:cNvSpPr>
          <a:spLocks/>
        </xdr:cNvSpPr>
      </xdr:nvSpPr>
      <xdr:spPr bwMode="auto">
        <a:xfrm>
          <a:off x="368300" y="3695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10" name="AutoShape 4">
          <a:extLst>
            <a:ext uri="{FF2B5EF4-FFF2-40B4-BE49-F238E27FC236}">
              <a16:creationId xmlns:a16="http://schemas.microsoft.com/office/drawing/2014/main" id="{4193BC4C-59E8-A248-B1BB-0ED1F68DD501}"/>
            </a:ext>
          </a:extLst>
        </xdr:cNvPr>
        <xdr:cNvSpPr>
          <a:spLocks/>
        </xdr:cNvSpPr>
      </xdr:nvSpPr>
      <xdr:spPr bwMode="auto">
        <a:xfrm>
          <a:off x="368300" y="3695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11" name="AutoShape 5">
          <a:extLst>
            <a:ext uri="{FF2B5EF4-FFF2-40B4-BE49-F238E27FC236}">
              <a16:creationId xmlns:a16="http://schemas.microsoft.com/office/drawing/2014/main" id="{3AB919E9-9C4C-394C-9172-F14C79C25B92}"/>
            </a:ext>
          </a:extLst>
        </xdr:cNvPr>
        <xdr:cNvSpPr>
          <a:spLocks/>
        </xdr:cNvSpPr>
      </xdr:nvSpPr>
      <xdr:spPr bwMode="auto">
        <a:xfrm>
          <a:off x="368300" y="3695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3B12B6B9-5B01-D24F-B295-34ADEB4975C6}"/>
            </a:ext>
          </a:extLst>
        </xdr:cNvPr>
        <xdr:cNvSpPr>
          <a:spLocks/>
        </xdr:cNvSpPr>
      </xdr:nvSpPr>
      <xdr:spPr bwMode="auto">
        <a:xfrm>
          <a:off x="368300" y="2159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A197000C-EC95-6843-816B-429CE52E591C}"/>
            </a:ext>
          </a:extLst>
        </xdr:cNvPr>
        <xdr:cNvSpPr>
          <a:spLocks/>
        </xdr:cNvSpPr>
      </xdr:nvSpPr>
      <xdr:spPr bwMode="auto">
        <a:xfrm>
          <a:off x="368300" y="2159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5D36B896-4719-3945-B200-81A78E568D18}"/>
            </a:ext>
          </a:extLst>
        </xdr:cNvPr>
        <xdr:cNvSpPr>
          <a:spLocks/>
        </xdr:cNvSpPr>
      </xdr:nvSpPr>
      <xdr:spPr bwMode="auto">
        <a:xfrm>
          <a:off x="368300" y="3949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90786951-D522-FD44-BF09-F6C7EFFEC523}"/>
            </a:ext>
          </a:extLst>
        </xdr:cNvPr>
        <xdr:cNvSpPr>
          <a:spLocks/>
        </xdr:cNvSpPr>
      </xdr:nvSpPr>
      <xdr:spPr bwMode="auto">
        <a:xfrm>
          <a:off x="368300" y="3949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AB8222F6-8882-1345-8D58-306CF726F6F4}"/>
            </a:ext>
          </a:extLst>
        </xdr:cNvPr>
        <xdr:cNvSpPr>
          <a:spLocks/>
        </xdr:cNvSpPr>
      </xdr:nvSpPr>
      <xdr:spPr bwMode="auto">
        <a:xfrm>
          <a:off x="368300" y="3949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0A38E699-4052-C04A-B3E4-60A0E1D7FCC2}"/>
            </a:ext>
          </a:extLst>
        </xdr:cNvPr>
        <xdr:cNvSpPr>
          <a:spLocks/>
        </xdr:cNvSpPr>
      </xdr:nvSpPr>
      <xdr:spPr bwMode="auto">
        <a:xfrm>
          <a:off x="368300" y="2159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692C3814-1445-C743-8F93-BA1C7FF6660E}"/>
            </a:ext>
          </a:extLst>
        </xdr:cNvPr>
        <xdr:cNvSpPr>
          <a:spLocks/>
        </xdr:cNvSpPr>
      </xdr:nvSpPr>
      <xdr:spPr bwMode="auto">
        <a:xfrm>
          <a:off x="368300" y="2159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9" name="AutoShape 3">
          <a:extLst>
            <a:ext uri="{FF2B5EF4-FFF2-40B4-BE49-F238E27FC236}">
              <a16:creationId xmlns:a16="http://schemas.microsoft.com/office/drawing/2014/main" id="{0062F387-759C-2C4D-99CA-0D18F464463D}"/>
            </a:ext>
          </a:extLst>
        </xdr:cNvPr>
        <xdr:cNvSpPr>
          <a:spLocks/>
        </xdr:cNvSpPr>
      </xdr:nvSpPr>
      <xdr:spPr bwMode="auto">
        <a:xfrm>
          <a:off x="368300" y="3949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0" name="AutoShape 4">
          <a:extLst>
            <a:ext uri="{FF2B5EF4-FFF2-40B4-BE49-F238E27FC236}">
              <a16:creationId xmlns:a16="http://schemas.microsoft.com/office/drawing/2014/main" id="{DB21D6C6-4C45-D046-9CFF-02782A9549AA}"/>
            </a:ext>
          </a:extLst>
        </xdr:cNvPr>
        <xdr:cNvSpPr>
          <a:spLocks/>
        </xdr:cNvSpPr>
      </xdr:nvSpPr>
      <xdr:spPr bwMode="auto">
        <a:xfrm>
          <a:off x="368300" y="3949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1" name="AutoShape 5">
          <a:extLst>
            <a:ext uri="{FF2B5EF4-FFF2-40B4-BE49-F238E27FC236}">
              <a16:creationId xmlns:a16="http://schemas.microsoft.com/office/drawing/2014/main" id="{442DB654-C605-CD42-9F43-398EB3601E13}"/>
            </a:ext>
          </a:extLst>
        </xdr:cNvPr>
        <xdr:cNvSpPr>
          <a:spLocks/>
        </xdr:cNvSpPr>
      </xdr:nvSpPr>
      <xdr:spPr bwMode="auto">
        <a:xfrm>
          <a:off x="368300" y="39497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3677479E-2829-B94A-B438-D6A04938259A}"/>
            </a:ext>
          </a:extLst>
        </xdr:cNvPr>
        <xdr:cNvSpPr>
          <a:spLocks/>
        </xdr:cNvSpPr>
      </xdr:nvSpPr>
      <xdr:spPr bwMode="auto">
        <a:xfrm>
          <a:off x="355600" y="2413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68942CBD-8878-0048-A7F4-2994DF8CC226}"/>
            </a:ext>
          </a:extLst>
        </xdr:cNvPr>
        <xdr:cNvSpPr>
          <a:spLocks/>
        </xdr:cNvSpPr>
      </xdr:nvSpPr>
      <xdr:spPr bwMode="auto">
        <a:xfrm>
          <a:off x="355600" y="2413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C0AEEFD2-86D0-294D-81B3-8536D9521BEA}"/>
            </a:ext>
          </a:extLst>
        </xdr:cNvPr>
        <xdr:cNvSpPr>
          <a:spLocks/>
        </xdr:cNvSpPr>
      </xdr:nvSpPr>
      <xdr:spPr bwMode="auto">
        <a:xfrm>
          <a:off x="355600" y="4775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564F0821-A788-AB47-BE80-DFF63281D8C2}"/>
            </a:ext>
          </a:extLst>
        </xdr:cNvPr>
        <xdr:cNvSpPr>
          <a:spLocks/>
        </xdr:cNvSpPr>
      </xdr:nvSpPr>
      <xdr:spPr bwMode="auto">
        <a:xfrm>
          <a:off x="355600" y="4775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0C391405-9F1C-214F-91C6-D5BEEE064368}"/>
            </a:ext>
          </a:extLst>
        </xdr:cNvPr>
        <xdr:cNvSpPr>
          <a:spLocks/>
        </xdr:cNvSpPr>
      </xdr:nvSpPr>
      <xdr:spPr bwMode="auto">
        <a:xfrm>
          <a:off x="355600" y="4775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7A891EA2-B5C5-E946-BD75-539F6F6135FA}"/>
            </a:ext>
          </a:extLst>
        </xdr:cNvPr>
        <xdr:cNvSpPr>
          <a:spLocks/>
        </xdr:cNvSpPr>
      </xdr:nvSpPr>
      <xdr:spPr bwMode="auto">
        <a:xfrm>
          <a:off x="355600" y="2413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96708193-5380-A84E-A6FE-63BDC3B24BFA}"/>
            </a:ext>
          </a:extLst>
        </xdr:cNvPr>
        <xdr:cNvSpPr>
          <a:spLocks/>
        </xdr:cNvSpPr>
      </xdr:nvSpPr>
      <xdr:spPr bwMode="auto">
        <a:xfrm>
          <a:off x="355600" y="2413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9" name="AutoShape 3">
          <a:extLst>
            <a:ext uri="{FF2B5EF4-FFF2-40B4-BE49-F238E27FC236}">
              <a16:creationId xmlns:a16="http://schemas.microsoft.com/office/drawing/2014/main" id="{6408965F-870A-5346-85EA-A3AF346744A9}"/>
            </a:ext>
          </a:extLst>
        </xdr:cNvPr>
        <xdr:cNvSpPr>
          <a:spLocks/>
        </xdr:cNvSpPr>
      </xdr:nvSpPr>
      <xdr:spPr bwMode="auto">
        <a:xfrm>
          <a:off x="355600" y="4775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0" name="AutoShape 4">
          <a:extLst>
            <a:ext uri="{FF2B5EF4-FFF2-40B4-BE49-F238E27FC236}">
              <a16:creationId xmlns:a16="http://schemas.microsoft.com/office/drawing/2014/main" id="{BF0CBDEE-3800-7242-B31C-096B99C7ACAD}"/>
            </a:ext>
          </a:extLst>
        </xdr:cNvPr>
        <xdr:cNvSpPr>
          <a:spLocks/>
        </xdr:cNvSpPr>
      </xdr:nvSpPr>
      <xdr:spPr bwMode="auto">
        <a:xfrm>
          <a:off x="355600" y="4775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1" name="AutoShape 5">
          <a:extLst>
            <a:ext uri="{FF2B5EF4-FFF2-40B4-BE49-F238E27FC236}">
              <a16:creationId xmlns:a16="http://schemas.microsoft.com/office/drawing/2014/main" id="{E3DE373B-8ABD-C147-BDE3-7E6CD4F2E454}"/>
            </a:ext>
          </a:extLst>
        </xdr:cNvPr>
        <xdr:cNvSpPr>
          <a:spLocks/>
        </xdr:cNvSpPr>
      </xdr:nvSpPr>
      <xdr:spPr bwMode="auto">
        <a:xfrm>
          <a:off x="355600" y="4775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showGridLines="0" tabSelected="1" zoomScaleSheetLayoutView="100" workbookViewId="0"/>
  </sheetViews>
  <sheetFormatPr baseColWidth="10" defaultColWidth="8.83203125" defaultRowHeight="14"/>
  <cols>
    <col min="1" max="1" width="11.6640625" customWidth="1"/>
    <col min="2" max="9" width="9.5" customWidth="1"/>
    <col min="10" max="10" width="5.5" customWidth="1"/>
  </cols>
  <sheetData>
    <row r="1" spans="1:9" ht="19.5" customHeight="1">
      <c r="A1" s="25" t="s">
        <v>12</v>
      </c>
    </row>
    <row r="2" spans="1:9" ht="5" customHeight="1">
      <c r="A2" s="25"/>
    </row>
    <row r="3" spans="1:9" s="23" customFormat="1" ht="18" customHeight="1" thickBot="1">
      <c r="A3" s="24" t="s">
        <v>11</v>
      </c>
    </row>
    <row r="4" spans="1:9" s="4" customFormat="1" ht="15" customHeight="1" thickBot="1">
      <c r="A4" s="22"/>
      <c r="B4" s="21" t="s">
        <v>3</v>
      </c>
      <c r="C4" s="20" t="s">
        <v>10</v>
      </c>
      <c r="D4" s="20" t="s">
        <v>9</v>
      </c>
      <c r="E4" s="20" t="s">
        <v>8</v>
      </c>
      <c r="F4" s="20" t="s">
        <v>7</v>
      </c>
      <c r="G4" s="20" t="s">
        <v>6</v>
      </c>
      <c r="H4" s="20" t="s">
        <v>5</v>
      </c>
      <c r="I4" s="19" t="s">
        <v>4</v>
      </c>
    </row>
    <row r="5" spans="1:9" s="4" customFormat="1" ht="15" customHeight="1">
      <c r="A5" s="18" t="s">
        <v>3</v>
      </c>
      <c r="B5" s="17">
        <f>SUM(C5:I5)</f>
        <v>3021</v>
      </c>
      <c r="C5" s="16">
        <v>261</v>
      </c>
      <c r="D5" s="16">
        <v>623</v>
      </c>
      <c r="E5" s="16">
        <v>521</v>
      </c>
      <c r="F5" s="16">
        <v>202</v>
      </c>
      <c r="G5" s="16">
        <v>566</v>
      </c>
      <c r="H5" s="16">
        <v>473</v>
      </c>
      <c r="I5" s="15">
        <v>375</v>
      </c>
    </row>
    <row r="6" spans="1:9" s="4" customFormat="1" ht="15" customHeight="1">
      <c r="A6" s="14" t="s">
        <v>2</v>
      </c>
      <c r="B6" s="13">
        <f>SUM(C6:I6)</f>
        <v>1473</v>
      </c>
      <c r="C6" s="12">
        <v>125</v>
      </c>
      <c r="D6" s="12">
        <v>257</v>
      </c>
      <c r="E6" s="12">
        <v>228</v>
      </c>
      <c r="F6" s="12">
        <v>124</v>
      </c>
      <c r="G6" s="12">
        <v>324</v>
      </c>
      <c r="H6" s="12">
        <v>248</v>
      </c>
      <c r="I6" s="11">
        <v>167</v>
      </c>
    </row>
    <row r="7" spans="1:9" s="4" customFormat="1" ht="15" customHeight="1" thickBot="1">
      <c r="A7" s="10" t="s">
        <v>1</v>
      </c>
      <c r="B7" s="9">
        <f>SUM(C7:I7)</f>
        <v>1548</v>
      </c>
      <c r="C7" s="8">
        <v>136</v>
      </c>
      <c r="D7" s="8">
        <v>366</v>
      </c>
      <c r="E7" s="8">
        <v>293</v>
      </c>
      <c r="F7" s="8">
        <v>78</v>
      </c>
      <c r="G7" s="8">
        <v>242</v>
      </c>
      <c r="H7" s="8">
        <v>225</v>
      </c>
      <c r="I7" s="7">
        <v>208</v>
      </c>
    </row>
    <row r="8" spans="1:9" s="4" customFormat="1" ht="13.5" customHeight="1">
      <c r="A8" s="6" t="s">
        <v>0</v>
      </c>
      <c r="B8" s="5"/>
      <c r="C8" s="5"/>
      <c r="D8" s="5"/>
      <c r="E8" s="5"/>
      <c r="F8" s="5"/>
      <c r="G8" s="5"/>
      <c r="H8" s="5"/>
      <c r="I8" s="5"/>
    </row>
    <row r="14" spans="1:9">
      <c r="D14" s="1"/>
      <c r="E14" s="1"/>
      <c r="F14" s="1"/>
      <c r="G14" s="1"/>
      <c r="H14" s="1"/>
      <c r="I14" s="1"/>
    </row>
    <row r="15" spans="1:9">
      <c r="D15" s="1"/>
      <c r="E15" s="1"/>
      <c r="F15" s="1"/>
      <c r="G15" s="1"/>
      <c r="H15" s="1"/>
      <c r="I15" s="1"/>
    </row>
    <row r="16" spans="1:9">
      <c r="D16" s="1"/>
      <c r="E16" s="1"/>
      <c r="F16" s="1"/>
      <c r="G16" s="1"/>
      <c r="H16" s="1"/>
      <c r="I16" s="1"/>
    </row>
    <row r="17" spans="4:9">
      <c r="D17" s="1"/>
      <c r="E17" s="3"/>
      <c r="F17" s="1"/>
      <c r="G17" s="1"/>
      <c r="H17" s="1"/>
      <c r="I17" s="1"/>
    </row>
    <row r="18" spans="4:9">
      <c r="D18" s="1"/>
      <c r="E18" s="1"/>
      <c r="F18" s="1"/>
      <c r="G18" s="2"/>
      <c r="H18" s="1"/>
      <c r="I18" s="1"/>
    </row>
  </sheetData>
  <phoneticPr fontId="1"/>
  <printOptions horizontalCentered="1"/>
  <pageMargins left="0.47244094488188981" right="0.47244094488188981" top="0"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8A76-868F-3D46-AE1E-7E662E821549}">
  <dimension ref="A1:T25"/>
  <sheetViews>
    <sheetView showGridLines="0" workbookViewId="0"/>
  </sheetViews>
  <sheetFormatPr baseColWidth="10" defaultColWidth="8.83203125" defaultRowHeight="14"/>
  <cols>
    <col min="1" max="1" width="5" style="277" customWidth="1"/>
    <col min="2" max="14" width="5" style="276" customWidth="1"/>
    <col min="15" max="15" width="7.6640625" style="276" customWidth="1"/>
    <col min="16" max="16" width="5" style="276" customWidth="1"/>
    <col min="17" max="17" width="5" style="277" customWidth="1"/>
    <col min="18" max="16384" width="8.83203125" style="276"/>
  </cols>
  <sheetData>
    <row r="1" spans="1:20" ht="15">
      <c r="A1" s="275" t="s">
        <v>146</v>
      </c>
    </row>
    <row r="2" spans="1:20" s="278" customFormat="1" thickBot="1">
      <c r="A2" s="171" t="s">
        <v>147</v>
      </c>
      <c r="Q2" s="279"/>
    </row>
    <row r="3" spans="1:20" s="289" customFormat="1" ht="18.75" customHeight="1">
      <c r="A3" s="280"/>
      <c r="B3" s="281" t="s">
        <v>148</v>
      </c>
      <c r="C3" s="282" t="s">
        <v>149</v>
      </c>
      <c r="D3" s="283" t="s">
        <v>150</v>
      </c>
      <c r="E3" s="284"/>
      <c r="F3" s="284"/>
      <c r="G3" s="285"/>
      <c r="H3" s="286" t="s">
        <v>151</v>
      </c>
      <c r="I3" s="287" t="s">
        <v>152</v>
      </c>
      <c r="J3" s="287" t="s">
        <v>153</v>
      </c>
      <c r="K3" s="287" t="s">
        <v>154</v>
      </c>
      <c r="L3" s="286" t="s">
        <v>155</v>
      </c>
      <c r="M3" s="287" t="s">
        <v>156</v>
      </c>
      <c r="N3" s="286" t="s">
        <v>157</v>
      </c>
      <c r="O3" s="287" t="s">
        <v>158</v>
      </c>
      <c r="P3" s="287" t="s">
        <v>159</v>
      </c>
      <c r="Q3" s="282" t="s">
        <v>160</v>
      </c>
      <c r="R3" s="288"/>
      <c r="S3" s="288"/>
      <c r="T3" s="288"/>
    </row>
    <row r="4" spans="1:20" s="289" customFormat="1" ht="13">
      <c r="A4" s="290"/>
      <c r="B4" s="291"/>
      <c r="C4" s="292" t="s">
        <v>161</v>
      </c>
      <c r="D4" s="293" t="s">
        <v>162</v>
      </c>
      <c r="E4" s="294" t="s">
        <v>163</v>
      </c>
      <c r="F4" s="294"/>
      <c r="G4" s="295"/>
      <c r="H4" s="293" t="s">
        <v>164</v>
      </c>
      <c r="I4" s="293" t="s">
        <v>165</v>
      </c>
      <c r="J4" s="293" t="s">
        <v>166</v>
      </c>
      <c r="K4" s="293" t="s">
        <v>167</v>
      </c>
      <c r="L4" s="293" t="s">
        <v>168</v>
      </c>
      <c r="M4" s="292" t="s">
        <v>169</v>
      </c>
      <c r="N4" s="296" t="s">
        <v>170</v>
      </c>
      <c r="O4" s="293" t="s">
        <v>171</v>
      </c>
      <c r="P4" s="293" t="s">
        <v>172</v>
      </c>
      <c r="Q4" s="297" t="s">
        <v>173</v>
      </c>
      <c r="R4" s="288"/>
      <c r="S4" s="288"/>
      <c r="T4" s="288"/>
    </row>
    <row r="5" spans="1:20" s="289" customFormat="1" ht="95" thickBot="1">
      <c r="A5" s="298"/>
      <c r="B5" s="299"/>
      <c r="C5" s="300"/>
      <c r="D5" s="300"/>
      <c r="E5" s="301" t="s">
        <v>174</v>
      </c>
      <c r="F5" s="301" t="s">
        <v>175</v>
      </c>
      <c r="G5" s="301" t="s">
        <v>25</v>
      </c>
      <c r="H5" s="300"/>
      <c r="I5" s="300"/>
      <c r="J5" s="300"/>
      <c r="K5" s="300"/>
      <c r="L5" s="300"/>
      <c r="M5" s="300"/>
      <c r="N5" s="302"/>
      <c r="O5" s="300"/>
      <c r="P5" s="300"/>
      <c r="Q5" s="303"/>
      <c r="R5" s="288"/>
      <c r="S5" s="304"/>
      <c r="T5" s="288"/>
    </row>
    <row r="6" spans="1:20" s="289" customFormat="1" ht="13">
      <c r="A6" s="305" t="s">
        <v>3</v>
      </c>
      <c r="B6" s="154">
        <v>109</v>
      </c>
      <c r="C6" s="154">
        <v>0</v>
      </c>
      <c r="D6" s="154">
        <v>34</v>
      </c>
      <c r="E6" s="154">
        <v>20</v>
      </c>
      <c r="F6" s="154">
        <v>11</v>
      </c>
      <c r="G6" s="154">
        <v>3</v>
      </c>
      <c r="H6" s="154">
        <v>19</v>
      </c>
      <c r="I6" s="154">
        <v>19</v>
      </c>
      <c r="J6" s="154">
        <v>18</v>
      </c>
      <c r="K6" s="154">
        <v>0</v>
      </c>
      <c r="L6" s="154">
        <v>2</v>
      </c>
      <c r="M6" s="154">
        <v>4</v>
      </c>
      <c r="N6" s="154">
        <v>10</v>
      </c>
      <c r="O6" s="154">
        <v>0</v>
      </c>
      <c r="P6" s="154">
        <v>2</v>
      </c>
      <c r="Q6" s="155">
        <v>1</v>
      </c>
      <c r="R6" s="306"/>
      <c r="S6" s="288"/>
      <c r="T6" s="288"/>
    </row>
    <row r="7" spans="1:20" s="289" customFormat="1" ht="13">
      <c r="A7" s="236" t="s">
        <v>2</v>
      </c>
      <c r="B7" s="39">
        <v>9</v>
      </c>
      <c r="C7" s="39">
        <v>0</v>
      </c>
      <c r="D7" s="39">
        <v>4</v>
      </c>
      <c r="E7" s="39">
        <v>4</v>
      </c>
      <c r="F7" s="39">
        <v>0</v>
      </c>
      <c r="G7" s="39">
        <v>0</v>
      </c>
      <c r="H7" s="39">
        <v>2</v>
      </c>
      <c r="I7" s="39">
        <v>1</v>
      </c>
      <c r="J7" s="39">
        <v>0</v>
      </c>
      <c r="K7" s="39">
        <v>0</v>
      </c>
      <c r="L7" s="39">
        <v>0</v>
      </c>
      <c r="M7" s="39">
        <v>0</v>
      </c>
      <c r="N7" s="39">
        <v>1</v>
      </c>
      <c r="O7" s="39">
        <v>0</v>
      </c>
      <c r="P7" s="39">
        <v>0</v>
      </c>
      <c r="Q7" s="40">
        <v>1</v>
      </c>
      <c r="R7" s="288"/>
      <c r="S7" s="288"/>
      <c r="T7" s="288"/>
    </row>
    <row r="8" spans="1:20" s="289" customFormat="1" thickBot="1">
      <c r="A8" s="307" t="s">
        <v>144</v>
      </c>
      <c r="B8" s="48">
        <v>100</v>
      </c>
      <c r="C8" s="48">
        <v>0</v>
      </c>
      <c r="D8" s="48">
        <v>30</v>
      </c>
      <c r="E8" s="48">
        <v>16</v>
      </c>
      <c r="F8" s="48">
        <v>11</v>
      </c>
      <c r="G8" s="48">
        <v>3</v>
      </c>
      <c r="H8" s="48">
        <v>17</v>
      </c>
      <c r="I8" s="48">
        <v>18</v>
      </c>
      <c r="J8" s="48">
        <v>18</v>
      </c>
      <c r="K8" s="48">
        <v>0</v>
      </c>
      <c r="L8" s="48">
        <v>2</v>
      </c>
      <c r="M8" s="48">
        <v>4</v>
      </c>
      <c r="N8" s="48">
        <v>9</v>
      </c>
      <c r="O8" s="48">
        <v>0</v>
      </c>
      <c r="P8" s="48">
        <v>2</v>
      </c>
      <c r="Q8" s="49">
        <v>0</v>
      </c>
      <c r="R8" s="288"/>
    </row>
    <row r="9" spans="1:20" s="289" customFormat="1" ht="13">
      <c r="A9" s="171" t="s">
        <v>176</v>
      </c>
      <c r="B9" s="308"/>
      <c r="C9" s="308"/>
      <c r="D9" s="308"/>
      <c r="E9" s="308"/>
      <c r="F9" s="308"/>
      <c r="G9" s="308"/>
      <c r="H9" s="308"/>
      <c r="I9" s="308"/>
      <c r="J9" s="308"/>
      <c r="K9" s="308"/>
      <c r="L9" s="308"/>
      <c r="M9" s="308"/>
      <c r="N9" s="308"/>
      <c r="O9" s="308"/>
      <c r="P9" s="308"/>
      <c r="Q9" s="308"/>
    </row>
    <row r="10" spans="1:20" s="289" customFormat="1" ht="13">
      <c r="A10" s="309"/>
      <c r="B10" s="308"/>
      <c r="C10" s="308"/>
      <c r="D10" s="308"/>
      <c r="E10" s="308"/>
      <c r="F10" s="308"/>
      <c r="G10" s="308"/>
      <c r="H10" s="308"/>
      <c r="I10" s="308"/>
      <c r="J10" s="308"/>
      <c r="K10" s="308"/>
      <c r="L10" s="308"/>
      <c r="M10" s="308"/>
      <c r="N10" s="308"/>
      <c r="O10" s="308"/>
      <c r="P10" s="308"/>
      <c r="Q10" s="308"/>
    </row>
    <row r="11" spans="1:20" s="289" customFormat="1" thickBot="1">
      <c r="A11" s="310" t="s">
        <v>177</v>
      </c>
      <c r="B11" s="308"/>
      <c r="C11" s="308"/>
      <c r="D11" s="308"/>
      <c r="E11" s="308"/>
      <c r="F11" s="308"/>
      <c r="G11" s="308"/>
      <c r="H11" s="308"/>
      <c r="I11" s="308"/>
      <c r="J11" s="308"/>
      <c r="K11" s="308"/>
      <c r="L11" s="308"/>
      <c r="M11" s="308"/>
      <c r="N11" s="308"/>
      <c r="O11" s="308"/>
      <c r="P11" s="308"/>
      <c r="Q11" s="308"/>
    </row>
    <row r="12" spans="1:20" s="289" customFormat="1" ht="57" thickBot="1">
      <c r="A12" s="311"/>
      <c r="B12" s="312" t="s">
        <v>178</v>
      </c>
      <c r="C12" s="312" t="s">
        <v>179</v>
      </c>
      <c r="D12" s="312" t="s">
        <v>180</v>
      </c>
      <c r="E12" s="312" t="s">
        <v>181</v>
      </c>
      <c r="F12" s="312" t="s">
        <v>182</v>
      </c>
      <c r="G12" s="312" t="s">
        <v>183</v>
      </c>
      <c r="H12" s="313" t="s">
        <v>184</v>
      </c>
      <c r="I12" s="312" t="s">
        <v>185</v>
      </c>
      <c r="J12" s="312" t="s">
        <v>186</v>
      </c>
      <c r="K12" s="314" t="s">
        <v>187</v>
      </c>
      <c r="L12" s="315"/>
      <c r="M12" s="315"/>
      <c r="N12" s="308"/>
      <c r="O12" s="308"/>
      <c r="P12" s="308"/>
    </row>
    <row r="13" spans="1:20" s="289" customFormat="1" ht="13">
      <c r="A13" s="305" t="s">
        <v>3</v>
      </c>
      <c r="B13" s="16">
        <v>9</v>
      </c>
      <c r="C13" s="16">
        <v>6</v>
      </c>
      <c r="D13" s="16">
        <v>3</v>
      </c>
      <c r="E13" s="16">
        <v>0</v>
      </c>
      <c r="F13" s="16">
        <v>0</v>
      </c>
      <c r="G13" s="16">
        <v>0</v>
      </c>
      <c r="H13" s="16">
        <v>0</v>
      </c>
      <c r="I13" s="16">
        <v>0</v>
      </c>
      <c r="J13" s="16">
        <v>0</v>
      </c>
      <c r="K13" s="35">
        <v>0</v>
      </c>
      <c r="L13" s="308"/>
      <c r="M13" s="308"/>
      <c r="N13" s="315"/>
      <c r="O13" s="308"/>
      <c r="P13" s="308"/>
    </row>
    <row r="14" spans="1:20" s="289" customFormat="1" ht="13">
      <c r="A14" s="236" t="s">
        <v>188</v>
      </c>
      <c r="B14" s="12">
        <v>6</v>
      </c>
      <c r="C14" s="12">
        <v>4</v>
      </c>
      <c r="D14" s="12">
        <v>2</v>
      </c>
      <c r="E14" s="12">
        <v>0</v>
      </c>
      <c r="F14" s="12">
        <v>0</v>
      </c>
      <c r="G14" s="12">
        <v>0</v>
      </c>
      <c r="H14" s="12">
        <v>0</v>
      </c>
      <c r="I14" s="12">
        <v>0</v>
      </c>
      <c r="J14" s="12">
        <v>0</v>
      </c>
      <c r="K14" s="316">
        <v>0</v>
      </c>
      <c r="L14" s="138"/>
      <c r="M14" s="308"/>
      <c r="N14" s="308"/>
      <c r="O14" s="308"/>
      <c r="P14" s="308"/>
    </row>
    <row r="15" spans="1:20" s="289" customFormat="1" thickBot="1">
      <c r="A15" s="307" t="s">
        <v>189</v>
      </c>
      <c r="B15" s="47">
        <v>3</v>
      </c>
      <c r="C15" s="47">
        <v>2</v>
      </c>
      <c r="D15" s="47">
        <v>1</v>
      </c>
      <c r="E15" s="47">
        <v>0</v>
      </c>
      <c r="F15" s="47">
        <v>0</v>
      </c>
      <c r="G15" s="47">
        <v>0</v>
      </c>
      <c r="H15" s="47">
        <v>0</v>
      </c>
      <c r="I15" s="47">
        <v>0</v>
      </c>
      <c r="J15" s="47">
        <v>0</v>
      </c>
      <c r="K15" s="317">
        <v>0</v>
      </c>
      <c r="L15" s="138"/>
      <c r="M15" s="308"/>
      <c r="N15" s="308"/>
      <c r="O15" s="308"/>
      <c r="P15" s="308"/>
    </row>
    <row r="16" spans="1:20" s="278" customFormat="1" ht="13">
      <c r="A16" s="310" t="s">
        <v>145</v>
      </c>
      <c r="N16" s="279"/>
      <c r="O16" s="308"/>
      <c r="P16" s="308"/>
      <c r="Q16" s="308"/>
    </row>
    <row r="17" spans="1:17" ht="18" customHeight="1">
      <c r="A17" s="318"/>
      <c r="B17" s="319"/>
      <c r="C17" s="319"/>
      <c r="D17" s="319"/>
      <c r="E17" s="319"/>
      <c r="F17" s="319"/>
      <c r="G17" s="319"/>
      <c r="H17" s="320"/>
      <c r="I17" s="320"/>
      <c r="J17" s="320"/>
      <c r="K17" s="320"/>
      <c r="L17" s="319"/>
      <c r="M17" s="319"/>
      <c r="N17" s="319"/>
      <c r="O17" s="319"/>
      <c r="P17" s="319"/>
      <c r="Q17" s="319"/>
    </row>
    <row r="18" spans="1:17" ht="18" customHeight="1">
      <c r="A18" s="318"/>
      <c r="B18" s="319"/>
      <c r="C18" s="319"/>
      <c r="D18" s="319"/>
      <c r="E18" s="319"/>
      <c r="F18" s="319"/>
      <c r="G18" s="319"/>
      <c r="H18" s="319"/>
      <c r="I18" s="319"/>
      <c r="J18" s="319"/>
      <c r="K18" s="319"/>
      <c r="L18" s="319"/>
      <c r="M18" s="319"/>
      <c r="N18" s="319"/>
      <c r="O18" s="319"/>
      <c r="P18" s="319"/>
      <c r="Q18" s="319"/>
    </row>
    <row r="19" spans="1:17" ht="18" customHeight="1">
      <c r="A19" s="318"/>
      <c r="B19" s="319"/>
      <c r="C19" s="319"/>
      <c r="D19" s="319"/>
      <c r="E19" s="319"/>
      <c r="F19" s="319"/>
      <c r="G19" s="319"/>
      <c r="H19" s="319"/>
      <c r="I19" s="319"/>
      <c r="J19" s="319"/>
      <c r="K19" s="319"/>
      <c r="L19" s="319"/>
      <c r="M19" s="319"/>
      <c r="N19" s="319"/>
      <c r="O19" s="319"/>
      <c r="P19" s="319"/>
      <c r="Q19" s="319"/>
    </row>
    <row r="20" spans="1:17" ht="18" customHeight="1">
      <c r="A20" s="318"/>
      <c r="B20" s="319"/>
      <c r="C20" s="319"/>
      <c r="D20" s="319"/>
      <c r="E20" s="319"/>
      <c r="F20" s="319"/>
      <c r="G20" s="319"/>
      <c r="H20" s="319"/>
      <c r="I20" s="319"/>
      <c r="J20" s="319"/>
      <c r="K20" s="319"/>
      <c r="L20" s="319"/>
      <c r="M20" s="319"/>
      <c r="N20" s="319"/>
      <c r="O20" s="319"/>
      <c r="P20" s="319"/>
      <c r="Q20" s="319"/>
    </row>
    <row r="21" spans="1:17" ht="18" customHeight="1">
      <c r="A21" s="318"/>
      <c r="B21" s="319"/>
      <c r="C21" s="319"/>
      <c r="D21" s="319"/>
      <c r="E21" s="319"/>
      <c r="F21" s="319"/>
      <c r="G21" s="319"/>
      <c r="H21" s="319"/>
      <c r="I21" s="319"/>
      <c r="J21" s="319"/>
      <c r="K21" s="319"/>
      <c r="L21" s="319"/>
      <c r="M21" s="319"/>
      <c r="N21" s="319"/>
      <c r="O21" s="319"/>
      <c r="P21" s="319"/>
      <c r="Q21" s="319"/>
    </row>
    <row r="22" spans="1:17" ht="18" customHeight="1">
      <c r="A22" s="318"/>
      <c r="B22" s="319"/>
      <c r="C22" s="319"/>
      <c r="D22" s="319"/>
      <c r="E22" s="319"/>
      <c r="F22" s="319"/>
      <c r="G22" s="319"/>
      <c r="H22" s="319"/>
      <c r="I22" s="319"/>
      <c r="J22" s="319"/>
      <c r="K22" s="319"/>
      <c r="L22" s="319"/>
      <c r="M22" s="319"/>
      <c r="N22" s="319"/>
      <c r="O22" s="319"/>
      <c r="P22" s="319"/>
      <c r="Q22" s="319"/>
    </row>
    <row r="23" spans="1:17" ht="18" customHeight="1">
      <c r="A23" s="318"/>
      <c r="B23" s="319"/>
      <c r="C23" s="319"/>
      <c r="D23" s="319"/>
      <c r="E23" s="319"/>
      <c r="F23" s="319"/>
      <c r="G23" s="319"/>
      <c r="H23" s="319"/>
      <c r="I23" s="319"/>
      <c r="J23" s="319"/>
      <c r="K23" s="319"/>
      <c r="L23" s="319"/>
      <c r="M23" s="319"/>
      <c r="N23" s="319"/>
      <c r="O23" s="319"/>
      <c r="P23" s="319"/>
      <c r="Q23" s="319"/>
    </row>
    <row r="24" spans="1:17" ht="18" customHeight="1">
      <c r="A24" s="318"/>
      <c r="B24" s="319"/>
      <c r="C24" s="319"/>
      <c r="D24" s="319"/>
      <c r="E24" s="319"/>
      <c r="F24" s="319"/>
      <c r="G24" s="319"/>
      <c r="H24" s="319"/>
      <c r="I24" s="319"/>
      <c r="J24" s="319"/>
      <c r="K24" s="319"/>
      <c r="L24" s="319"/>
      <c r="M24" s="319"/>
      <c r="N24" s="319"/>
      <c r="O24" s="319"/>
      <c r="P24" s="319"/>
      <c r="Q24" s="319"/>
    </row>
    <row r="25" spans="1:17" ht="18" customHeight="1">
      <c r="A25" s="318"/>
      <c r="B25" s="319"/>
      <c r="C25" s="319"/>
      <c r="D25" s="319"/>
      <c r="E25" s="319"/>
      <c r="F25" s="319"/>
      <c r="G25" s="319"/>
      <c r="H25" s="319"/>
      <c r="I25" s="319"/>
      <c r="J25" s="319"/>
      <c r="K25" s="319"/>
      <c r="L25" s="319"/>
      <c r="M25" s="319"/>
      <c r="N25" s="319"/>
      <c r="O25" s="319"/>
      <c r="P25" s="319"/>
      <c r="Q25" s="319"/>
    </row>
  </sheetData>
  <mergeCells count="17">
    <mergeCell ref="N4:N5"/>
    <mergeCell ref="O4:O5"/>
    <mergeCell ref="P4:P5"/>
    <mergeCell ref="Q4:Q5"/>
    <mergeCell ref="H17:K17"/>
    <mergeCell ref="H4:H5"/>
    <mergeCell ref="I4:I5"/>
    <mergeCell ref="J4:J5"/>
    <mergeCell ref="K4:K5"/>
    <mergeCell ref="L4:L5"/>
    <mergeCell ref="M4:M5"/>
    <mergeCell ref="A3:A5"/>
    <mergeCell ref="B3:B5"/>
    <mergeCell ref="D3:G3"/>
    <mergeCell ref="C4:C5"/>
    <mergeCell ref="D4:D5"/>
    <mergeCell ref="E4:G4"/>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68161-B569-3B46-AEE1-E72F634DC350}">
  <dimension ref="A1:T9"/>
  <sheetViews>
    <sheetView showGridLines="0" workbookViewId="0"/>
  </sheetViews>
  <sheetFormatPr baseColWidth="10" defaultColWidth="8.83203125" defaultRowHeight="14"/>
  <cols>
    <col min="1" max="1" width="8.83203125" style="1"/>
    <col min="2" max="11" width="7.1640625" customWidth="1"/>
    <col min="12" max="14" width="5.83203125" customWidth="1"/>
    <col min="15" max="15" width="6.1640625" customWidth="1"/>
    <col min="16" max="19" width="5.83203125" customWidth="1"/>
    <col min="20" max="20" width="5.83203125" style="1" customWidth="1"/>
  </cols>
  <sheetData>
    <row r="1" spans="1:20" s="24" customFormat="1" ht="16" thickBot="1">
      <c r="A1" s="173" t="s">
        <v>190</v>
      </c>
      <c r="T1" s="173"/>
    </row>
    <row r="2" spans="1:20" s="120" customFormat="1" ht="13">
      <c r="A2" s="321"/>
      <c r="B2" s="322" t="s">
        <v>191</v>
      </c>
      <c r="C2" s="322"/>
      <c r="D2" s="322"/>
      <c r="E2" s="323"/>
      <c r="F2" s="324" t="s">
        <v>192</v>
      </c>
      <c r="G2" s="325"/>
    </row>
    <row r="3" spans="1:20" s="120" customFormat="1" ht="13">
      <c r="A3" s="326"/>
      <c r="B3" s="327" t="s">
        <v>193</v>
      </c>
      <c r="C3" s="327" t="s">
        <v>194</v>
      </c>
      <c r="D3" s="327" t="s">
        <v>195</v>
      </c>
      <c r="E3" s="328" t="s">
        <v>196</v>
      </c>
      <c r="F3" s="329"/>
      <c r="G3" s="325"/>
    </row>
    <row r="4" spans="1:20" s="120" customFormat="1" ht="56" customHeight="1" thickBot="1">
      <c r="A4" s="330"/>
      <c r="B4" s="331"/>
      <c r="C4" s="331"/>
      <c r="D4" s="331"/>
      <c r="E4" s="332"/>
      <c r="F4" s="333"/>
      <c r="G4" s="325"/>
    </row>
    <row r="5" spans="1:20" s="120" customFormat="1" ht="15" customHeight="1">
      <c r="A5" s="125" t="s">
        <v>14</v>
      </c>
      <c r="B5" s="334">
        <v>1670</v>
      </c>
      <c r="C5" s="334">
        <v>1994</v>
      </c>
      <c r="D5" s="334">
        <v>98</v>
      </c>
      <c r="E5" s="335">
        <v>42</v>
      </c>
      <c r="F5" s="336" t="s">
        <v>197</v>
      </c>
      <c r="G5" s="337"/>
      <c r="H5" s="337"/>
      <c r="I5" s="337"/>
    </row>
    <row r="6" spans="1:20" s="120" customFormat="1" ht="15" customHeight="1">
      <c r="A6" s="136" t="s">
        <v>198</v>
      </c>
      <c r="B6" s="338">
        <v>4</v>
      </c>
      <c r="C6" s="338">
        <v>7</v>
      </c>
      <c r="D6" s="338">
        <v>4</v>
      </c>
      <c r="E6" s="339">
        <v>0</v>
      </c>
      <c r="F6" s="340"/>
      <c r="G6" s="341"/>
    </row>
    <row r="7" spans="1:20" s="120" customFormat="1" ht="15" thickBot="1">
      <c r="A7" s="139" t="s">
        <v>199</v>
      </c>
      <c r="B7" s="342">
        <v>1666</v>
      </c>
      <c r="C7" s="342">
        <v>1987</v>
      </c>
      <c r="D7" s="342">
        <v>94</v>
      </c>
      <c r="E7" s="343">
        <v>42</v>
      </c>
      <c r="F7" s="344"/>
      <c r="G7" s="341"/>
      <c r="K7" s="345"/>
    </row>
    <row r="8" spans="1:20" s="120" customFormat="1" ht="13">
      <c r="A8" s="274" t="s">
        <v>145</v>
      </c>
      <c r="K8" s="345"/>
      <c r="T8" s="345"/>
    </row>
    <row r="9" spans="1:20">
      <c r="B9" s="1"/>
      <c r="C9" s="1"/>
      <c r="D9" s="1"/>
      <c r="E9" s="1"/>
      <c r="F9" s="1"/>
      <c r="G9" s="1"/>
      <c r="H9" s="1"/>
      <c r="I9" s="1"/>
      <c r="J9" s="1"/>
      <c r="K9" s="1"/>
    </row>
  </sheetData>
  <mergeCells count="9">
    <mergeCell ref="F5:F7"/>
    <mergeCell ref="A2:A4"/>
    <mergeCell ref="B2:E2"/>
    <mergeCell ref="F2:F4"/>
    <mergeCell ref="G2:G4"/>
    <mergeCell ref="B3:B4"/>
    <mergeCell ref="C3:C4"/>
    <mergeCell ref="D3:D4"/>
    <mergeCell ref="E3:E4"/>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7A42C-3854-0341-AF77-AFAB3246CF9A}">
  <dimension ref="A1:I23"/>
  <sheetViews>
    <sheetView showGridLines="0" workbookViewId="0"/>
  </sheetViews>
  <sheetFormatPr baseColWidth="10" defaultColWidth="8.83203125" defaultRowHeight="14"/>
  <cols>
    <col min="1" max="1" width="6.6640625" style="51" customWidth="1"/>
    <col min="2" max="5" width="8.83203125" style="51"/>
    <col min="6" max="6" width="27.6640625" style="51" customWidth="1"/>
    <col min="7" max="7" width="8.83203125" style="51"/>
    <col min="8" max="8" width="9.1640625" style="51" bestFit="1" customWidth="1"/>
    <col min="9" max="9" width="14.1640625" style="51" customWidth="1"/>
    <col min="10" max="16384" width="8.83203125" style="51"/>
  </cols>
  <sheetData>
    <row r="1" spans="1:9" ht="15">
      <c r="A1" s="346" t="s">
        <v>200</v>
      </c>
      <c r="B1" s="276"/>
      <c r="C1" s="276"/>
      <c r="D1" s="276"/>
      <c r="E1" s="276"/>
      <c r="F1" s="276"/>
      <c r="G1" s="276"/>
      <c r="H1" s="276"/>
    </row>
    <row r="2" spans="1:9" s="347" customFormat="1" thickBot="1">
      <c r="A2" s="179" t="s">
        <v>201</v>
      </c>
      <c r="B2" s="179"/>
      <c r="C2" s="179"/>
      <c r="D2" s="179"/>
      <c r="E2" s="179"/>
      <c r="F2" s="179"/>
      <c r="G2" s="179"/>
      <c r="H2" s="179"/>
    </row>
    <row r="3" spans="1:9" s="347" customFormat="1" thickBot="1">
      <c r="A3" s="246"/>
      <c r="B3" s="246" t="s">
        <v>202</v>
      </c>
      <c r="C3" s="246"/>
      <c r="D3" s="246"/>
      <c r="E3" s="246"/>
      <c r="F3" s="231"/>
      <c r="G3" s="19" t="s">
        <v>203</v>
      </c>
      <c r="H3" s="171"/>
    </row>
    <row r="4" spans="1:9" s="347" customFormat="1" ht="13">
      <c r="A4" s="186">
        <v>1</v>
      </c>
      <c r="B4" s="348" t="s">
        <v>204</v>
      </c>
      <c r="C4" s="348"/>
      <c r="D4" s="348"/>
      <c r="E4" s="348"/>
      <c r="F4" s="348"/>
      <c r="G4" s="349">
        <v>80</v>
      </c>
      <c r="H4" s="179"/>
    </row>
    <row r="5" spans="1:9" s="347" customFormat="1" thickBot="1">
      <c r="A5" s="350"/>
      <c r="B5" s="350" t="s">
        <v>205</v>
      </c>
      <c r="C5" s="350"/>
      <c r="D5" s="350"/>
      <c r="E5" s="350"/>
      <c r="F5" s="350"/>
      <c r="G5" s="351">
        <f>SUM(G4:G4)</f>
        <v>80</v>
      </c>
      <c r="H5" s="171"/>
    </row>
    <row r="6" spans="1:9" s="347" customFormat="1" ht="13">
      <c r="A6" s="179"/>
      <c r="B6" s="171"/>
      <c r="C6" s="179"/>
      <c r="D6" s="179"/>
      <c r="E6" s="179"/>
      <c r="F6" s="179"/>
      <c r="G6" s="179"/>
      <c r="H6" s="179"/>
    </row>
    <row r="7" spans="1:9" s="347" customFormat="1" thickBot="1">
      <c r="A7" s="179" t="s">
        <v>206</v>
      </c>
      <c r="B7" s="171"/>
      <c r="C7" s="179"/>
      <c r="D7" s="179"/>
      <c r="E7" s="171"/>
      <c r="F7" s="171"/>
      <c r="G7" s="179"/>
      <c r="H7" s="179"/>
    </row>
    <row r="8" spans="1:9" s="347" customFormat="1" thickBot="1">
      <c r="A8" s="246"/>
      <c r="B8" s="246"/>
      <c r="C8" s="246"/>
      <c r="D8" s="246" t="s">
        <v>207</v>
      </c>
      <c r="E8" s="246"/>
      <c r="F8" s="246"/>
      <c r="G8" s="20" t="s">
        <v>208</v>
      </c>
      <c r="H8" s="19" t="s">
        <v>209</v>
      </c>
      <c r="I8" s="352"/>
    </row>
    <row r="9" spans="1:9" s="347" customFormat="1" ht="13">
      <c r="A9" s="186">
        <v>1</v>
      </c>
      <c r="B9" s="179" t="s">
        <v>210</v>
      </c>
      <c r="C9" s="171"/>
      <c r="D9" s="171"/>
      <c r="E9" s="171"/>
      <c r="F9" s="171"/>
      <c r="G9" s="353">
        <v>1</v>
      </c>
      <c r="H9" s="45">
        <v>200</v>
      </c>
    </row>
    <row r="10" spans="1:9" s="347" customFormat="1" ht="13">
      <c r="A10" s="186">
        <v>2</v>
      </c>
      <c r="B10" s="171" t="s">
        <v>211</v>
      </c>
      <c r="C10" s="171"/>
      <c r="D10" s="171"/>
      <c r="E10" s="171"/>
      <c r="F10" s="171"/>
      <c r="G10" s="354">
        <v>1</v>
      </c>
      <c r="H10" s="45">
        <v>1000</v>
      </c>
    </row>
    <row r="11" spans="1:9" s="347" customFormat="1" ht="13">
      <c r="A11" s="186">
        <v>3</v>
      </c>
      <c r="B11" s="171" t="s">
        <v>212</v>
      </c>
      <c r="C11" s="171"/>
      <c r="D11" s="171"/>
      <c r="E11" s="171"/>
      <c r="F11" s="171"/>
      <c r="G11" s="354">
        <v>1</v>
      </c>
      <c r="H11" s="45">
        <v>510</v>
      </c>
    </row>
    <row r="12" spans="1:9" s="347" customFormat="1" ht="13">
      <c r="A12" s="186">
        <v>4</v>
      </c>
      <c r="B12" s="171" t="s">
        <v>213</v>
      </c>
      <c r="C12" s="171"/>
      <c r="D12" s="171"/>
      <c r="E12" s="171"/>
      <c r="F12" s="171"/>
      <c r="G12" s="354">
        <v>1</v>
      </c>
      <c r="H12" s="45">
        <v>500</v>
      </c>
    </row>
    <row r="13" spans="1:9" s="347" customFormat="1" ht="13">
      <c r="A13" s="186">
        <v>5</v>
      </c>
      <c r="B13" s="171" t="s">
        <v>214</v>
      </c>
      <c r="C13" s="171"/>
      <c r="D13" s="171"/>
      <c r="E13" s="171"/>
      <c r="F13" s="171"/>
      <c r="G13" s="354">
        <v>1</v>
      </c>
      <c r="H13" s="45">
        <v>5000</v>
      </c>
    </row>
    <row r="14" spans="1:9" s="347" customFormat="1" ht="13">
      <c r="A14" s="186">
        <v>6</v>
      </c>
      <c r="B14" s="171" t="s">
        <v>215</v>
      </c>
      <c r="C14" s="171"/>
      <c r="D14" s="171"/>
      <c r="E14" s="171"/>
      <c r="F14" s="171"/>
      <c r="G14" s="354">
        <v>1</v>
      </c>
      <c r="H14" s="45">
        <v>3000</v>
      </c>
    </row>
    <row r="15" spans="1:9" s="347" customFormat="1" ht="13">
      <c r="A15" s="186">
        <v>7</v>
      </c>
      <c r="B15" s="179" t="s">
        <v>216</v>
      </c>
      <c r="C15" s="171"/>
      <c r="D15" s="171"/>
      <c r="E15" s="171"/>
      <c r="F15" s="171"/>
      <c r="G15" s="354">
        <v>1</v>
      </c>
      <c r="H15" s="45">
        <v>600</v>
      </c>
    </row>
    <row r="16" spans="1:9" s="347" customFormat="1" ht="13">
      <c r="A16" s="186">
        <v>8</v>
      </c>
      <c r="B16" s="179" t="s">
        <v>217</v>
      </c>
      <c r="C16" s="171"/>
      <c r="D16" s="171"/>
      <c r="E16" s="171"/>
      <c r="F16" s="171"/>
      <c r="G16" s="354">
        <v>1</v>
      </c>
      <c r="H16" s="45">
        <v>1100</v>
      </c>
    </row>
    <row r="17" spans="1:9" s="347" customFormat="1" ht="13">
      <c r="A17" s="186">
        <v>9</v>
      </c>
      <c r="B17" s="179" t="s">
        <v>218</v>
      </c>
      <c r="C17" s="171"/>
      <c r="D17" s="171"/>
      <c r="E17" s="171"/>
      <c r="F17" s="171"/>
      <c r="G17" s="354">
        <v>1</v>
      </c>
      <c r="H17" s="45">
        <v>3000</v>
      </c>
    </row>
    <row r="18" spans="1:9" s="347" customFormat="1" ht="13">
      <c r="A18" s="186">
        <v>10</v>
      </c>
      <c r="B18" s="179" t="s">
        <v>219</v>
      </c>
      <c r="C18" s="171"/>
      <c r="D18" s="171"/>
      <c r="E18" s="171"/>
      <c r="F18" s="171"/>
      <c r="G18" s="354">
        <v>1</v>
      </c>
      <c r="H18" s="45">
        <v>7000</v>
      </c>
    </row>
    <row r="19" spans="1:9" s="347" customFormat="1" ht="13">
      <c r="A19" s="186">
        <v>11</v>
      </c>
      <c r="B19" s="179" t="s">
        <v>220</v>
      </c>
      <c r="C19" s="171"/>
      <c r="D19" s="171"/>
      <c r="E19" s="171"/>
      <c r="F19" s="171"/>
      <c r="G19" s="354">
        <v>1</v>
      </c>
      <c r="H19" s="45">
        <v>3000</v>
      </c>
    </row>
    <row r="20" spans="1:9" s="347" customFormat="1" ht="13">
      <c r="A20" s="186">
        <v>12</v>
      </c>
      <c r="B20" s="179" t="s">
        <v>221</v>
      </c>
      <c r="C20" s="171"/>
      <c r="D20" s="171"/>
      <c r="E20" s="171"/>
      <c r="F20" s="171"/>
      <c r="G20" s="354">
        <v>1</v>
      </c>
      <c r="H20" s="45">
        <v>1000</v>
      </c>
    </row>
    <row r="21" spans="1:9" s="347" customFormat="1" ht="13">
      <c r="A21" s="186">
        <v>13</v>
      </c>
      <c r="B21" s="179" t="s">
        <v>222</v>
      </c>
      <c r="C21" s="171"/>
      <c r="D21" s="171"/>
      <c r="E21" s="171"/>
      <c r="F21" s="171"/>
      <c r="G21" s="354">
        <v>1</v>
      </c>
      <c r="H21" s="45">
        <v>400</v>
      </c>
    </row>
    <row r="22" spans="1:9" s="347" customFormat="1" thickBot="1">
      <c r="A22" s="350"/>
      <c r="B22" s="350"/>
      <c r="C22" s="350"/>
      <c r="D22" s="350" t="s">
        <v>223</v>
      </c>
      <c r="E22" s="350"/>
      <c r="F22" s="350"/>
      <c r="G22" s="355"/>
      <c r="H22" s="355">
        <f>SUM(H9:H21)</f>
        <v>26310</v>
      </c>
      <c r="I22" s="352"/>
    </row>
    <row r="23" spans="1:9" s="347" customFormat="1" ht="13">
      <c r="A23" s="179" t="s">
        <v>224</v>
      </c>
      <c r="B23" s="179"/>
      <c r="C23" s="179"/>
      <c r="D23" s="179"/>
      <c r="E23" s="179"/>
      <c r="F23" s="179"/>
      <c r="G23" s="179"/>
      <c r="H23" s="179"/>
    </row>
  </sheetData>
  <mergeCells count="1">
    <mergeCell ref="B4:F4"/>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8D9E4-8CEF-6942-B2A2-3A771431CCE7}">
  <dimension ref="A1:E14"/>
  <sheetViews>
    <sheetView showGridLines="0" workbookViewId="0"/>
  </sheetViews>
  <sheetFormatPr baseColWidth="10" defaultColWidth="8.83203125" defaultRowHeight="14"/>
  <cols>
    <col min="1" max="1" width="4.6640625" style="276" customWidth="1"/>
    <col min="2" max="2" width="65" style="276" customWidth="1"/>
    <col min="3" max="3" width="8.83203125" style="276"/>
    <col min="4" max="4" width="9.1640625" style="276" customWidth="1"/>
    <col min="5" max="16384" width="8.83203125" style="276"/>
  </cols>
  <sheetData>
    <row r="1" spans="1:5" ht="15">
      <c r="A1" s="275" t="s">
        <v>225</v>
      </c>
      <c r="B1" s="277"/>
    </row>
    <row r="2" spans="1:5" s="37" customFormat="1" thickBot="1">
      <c r="A2" s="36" t="s">
        <v>226</v>
      </c>
      <c r="B2" s="36"/>
    </row>
    <row r="3" spans="1:5" s="179" customFormat="1" thickBot="1">
      <c r="A3" s="246" t="s">
        <v>227</v>
      </c>
      <c r="B3" s="231"/>
      <c r="C3" s="20" t="s">
        <v>228</v>
      </c>
      <c r="D3" s="19" t="s">
        <v>229</v>
      </c>
      <c r="E3" s="171"/>
    </row>
    <row r="4" spans="1:5" s="179" customFormat="1" ht="13">
      <c r="A4" s="356" t="s">
        <v>230</v>
      </c>
      <c r="B4" s="357"/>
      <c r="C4" s="358">
        <v>1</v>
      </c>
      <c r="D4" s="359">
        <v>8</v>
      </c>
      <c r="E4" s="171"/>
    </row>
    <row r="5" spans="1:5" s="179" customFormat="1" ht="13">
      <c r="A5" s="360" t="s">
        <v>231</v>
      </c>
      <c r="B5" s="361"/>
      <c r="C5" s="353"/>
      <c r="D5" s="362"/>
      <c r="E5" s="171"/>
    </row>
    <row r="6" spans="1:5" s="179" customFormat="1" ht="13">
      <c r="A6" s="360" t="s">
        <v>232</v>
      </c>
      <c r="B6" s="361"/>
      <c r="C6" s="353">
        <v>1</v>
      </c>
      <c r="D6" s="362">
        <v>35</v>
      </c>
      <c r="E6" s="171"/>
    </row>
    <row r="7" spans="1:5" s="179" customFormat="1" ht="13">
      <c r="A7" s="360" t="s">
        <v>233</v>
      </c>
      <c r="B7" s="361"/>
      <c r="C7" s="353">
        <v>1</v>
      </c>
      <c r="D7" s="354">
        <v>48</v>
      </c>
      <c r="E7" s="171"/>
    </row>
    <row r="8" spans="1:5" s="179" customFormat="1" ht="13">
      <c r="A8" s="363" t="s">
        <v>234</v>
      </c>
      <c r="B8" s="364"/>
      <c r="C8" s="353">
        <v>1</v>
      </c>
      <c r="D8" s="354">
        <v>51</v>
      </c>
      <c r="E8" s="171"/>
    </row>
    <row r="9" spans="1:5" s="179" customFormat="1" ht="13">
      <c r="A9" s="363" t="s">
        <v>235</v>
      </c>
      <c r="B9" s="364"/>
      <c r="C9" s="353">
        <v>1</v>
      </c>
      <c r="D9" s="354">
        <v>30</v>
      </c>
      <c r="E9" s="171"/>
    </row>
    <row r="10" spans="1:5" s="179" customFormat="1" ht="13">
      <c r="A10" s="363" t="s">
        <v>236</v>
      </c>
      <c r="B10" s="364"/>
      <c r="C10" s="99"/>
      <c r="D10" s="99"/>
      <c r="E10" s="171"/>
    </row>
    <row r="11" spans="1:5" s="179" customFormat="1" ht="13">
      <c r="A11" s="363" t="s">
        <v>237</v>
      </c>
      <c r="B11" s="364"/>
      <c r="C11" s="99">
        <v>2</v>
      </c>
      <c r="D11" s="99">
        <v>82</v>
      </c>
      <c r="E11" s="171"/>
    </row>
    <row r="12" spans="1:5" s="179" customFormat="1" thickBot="1">
      <c r="A12" s="365" t="s">
        <v>238</v>
      </c>
      <c r="B12" s="366"/>
      <c r="C12" s="8">
        <v>1</v>
      </c>
      <c r="D12" s="317">
        <v>28</v>
      </c>
      <c r="E12" s="171"/>
    </row>
    <row r="13" spans="1:5" s="179" customFormat="1" ht="13">
      <c r="A13" s="179" t="s">
        <v>239</v>
      </c>
      <c r="B13" s="37"/>
      <c r="C13" s="37"/>
      <c r="D13" s="37"/>
      <c r="E13" s="171"/>
    </row>
    <row r="14" spans="1:5" s="171" customFormat="1">
      <c r="A14" s="276"/>
      <c r="B14" s="276"/>
      <c r="C14" s="276"/>
      <c r="D14" s="276"/>
    </row>
  </sheetData>
  <mergeCells count="8">
    <mergeCell ref="A10:B10"/>
    <mergeCell ref="A11:B11"/>
    <mergeCell ref="A4:B4"/>
    <mergeCell ref="A5:B5"/>
    <mergeCell ref="A6:B6"/>
    <mergeCell ref="A7:B7"/>
    <mergeCell ref="A8:B8"/>
    <mergeCell ref="A9:B9"/>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6E24-CB99-4441-BF42-863AB34C4399}">
  <dimension ref="A1:Q19"/>
  <sheetViews>
    <sheetView showGridLines="0" workbookViewId="0"/>
  </sheetViews>
  <sheetFormatPr baseColWidth="10" defaultColWidth="9" defaultRowHeight="14"/>
  <cols>
    <col min="1" max="1" width="13" style="368" customWidth="1"/>
    <col min="2" max="17" width="4.6640625" style="368" customWidth="1"/>
    <col min="18" max="18" width="4.33203125" style="368" customWidth="1"/>
    <col min="19" max="16384" width="9" style="368"/>
  </cols>
  <sheetData>
    <row r="1" spans="1:17" ht="15">
      <c r="A1" s="367" t="s">
        <v>240</v>
      </c>
      <c r="M1" s="369"/>
    </row>
    <row r="2" spans="1:17" s="371" customFormat="1" thickBot="1">
      <c r="A2" s="370" t="s">
        <v>241</v>
      </c>
    </row>
    <row r="3" spans="1:17" s="376" customFormat="1" ht="13">
      <c r="A3" s="372"/>
      <c r="B3" s="373" t="s">
        <v>242</v>
      </c>
      <c r="C3" s="374"/>
      <c r="D3" s="374"/>
      <c r="E3" s="374"/>
      <c r="F3" s="374"/>
      <c r="G3" s="374"/>
      <c r="H3" s="374"/>
      <c r="I3" s="374"/>
      <c r="J3" s="374"/>
      <c r="K3" s="374"/>
      <c r="L3" s="374"/>
      <c r="M3" s="92" t="s">
        <v>243</v>
      </c>
      <c r="N3" s="60"/>
      <c r="O3" s="375"/>
    </row>
    <row r="4" spans="1:17" s="376" customFormat="1" ht="108" thickBot="1">
      <c r="A4" s="377"/>
      <c r="B4" s="378" t="s">
        <v>244</v>
      </c>
      <c r="C4" s="378" t="s">
        <v>245</v>
      </c>
      <c r="D4" s="378" t="s">
        <v>246</v>
      </c>
      <c r="E4" s="378" t="s">
        <v>247</v>
      </c>
      <c r="F4" s="378" t="s">
        <v>248</v>
      </c>
      <c r="G4" s="378" t="s">
        <v>249</v>
      </c>
      <c r="H4" s="378" t="s">
        <v>250</v>
      </c>
      <c r="I4" s="378" t="s">
        <v>251</v>
      </c>
      <c r="J4" s="378" t="s">
        <v>252</v>
      </c>
      <c r="K4" s="378" t="s">
        <v>112</v>
      </c>
      <c r="L4" s="378" t="s">
        <v>253</v>
      </c>
      <c r="M4" s="378" t="s">
        <v>254</v>
      </c>
      <c r="N4" s="379" t="s">
        <v>255</v>
      </c>
    </row>
    <row r="5" spans="1:17" s="376" customFormat="1" ht="15" customHeight="1">
      <c r="A5" s="380" t="s">
        <v>14</v>
      </c>
      <c r="B5" s="381">
        <v>0</v>
      </c>
      <c r="C5" s="381">
        <v>0</v>
      </c>
      <c r="D5" s="381">
        <v>3</v>
      </c>
      <c r="E5" s="381">
        <v>0</v>
      </c>
      <c r="F5" s="381">
        <v>1</v>
      </c>
      <c r="G5" s="381">
        <v>0</v>
      </c>
      <c r="H5" s="381">
        <v>4</v>
      </c>
      <c r="I5" s="381">
        <v>1</v>
      </c>
      <c r="J5" s="381">
        <v>0</v>
      </c>
      <c r="K5" s="381">
        <v>0</v>
      </c>
      <c r="L5" s="381">
        <v>9</v>
      </c>
      <c r="M5" s="381">
        <v>9</v>
      </c>
      <c r="N5" s="382">
        <v>667</v>
      </c>
    </row>
    <row r="6" spans="1:17" s="376" customFormat="1" ht="15" customHeight="1">
      <c r="A6" s="383" t="s">
        <v>256</v>
      </c>
      <c r="B6" s="384">
        <v>0</v>
      </c>
      <c r="C6" s="384">
        <v>0</v>
      </c>
      <c r="D6" s="384">
        <v>0</v>
      </c>
      <c r="E6" s="384">
        <v>0</v>
      </c>
      <c r="F6" s="384">
        <v>0</v>
      </c>
      <c r="G6" s="384">
        <v>0</v>
      </c>
      <c r="H6" s="384">
        <v>0</v>
      </c>
      <c r="I6" s="384">
        <v>0</v>
      </c>
      <c r="J6" s="384">
        <v>0</v>
      </c>
      <c r="K6" s="384">
        <v>0</v>
      </c>
      <c r="L6" s="384">
        <v>0</v>
      </c>
      <c r="M6" s="384">
        <v>2</v>
      </c>
      <c r="N6" s="385">
        <v>59</v>
      </c>
    </row>
    <row r="7" spans="1:17" s="376" customFormat="1" ht="15" customHeight="1">
      <c r="A7" s="386" t="s">
        <v>257</v>
      </c>
      <c r="B7" s="387">
        <v>0</v>
      </c>
      <c r="C7" s="387">
        <v>0</v>
      </c>
      <c r="D7" s="387">
        <v>3</v>
      </c>
      <c r="E7" s="387">
        <v>0</v>
      </c>
      <c r="F7" s="387">
        <v>0</v>
      </c>
      <c r="G7" s="387">
        <v>0</v>
      </c>
      <c r="H7" s="387">
        <v>0</v>
      </c>
      <c r="I7" s="387">
        <v>0</v>
      </c>
      <c r="J7" s="387">
        <v>0</v>
      </c>
      <c r="K7" s="387">
        <v>0</v>
      </c>
      <c r="L7" s="387">
        <v>3</v>
      </c>
      <c r="M7" s="387">
        <v>1</v>
      </c>
      <c r="N7" s="388">
        <v>36</v>
      </c>
    </row>
    <row r="8" spans="1:17" s="376" customFormat="1" ht="15" customHeight="1">
      <c r="A8" s="386" t="s">
        <v>258</v>
      </c>
      <c r="B8" s="387">
        <v>0</v>
      </c>
      <c r="C8" s="387">
        <v>0</v>
      </c>
      <c r="D8" s="387">
        <v>0</v>
      </c>
      <c r="E8" s="387">
        <v>0</v>
      </c>
      <c r="F8" s="387">
        <v>0</v>
      </c>
      <c r="G8" s="387">
        <v>0</v>
      </c>
      <c r="H8" s="387">
        <v>0</v>
      </c>
      <c r="I8" s="387">
        <v>0</v>
      </c>
      <c r="J8" s="387">
        <v>0</v>
      </c>
      <c r="K8" s="387">
        <v>0</v>
      </c>
      <c r="L8" s="387">
        <v>0</v>
      </c>
      <c r="M8" s="387">
        <v>0</v>
      </c>
      <c r="N8" s="388">
        <v>0</v>
      </c>
    </row>
    <row r="9" spans="1:17" s="376" customFormat="1">
      <c r="A9" s="386" t="s">
        <v>259</v>
      </c>
      <c r="B9" s="387">
        <v>0</v>
      </c>
      <c r="C9" s="387">
        <v>0</v>
      </c>
      <c r="D9" s="387">
        <v>0</v>
      </c>
      <c r="E9" s="387">
        <v>0</v>
      </c>
      <c r="F9" s="387">
        <v>0</v>
      </c>
      <c r="G9" s="387">
        <v>0</v>
      </c>
      <c r="H9" s="387">
        <v>0</v>
      </c>
      <c r="I9" s="387">
        <v>0</v>
      </c>
      <c r="J9" s="387">
        <v>0</v>
      </c>
      <c r="K9" s="387">
        <v>0</v>
      </c>
      <c r="L9" s="387">
        <v>0</v>
      </c>
      <c r="M9" s="387">
        <v>0</v>
      </c>
      <c r="N9" s="388">
        <v>0</v>
      </c>
      <c r="O9" s="375"/>
    </row>
    <row r="10" spans="1:17" s="376" customFormat="1" ht="15" customHeight="1">
      <c r="A10" s="386" t="s">
        <v>260</v>
      </c>
      <c r="B10" s="387">
        <v>0</v>
      </c>
      <c r="C10" s="387">
        <v>0</v>
      </c>
      <c r="D10" s="387">
        <v>0</v>
      </c>
      <c r="E10" s="387">
        <v>0</v>
      </c>
      <c r="F10" s="387">
        <v>0</v>
      </c>
      <c r="G10" s="387">
        <v>0</v>
      </c>
      <c r="H10" s="387">
        <v>1</v>
      </c>
      <c r="I10" s="387">
        <v>0</v>
      </c>
      <c r="J10" s="387">
        <v>0</v>
      </c>
      <c r="K10" s="387">
        <v>0</v>
      </c>
      <c r="L10" s="387">
        <v>1</v>
      </c>
      <c r="M10" s="387">
        <v>0</v>
      </c>
      <c r="N10" s="388">
        <v>0</v>
      </c>
    </row>
    <row r="11" spans="1:17" s="376" customFormat="1" ht="15" customHeight="1">
      <c r="A11" s="386" t="s">
        <v>261</v>
      </c>
      <c r="B11" s="387">
        <v>0</v>
      </c>
      <c r="C11" s="387">
        <v>0</v>
      </c>
      <c r="D11" s="387">
        <v>0</v>
      </c>
      <c r="E11" s="387">
        <v>0</v>
      </c>
      <c r="F11" s="387">
        <v>1</v>
      </c>
      <c r="G11" s="387">
        <v>0</v>
      </c>
      <c r="H11" s="387">
        <v>1</v>
      </c>
      <c r="I11" s="387">
        <v>1</v>
      </c>
      <c r="J11" s="387">
        <v>0</v>
      </c>
      <c r="K11" s="387">
        <v>0</v>
      </c>
      <c r="L11" s="387">
        <v>3</v>
      </c>
      <c r="M11" s="387">
        <v>1</v>
      </c>
      <c r="N11" s="388">
        <v>8</v>
      </c>
    </row>
    <row r="12" spans="1:17" s="376" customFormat="1" ht="15" thickBot="1">
      <c r="A12" s="389" t="s">
        <v>112</v>
      </c>
      <c r="B12" s="390">
        <v>0</v>
      </c>
      <c r="C12" s="390">
        <v>0</v>
      </c>
      <c r="D12" s="390">
        <v>0</v>
      </c>
      <c r="E12" s="390">
        <v>0</v>
      </c>
      <c r="F12" s="390">
        <v>0</v>
      </c>
      <c r="G12" s="390">
        <v>0</v>
      </c>
      <c r="H12" s="390">
        <v>2</v>
      </c>
      <c r="I12" s="390">
        <v>0</v>
      </c>
      <c r="J12" s="390">
        <v>0</v>
      </c>
      <c r="K12" s="390">
        <v>0</v>
      </c>
      <c r="L12" s="390">
        <v>2</v>
      </c>
      <c r="M12" s="390">
        <v>5</v>
      </c>
      <c r="N12" s="391">
        <v>564</v>
      </c>
    </row>
    <row r="13" spans="1:17" s="376" customFormat="1" ht="13">
      <c r="B13" s="392"/>
    </row>
    <row r="14" spans="1:17">
      <c r="A14" s="393"/>
      <c r="B14" s="393"/>
      <c r="C14" s="393"/>
      <c r="D14" s="393"/>
      <c r="E14" s="393"/>
      <c r="F14" s="393"/>
      <c r="G14" s="371"/>
      <c r="H14" s="393"/>
      <c r="I14" s="393"/>
      <c r="J14" s="393"/>
      <c r="K14" s="393"/>
      <c r="L14" s="393"/>
    </row>
    <row r="15" spans="1:17">
      <c r="A15" s="370" t="s">
        <v>262</v>
      </c>
      <c r="B15" s="371"/>
      <c r="C15" s="371"/>
      <c r="D15" s="371"/>
      <c r="E15" s="371"/>
      <c r="F15" s="371"/>
      <c r="G15" s="393"/>
      <c r="H15" s="393"/>
      <c r="I15" s="394"/>
      <c r="Q15" s="395" t="s">
        <v>263</v>
      </c>
    </row>
    <row r="16" spans="1:17" ht="14" customHeight="1">
      <c r="A16" s="396" t="s">
        <v>264</v>
      </c>
      <c r="B16" s="397"/>
      <c r="C16" s="397"/>
      <c r="D16" s="397"/>
      <c r="E16" s="397"/>
      <c r="F16" s="398"/>
      <c r="G16" s="399"/>
      <c r="H16" s="400"/>
      <c r="I16" s="401" t="s">
        <v>265</v>
      </c>
      <c r="J16" s="402"/>
      <c r="K16" s="402"/>
      <c r="L16" s="402"/>
      <c r="M16" s="403"/>
      <c r="N16" s="404" t="s">
        <v>266</v>
      </c>
      <c r="O16" s="405"/>
      <c r="P16" s="404" t="s">
        <v>267</v>
      </c>
      <c r="Q16" s="405"/>
    </row>
    <row r="17" spans="1:17">
      <c r="A17" s="406" t="s">
        <v>268</v>
      </c>
      <c r="B17" s="407" t="s">
        <v>269</v>
      </c>
      <c r="C17" s="408"/>
      <c r="D17" s="407" t="s">
        <v>270</v>
      </c>
      <c r="E17" s="409"/>
      <c r="F17" s="408"/>
      <c r="G17" s="407" t="s">
        <v>271</v>
      </c>
      <c r="H17" s="408"/>
      <c r="I17" s="410"/>
      <c r="J17" s="411" t="s">
        <v>272</v>
      </c>
      <c r="K17" s="411"/>
      <c r="L17" s="411" t="s">
        <v>273</v>
      </c>
      <c r="M17" s="411"/>
      <c r="N17" s="412"/>
      <c r="O17" s="413"/>
      <c r="P17" s="412"/>
      <c r="Q17" s="413"/>
    </row>
    <row r="18" spans="1:17">
      <c r="A18" s="414">
        <v>12</v>
      </c>
      <c r="B18" s="415">
        <v>20</v>
      </c>
      <c r="C18" s="415"/>
      <c r="D18" s="415">
        <v>1</v>
      </c>
      <c r="E18" s="415"/>
      <c r="F18" s="415"/>
      <c r="G18" s="415">
        <v>11</v>
      </c>
      <c r="H18" s="415"/>
      <c r="I18" s="414">
        <v>61</v>
      </c>
      <c r="J18" s="415">
        <v>12</v>
      </c>
      <c r="K18" s="415"/>
      <c r="L18" s="415">
        <v>49</v>
      </c>
      <c r="M18" s="415"/>
      <c r="N18" s="415">
        <v>33</v>
      </c>
      <c r="O18" s="415"/>
      <c r="P18" s="415">
        <v>18</v>
      </c>
      <c r="Q18" s="415"/>
    </row>
    <row r="19" spans="1:17">
      <c r="A19" s="370" t="s">
        <v>239</v>
      </c>
      <c r="B19" s="393"/>
      <c r="C19" s="393"/>
      <c r="D19" s="393"/>
      <c r="E19" s="370"/>
      <c r="F19" s="393"/>
      <c r="G19" s="393"/>
      <c r="H19" s="393"/>
      <c r="I19" s="370" t="s">
        <v>274</v>
      </c>
    </row>
  </sheetData>
  <mergeCells count="17">
    <mergeCell ref="P18:Q18"/>
    <mergeCell ref="B18:C18"/>
    <mergeCell ref="D18:F18"/>
    <mergeCell ref="G18:H18"/>
    <mergeCell ref="J18:K18"/>
    <mergeCell ref="L18:M18"/>
    <mergeCell ref="N18:O18"/>
    <mergeCell ref="M3:N3"/>
    <mergeCell ref="A16:E16"/>
    <mergeCell ref="I16:M16"/>
    <mergeCell ref="N16:O17"/>
    <mergeCell ref="P16:Q17"/>
    <mergeCell ref="B17:C17"/>
    <mergeCell ref="D17:F17"/>
    <mergeCell ref="G17:H17"/>
    <mergeCell ref="J17:K17"/>
    <mergeCell ref="L17:M17"/>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7BC0-5A5D-5741-9802-81174F0C621A}">
  <dimension ref="A1:BR11"/>
  <sheetViews>
    <sheetView showGridLines="0" workbookViewId="0"/>
  </sheetViews>
  <sheetFormatPr baseColWidth="10" defaultColWidth="8.83203125" defaultRowHeight="14"/>
  <cols>
    <col min="1" max="3" width="10.6640625" customWidth="1"/>
    <col min="4" max="4" width="12.1640625" customWidth="1"/>
    <col min="5" max="9" width="8.6640625" customWidth="1"/>
  </cols>
  <sheetData>
    <row r="1" spans="1:70" ht="15">
      <c r="A1" s="24" t="s">
        <v>275</v>
      </c>
    </row>
    <row r="2" spans="1:70" s="4" customFormat="1" thickBot="1">
      <c r="A2" s="172" t="s">
        <v>276</v>
      </c>
    </row>
    <row r="3" spans="1:70" s="172" customFormat="1" ht="13">
      <c r="A3" s="416"/>
      <c r="B3" s="416"/>
      <c r="C3" s="417"/>
      <c r="D3" s="418" t="s">
        <v>277</v>
      </c>
      <c r="E3" s="26" t="s">
        <v>278</v>
      </c>
      <c r="F3" s="27" t="s">
        <v>279</v>
      </c>
      <c r="G3" s="27" t="s">
        <v>280</v>
      </c>
      <c r="H3" s="27" t="s">
        <v>281</v>
      </c>
      <c r="I3" s="29" t="s">
        <v>282</v>
      </c>
      <c r="J3" s="274"/>
    </row>
    <row r="4" spans="1:70" s="172" customFormat="1" thickBot="1">
      <c r="A4" s="419" t="s">
        <v>283</v>
      </c>
      <c r="B4" s="420"/>
      <c r="C4" s="421"/>
      <c r="D4" s="422"/>
      <c r="E4" s="30"/>
      <c r="F4" s="31"/>
      <c r="G4" s="31"/>
      <c r="H4" s="31"/>
      <c r="I4" s="3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row>
    <row r="5" spans="1:70" s="172" customFormat="1" ht="16">
      <c r="A5" s="423" t="s">
        <v>3</v>
      </c>
      <c r="B5" s="423"/>
      <c r="C5" s="423"/>
      <c r="D5" s="424"/>
      <c r="E5" s="425">
        <f>SUM(E6:E10)</f>
        <v>23</v>
      </c>
      <c r="F5" s="425">
        <f>SUM(F6:F10)</f>
        <v>20</v>
      </c>
      <c r="G5" s="425">
        <f>SUM(G6:G10)</f>
        <v>0</v>
      </c>
      <c r="H5" s="425">
        <f>SUM(H6:H10)</f>
        <v>0</v>
      </c>
      <c r="I5" s="426">
        <f>SUM(I6:I10)</f>
        <v>3</v>
      </c>
      <c r="J5" s="274"/>
      <c r="K5" s="427"/>
      <c r="BH5" s="274"/>
      <c r="BI5" s="274"/>
      <c r="BJ5" s="274"/>
      <c r="BK5" s="274"/>
      <c r="BL5" s="274"/>
      <c r="BM5" s="274"/>
      <c r="BN5" s="274"/>
      <c r="BO5" s="274"/>
      <c r="BP5" s="274"/>
      <c r="BQ5" s="274"/>
      <c r="BR5" s="274"/>
    </row>
    <row r="6" spans="1:70" s="172" customFormat="1" ht="16">
      <c r="A6" s="428" t="s">
        <v>284</v>
      </c>
      <c r="B6" s="428"/>
      <c r="C6" s="428"/>
      <c r="D6" s="429"/>
      <c r="E6" s="430">
        <f>SUM(F6:I6)</f>
        <v>8</v>
      </c>
      <c r="F6" s="430">
        <v>8</v>
      </c>
      <c r="G6" s="431">
        <v>0</v>
      </c>
      <c r="H6" s="431">
        <v>0</v>
      </c>
      <c r="I6" s="432">
        <v>0</v>
      </c>
      <c r="J6" s="274"/>
      <c r="K6" s="427"/>
      <c r="BH6" s="274"/>
      <c r="BI6" s="274"/>
      <c r="BJ6" s="274"/>
      <c r="BK6" s="274"/>
      <c r="BL6" s="274"/>
      <c r="BM6" s="274"/>
      <c r="BN6" s="274"/>
      <c r="BO6" s="274"/>
      <c r="BP6" s="274"/>
      <c r="BQ6" s="274"/>
      <c r="BR6" s="274"/>
    </row>
    <row r="7" spans="1:70" s="172" customFormat="1" ht="16">
      <c r="A7" s="433" t="s">
        <v>285</v>
      </c>
      <c r="B7" s="433"/>
      <c r="C7" s="433"/>
      <c r="D7" s="434"/>
      <c r="E7" s="430">
        <f t="shared" ref="E7:E10" si="0">SUM(F7:I7)</f>
        <v>10</v>
      </c>
      <c r="F7" s="430">
        <v>10</v>
      </c>
      <c r="G7" s="431">
        <v>0</v>
      </c>
      <c r="H7" s="431">
        <v>0</v>
      </c>
      <c r="I7" s="432">
        <v>0</v>
      </c>
      <c r="J7" s="274"/>
      <c r="K7" s="435"/>
    </row>
    <row r="8" spans="1:70" s="172" customFormat="1" ht="16">
      <c r="A8" s="433" t="s">
        <v>286</v>
      </c>
      <c r="B8" s="433"/>
      <c r="C8" s="433"/>
      <c r="D8" s="434"/>
      <c r="E8" s="430">
        <f t="shared" si="0"/>
        <v>1</v>
      </c>
      <c r="F8" s="430">
        <v>1</v>
      </c>
      <c r="G8" s="436" t="s">
        <v>197</v>
      </c>
      <c r="H8" s="436" t="s">
        <v>197</v>
      </c>
      <c r="I8" s="437" t="s">
        <v>197</v>
      </c>
      <c r="J8" s="274"/>
      <c r="K8" s="435"/>
    </row>
    <row r="9" spans="1:70" s="172" customFormat="1" ht="16">
      <c r="A9" s="433" t="s">
        <v>287</v>
      </c>
      <c r="B9" s="433"/>
      <c r="C9" s="433"/>
      <c r="D9" s="434"/>
      <c r="E9" s="134">
        <f t="shared" si="0"/>
        <v>1</v>
      </c>
      <c r="F9" s="134">
        <v>1</v>
      </c>
      <c r="G9" s="438">
        <v>0</v>
      </c>
      <c r="H9" s="439">
        <v>0</v>
      </c>
      <c r="I9" s="440">
        <v>0</v>
      </c>
      <c r="J9" s="274"/>
      <c r="K9" s="435"/>
    </row>
    <row r="10" spans="1:70" s="172" customFormat="1" ht="17" thickBot="1">
      <c r="A10" s="441" t="s">
        <v>288</v>
      </c>
      <c r="B10" s="441"/>
      <c r="C10" s="441"/>
      <c r="D10" s="442"/>
      <c r="E10" s="443">
        <f t="shared" si="0"/>
        <v>3</v>
      </c>
      <c r="F10" s="443">
        <v>0</v>
      </c>
      <c r="G10" s="444">
        <v>0</v>
      </c>
      <c r="H10" s="445">
        <v>0</v>
      </c>
      <c r="I10" s="446">
        <v>3</v>
      </c>
      <c r="J10" s="274"/>
      <c r="K10" s="435"/>
    </row>
    <row r="11" spans="1:70" s="172" customFormat="1" ht="13">
      <c r="A11" s="172" t="s">
        <v>239</v>
      </c>
      <c r="J11" s="274"/>
      <c r="K11" s="435"/>
    </row>
  </sheetData>
  <mergeCells count="13">
    <mergeCell ref="A5:D5"/>
    <mergeCell ref="A6:D6"/>
    <mergeCell ref="A7:D7"/>
    <mergeCell ref="A8:D8"/>
    <mergeCell ref="A9:D9"/>
    <mergeCell ref="A10:D10"/>
    <mergeCell ref="A3:B3"/>
    <mergeCell ref="E3:E4"/>
    <mergeCell ref="F3:F4"/>
    <mergeCell ref="G3:G4"/>
    <mergeCell ref="H3:H4"/>
    <mergeCell ref="I3:I4"/>
    <mergeCell ref="C4:D4"/>
  </mergeCells>
  <phoneticPr fontId="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1B3CB-F654-1E49-94D3-563747F909D1}">
  <dimension ref="A1:V12"/>
  <sheetViews>
    <sheetView showGridLines="0" workbookViewId="0"/>
  </sheetViews>
  <sheetFormatPr baseColWidth="10" defaultColWidth="8.83203125" defaultRowHeight="14"/>
  <cols>
    <col min="1" max="1" width="4.1640625" customWidth="1"/>
    <col min="2" max="4" width="4.6640625" customWidth="1"/>
    <col min="5" max="11" width="4.1640625" customWidth="1"/>
    <col min="12" max="12" width="4.6640625" customWidth="1"/>
    <col min="13" max="13" width="4.83203125" customWidth="1"/>
    <col min="14" max="15" width="4.6640625" customWidth="1"/>
    <col min="16" max="19" width="4.1640625" customWidth="1"/>
    <col min="20" max="20" width="4.6640625" customWidth="1"/>
    <col min="21" max="21" width="3" customWidth="1"/>
    <col min="22" max="22" width="2.33203125" customWidth="1"/>
  </cols>
  <sheetData>
    <row r="1" spans="1:22" s="447" customFormat="1" ht="15">
      <c r="A1" s="24" t="s">
        <v>289</v>
      </c>
    </row>
    <row r="2" spans="1:22" s="4" customFormat="1" thickBot="1">
      <c r="A2" s="4" t="s">
        <v>290</v>
      </c>
      <c r="N2" s="5"/>
      <c r="O2" s="5"/>
      <c r="P2" s="5"/>
      <c r="Q2" s="5"/>
      <c r="R2" s="5"/>
      <c r="S2" s="5"/>
      <c r="T2" s="5"/>
      <c r="U2" s="5"/>
      <c r="V2" s="5"/>
    </row>
    <row r="3" spans="1:22" s="452" customFormat="1" ht="11">
      <c r="A3" s="448"/>
      <c r="B3" s="449" t="s">
        <v>291</v>
      </c>
      <c r="C3" s="450"/>
      <c r="D3" s="450"/>
      <c r="E3" s="450"/>
      <c r="F3" s="450"/>
      <c r="G3" s="450"/>
      <c r="H3" s="450"/>
      <c r="I3" s="450"/>
      <c r="J3" s="450"/>
      <c r="K3" s="450"/>
      <c r="L3" s="450"/>
      <c r="M3" s="450"/>
      <c r="N3" s="451"/>
      <c r="O3" s="451"/>
      <c r="P3" s="451"/>
      <c r="Q3" s="451"/>
      <c r="R3" s="451"/>
      <c r="S3" s="451"/>
      <c r="T3" s="451"/>
      <c r="U3" s="451"/>
      <c r="V3" s="451"/>
    </row>
    <row r="4" spans="1:22" s="452" customFormat="1" ht="11">
      <c r="A4" s="453"/>
      <c r="B4" s="454" t="s">
        <v>292</v>
      </c>
      <c r="C4" s="455"/>
      <c r="D4" s="456"/>
      <c r="E4" s="457" t="s">
        <v>293</v>
      </c>
      <c r="F4" s="458"/>
      <c r="G4" s="458"/>
      <c r="H4" s="458"/>
      <c r="I4" s="458"/>
      <c r="J4" s="458"/>
      <c r="K4" s="458"/>
      <c r="L4" s="458"/>
      <c r="M4" s="459"/>
      <c r="N4" s="460"/>
      <c r="O4" s="460"/>
      <c r="P4" s="460"/>
      <c r="Q4" s="460"/>
      <c r="R4" s="460"/>
      <c r="S4" s="460"/>
      <c r="T4" s="460"/>
      <c r="U4" s="460"/>
      <c r="V4" s="460"/>
    </row>
    <row r="5" spans="1:22" s="452" customFormat="1" ht="92" thickBot="1">
      <c r="A5" s="461"/>
      <c r="B5" s="462" t="s">
        <v>294</v>
      </c>
      <c r="C5" s="463" t="s">
        <v>295</v>
      </c>
      <c r="D5" s="464" t="s">
        <v>81</v>
      </c>
      <c r="E5" s="465" t="s">
        <v>296</v>
      </c>
      <c r="F5" s="466" t="s">
        <v>172</v>
      </c>
      <c r="G5" s="467" t="s">
        <v>297</v>
      </c>
      <c r="H5" s="462" t="s">
        <v>298</v>
      </c>
      <c r="I5" s="462" t="s">
        <v>17</v>
      </c>
      <c r="J5" s="462" t="s">
        <v>299</v>
      </c>
      <c r="K5" s="462" t="s">
        <v>300</v>
      </c>
      <c r="L5" s="463" t="s">
        <v>25</v>
      </c>
      <c r="M5" s="468" t="s">
        <v>81</v>
      </c>
      <c r="N5" s="469"/>
      <c r="O5" s="469"/>
      <c r="P5" s="470"/>
      <c r="Q5" s="469"/>
      <c r="R5" s="469"/>
      <c r="S5" s="469"/>
      <c r="T5" s="471"/>
      <c r="U5" s="471"/>
      <c r="V5" s="471"/>
    </row>
    <row r="6" spans="1:22" s="452" customFormat="1" ht="25" thickBot="1">
      <c r="A6" s="472" t="s">
        <v>301</v>
      </c>
      <c r="B6" s="473">
        <v>1287</v>
      </c>
      <c r="C6" s="474">
        <v>684</v>
      </c>
      <c r="D6" s="475">
        <v>1971</v>
      </c>
      <c r="E6" s="476">
        <v>19</v>
      </c>
      <c r="F6" s="473">
        <v>14</v>
      </c>
      <c r="G6" s="473">
        <v>225</v>
      </c>
      <c r="H6" s="473">
        <v>15</v>
      </c>
      <c r="I6" s="473">
        <v>41</v>
      </c>
      <c r="J6" s="473">
        <v>15</v>
      </c>
      <c r="K6" s="473">
        <v>101</v>
      </c>
      <c r="L6" s="474">
        <v>857</v>
      </c>
      <c r="M6" s="477">
        <v>1287</v>
      </c>
      <c r="N6" s="478"/>
      <c r="O6" s="478"/>
      <c r="P6" s="478"/>
      <c r="Q6" s="478"/>
      <c r="R6" s="478"/>
      <c r="S6" s="478"/>
      <c r="T6" s="478"/>
      <c r="U6" s="478"/>
      <c r="V6" s="478"/>
    </row>
    <row r="7" spans="1:22" s="452" customFormat="1" thickBot="1">
      <c r="A7" s="172"/>
    </row>
    <row r="8" spans="1:22" s="452" customFormat="1" ht="11">
      <c r="A8" s="450" t="s">
        <v>291</v>
      </c>
      <c r="B8" s="450"/>
      <c r="C8" s="450"/>
      <c r="D8" s="450"/>
      <c r="E8" s="450"/>
      <c r="F8" s="450"/>
      <c r="G8" s="450"/>
      <c r="H8" s="450"/>
      <c r="I8" s="450"/>
      <c r="J8" s="450"/>
      <c r="K8" s="450"/>
      <c r="L8" s="450"/>
      <c r="M8" s="450"/>
      <c r="N8" s="450"/>
      <c r="O8" s="450"/>
      <c r="P8" s="450"/>
      <c r="Q8" s="450"/>
      <c r="R8" s="450"/>
      <c r="S8" s="479"/>
      <c r="T8" s="480" t="s">
        <v>302</v>
      </c>
    </row>
    <row r="9" spans="1:22" s="452" customFormat="1" ht="11">
      <c r="A9" s="459" t="s">
        <v>303</v>
      </c>
      <c r="B9" s="459"/>
      <c r="C9" s="459"/>
      <c r="D9" s="459"/>
      <c r="E9" s="459"/>
      <c r="F9" s="459"/>
      <c r="G9" s="459"/>
      <c r="H9" s="459"/>
      <c r="I9" s="459"/>
      <c r="J9" s="459"/>
      <c r="K9" s="459"/>
      <c r="L9" s="459"/>
      <c r="M9" s="459"/>
      <c r="N9" s="459"/>
      <c r="O9" s="459"/>
      <c r="P9" s="459"/>
      <c r="Q9" s="459"/>
      <c r="R9" s="459"/>
      <c r="S9" s="481"/>
      <c r="T9" s="482"/>
    </row>
    <row r="10" spans="1:22" s="452" customFormat="1" ht="115" thickBot="1">
      <c r="A10" s="483" t="s">
        <v>304</v>
      </c>
      <c r="B10" s="462" t="s">
        <v>305</v>
      </c>
      <c r="C10" s="467" t="s">
        <v>174</v>
      </c>
      <c r="D10" s="462" t="s">
        <v>306</v>
      </c>
      <c r="E10" s="462" t="s">
        <v>248</v>
      </c>
      <c r="F10" s="467" t="s">
        <v>249</v>
      </c>
      <c r="G10" s="462" t="s">
        <v>307</v>
      </c>
      <c r="H10" s="466" t="s">
        <v>308</v>
      </c>
      <c r="I10" s="466" t="s">
        <v>309</v>
      </c>
      <c r="J10" s="466" t="s">
        <v>310</v>
      </c>
      <c r="K10" s="466" t="s">
        <v>172</v>
      </c>
      <c r="L10" s="484" t="s">
        <v>25</v>
      </c>
      <c r="M10" s="485" t="s">
        <v>81</v>
      </c>
      <c r="N10" s="465" t="s">
        <v>311</v>
      </c>
      <c r="O10" s="486" t="s">
        <v>312</v>
      </c>
      <c r="P10" s="486" t="s">
        <v>313</v>
      </c>
      <c r="Q10" s="486" t="s">
        <v>314</v>
      </c>
      <c r="R10" s="486" t="s">
        <v>315</v>
      </c>
      <c r="S10" s="486" t="s">
        <v>316</v>
      </c>
      <c r="T10" s="487" t="s">
        <v>317</v>
      </c>
    </row>
    <row r="11" spans="1:22" s="452" customFormat="1" ht="12" thickBot="1">
      <c r="A11" s="473">
        <v>133</v>
      </c>
      <c r="B11" s="476">
        <v>7084</v>
      </c>
      <c r="C11" s="476">
        <v>643</v>
      </c>
      <c r="D11" s="476">
        <v>173</v>
      </c>
      <c r="E11" s="476">
        <v>53</v>
      </c>
      <c r="F11" s="476">
        <v>8</v>
      </c>
      <c r="G11" s="476">
        <v>143</v>
      </c>
      <c r="H11" s="476">
        <v>63</v>
      </c>
      <c r="I11" s="476">
        <v>442</v>
      </c>
      <c r="J11" s="476">
        <v>70</v>
      </c>
      <c r="K11" s="476">
        <v>22</v>
      </c>
      <c r="L11" s="488">
        <v>2430</v>
      </c>
      <c r="M11" s="475">
        <v>11264</v>
      </c>
      <c r="N11" s="476">
        <v>1801</v>
      </c>
      <c r="O11" s="476">
        <v>552</v>
      </c>
      <c r="P11" s="476">
        <v>204</v>
      </c>
      <c r="Q11" s="476">
        <v>15</v>
      </c>
      <c r="R11" s="476">
        <v>1</v>
      </c>
      <c r="S11" s="476">
        <v>0</v>
      </c>
      <c r="T11" s="476">
        <v>5768</v>
      </c>
      <c r="U11" s="489"/>
    </row>
    <row r="12" spans="1:22" s="452" customFormat="1" ht="13">
      <c r="A12" s="172" t="s">
        <v>239</v>
      </c>
    </row>
  </sheetData>
  <mergeCells count="7">
    <mergeCell ref="A3:A5"/>
    <mergeCell ref="B3:M3"/>
    <mergeCell ref="B4:D4"/>
    <mergeCell ref="E4:M4"/>
    <mergeCell ref="A8:S8"/>
    <mergeCell ref="T8:T9"/>
    <mergeCell ref="A9:S9"/>
  </mergeCells>
  <phoneticPr fontId="1"/>
  <dataValidations count="1">
    <dataValidation imeMode="off" allowBlank="1" showInputMessage="1" showErrorMessage="1" sqref="B6:V6 A11:T11" xr:uid="{374E9118-A886-F540-A147-966AF8CB9541}"/>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C8BAB-6573-F249-ABD0-95EDCD687C91}">
  <dimension ref="A1:L16"/>
  <sheetViews>
    <sheetView showGridLines="0" workbookViewId="0"/>
  </sheetViews>
  <sheetFormatPr baseColWidth="10" defaultColWidth="8.83203125" defaultRowHeight="14"/>
  <cols>
    <col min="1" max="1" width="5.83203125" style="522" customWidth="1"/>
    <col min="2" max="2" width="5.6640625" style="264" customWidth="1"/>
    <col min="3" max="5" width="7.5" style="264" customWidth="1"/>
    <col min="6" max="6" width="8.5" style="264" bestFit="1" customWidth="1"/>
    <col min="7" max="10" width="7.5" style="264" customWidth="1"/>
    <col min="11" max="11" width="7.5" style="523" customWidth="1"/>
    <col min="12" max="12" width="7.6640625" style="264" customWidth="1"/>
    <col min="13" max="16384" width="8.83203125" style="264"/>
  </cols>
  <sheetData>
    <row r="1" spans="1:12" s="23" customFormat="1" ht="17">
      <c r="A1" s="24" t="s">
        <v>318</v>
      </c>
      <c r="K1" s="490"/>
    </row>
    <row r="2" spans="1:12" s="4" customFormat="1" thickBot="1">
      <c r="A2" s="491" t="s">
        <v>319</v>
      </c>
      <c r="B2" s="491"/>
      <c r="C2" s="491"/>
      <c r="D2" s="491"/>
      <c r="E2" s="491"/>
      <c r="L2" s="5"/>
    </row>
    <row r="3" spans="1:12" s="4" customFormat="1" ht="13">
      <c r="A3" s="492"/>
      <c r="B3" s="418"/>
      <c r="C3" s="323" t="s">
        <v>320</v>
      </c>
      <c r="D3" s="118"/>
      <c r="E3" s="323" t="s">
        <v>321</v>
      </c>
      <c r="F3" s="118"/>
      <c r="G3" s="323" t="s">
        <v>322</v>
      </c>
      <c r="H3" s="118"/>
      <c r="I3" s="323" t="s">
        <v>323</v>
      </c>
      <c r="J3" s="119"/>
      <c r="K3" s="119"/>
      <c r="L3" s="435"/>
    </row>
    <row r="4" spans="1:12" s="4" customFormat="1" thickBot="1">
      <c r="A4" s="419"/>
      <c r="B4" s="272"/>
      <c r="C4" s="122" t="s">
        <v>133</v>
      </c>
      <c r="D4" s="122" t="s">
        <v>134</v>
      </c>
      <c r="E4" s="122" t="s">
        <v>133</v>
      </c>
      <c r="F4" s="122" t="s">
        <v>134</v>
      </c>
      <c r="G4" s="122" t="s">
        <v>133</v>
      </c>
      <c r="H4" s="122" t="s">
        <v>134</v>
      </c>
      <c r="I4" s="122" t="s">
        <v>14</v>
      </c>
      <c r="J4" s="122" t="s">
        <v>133</v>
      </c>
      <c r="K4" s="123" t="s">
        <v>134</v>
      </c>
      <c r="L4" s="435"/>
    </row>
    <row r="5" spans="1:12" s="120" customFormat="1" ht="13">
      <c r="A5" s="493" t="s">
        <v>324</v>
      </c>
      <c r="B5" s="494"/>
      <c r="C5" s="495">
        <f>SUM(C6:C7)</f>
        <v>248</v>
      </c>
      <c r="D5" s="495">
        <f t="shared" ref="D5:K5" si="0">SUM(D6:D7)</f>
        <v>211</v>
      </c>
      <c r="E5" s="495">
        <f t="shared" si="0"/>
        <v>273</v>
      </c>
      <c r="F5" s="495">
        <f t="shared" si="0"/>
        <v>247</v>
      </c>
      <c r="G5" s="495">
        <f t="shared" si="0"/>
        <v>101</v>
      </c>
      <c r="H5" s="495">
        <f t="shared" si="0"/>
        <v>93</v>
      </c>
      <c r="I5" s="495">
        <f t="shared" si="0"/>
        <v>785</v>
      </c>
      <c r="J5" s="495">
        <f t="shared" si="0"/>
        <v>420</v>
      </c>
      <c r="K5" s="496">
        <f t="shared" si="0"/>
        <v>365</v>
      </c>
      <c r="L5" s="497"/>
    </row>
    <row r="6" spans="1:12" s="4" customFormat="1" ht="13">
      <c r="A6" s="498" t="s">
        <v>325</v>
      </c>
      <c r="B6" s="499"/>
      <c r="C6" s="500">
        <v>241</v>
      </c>
      <c r="D6" s="500">
        <v>205</v>
      </c>
      <c r="E6" s="500">
        <v>272</v>
      </c>
      <c r="F6" s="500">
        <v>246</v>
      </c>
      <c r="G6" s="500">
        <v>101</v>
      </c>
      <c r="H6" s="500">
        <v>92</v>
      </c>
      <c r="I6" s="500">
        <v>772</v>
      </c>
      <c r="J6" s="500">
        <v>412</v>
      </c>
      <c r="K6" s="501">
        <v>360</v>
      </c>
      <c r="L6" s="435"/>
    </row>
    <row r="7" spans="1:12" s="4" customFormat="1" thickBot="1">
      <c r="A7" s="502" t="s">
        <v>326</v>
      </c>
      <c r="B7" s="503"/>
      <c r="C7" s="504">
        <v>7</v>
      </c>
      <c r="D7" s="504">
        <v>6</v>
      </c>
      <c r="E7" s="504">
        <v>1</v>
      </c>
      <c r="F7" s="504">
        <v>1</v>
      </c>
      <c r="G7" s="504">
        <v>0</v>
      </c>
      <c r="H7" s="504">
        <v>1</v>
      </c>
      <c r="I7" s="504">
        <v>13</v>
      </c>
      <c r="J7" s="504">
        <v>8</v>
      </c>
      <c r="K7" s="505">
        <v>5</v>
      </c>
      <c r="L7" s="435"/>
    </row>
    <row r="8" spans="1:12" s="4" customFormat="1" ht="13">
      <c r="A8" s="274"/>
      <c r="B8" s="274"/>
      <c r="C8" s="506"/>
      <c r="D8" s="507"/>
      <c r="E8" s="507"/>
      <c r="F8" s="508"/>
      <c r="G8" s="507"/>
      <c r="H8" s="507"/>
      <c r="I8" s="507"/>
      <c r="J8" s="507"/>
      <c r="K8" s="507"/>
      <c r="L8" s="435"/>
    </row>
    <row r="9" spans="1:12" s="172" customFormat="1" thickBot="1">
      <c r="A9" s="491" t="s">
        <v>327</v>
      </c>
      <c r="B9" s="491"/>
      <c r="C9" s="491"/>
      <c r="D9" s="491"/>
      <c r="E9" s="491"/>
      <c r="K9" s="274"/>
    </row>
    <row r="10" spans="1:12" s="512" customFormat="1" ht="13">
      <c r="A10" s="492"/>
      <c r="B10" s="492"/>
      <c r="C10" s="28" t="s">
        <v>36</v>
      </c>
      <c r="D10" s="117" t="s">
        <v>328</v>
      </c>
      <c r="E10" s="509"/>
      <c r="F10" s="510"/>
      <c r="G10" s="323" t="s">
        <v>329</v>
      </c>
      <c r="H10" s="119"/>
      <c r="I10" s="119"/>
      <c r="J10" s="119"/>
      <c r="K10" s="118"/>
      <c r="L10" s="511" t="s">
        <v>330</v>
      </c>
    </row>
    <row r="11" spans="1:12" s="512" customFormat="1" ht="15" thickBot="1">
      <c r="A11" s="419"/>
      <c r="B11" s="419"/>
      <c r="C11" s="32"/>
      <c r="D11" s="513" t="s">
        <v>15</v>
      </c>
      <c r="E11" s="514" t="s">
        <v>16</v>
      </c>
      <c r="F11" s="513" t="s">
        <v>331</v>
      </c>
      <c r="G11" s="122" t="s">
        <v>40</v>
      </c>
      <c r="H11" s="515" t="s">
        <v>332</v>
      </c>
      <c r="I11" s="122" t="s">
        <v>17</v>
      </c>
      <c r="J11" s="516" t="s">
        <v>333</v>
      </c>
      <c r="K11" s="123" t="s">
        <v>25</v>
      </c>
      <c r="L11" s="517"/>
    </row>
    <row r="12" spans="1:12" s="120" customFormat="1" ht="13">
      <c r="A12" s="493" t="s">
        <v>324</v>
      </c>
      <c r="B12" s="494"/>
      <c r="C12" s="495">
        <f>SUM(C13:C14)</f>
        <v>290</v>
      </c>
      <c r="D12" s="495">
        <f t="shared" ref="D12:L12" si="1">SUM(D13:D14)</f>
        <v>1637</v>
      </c>
      <c r="E12" s="495">
        <f t="shared" si="1"/>
        <v>739</v>
      </c>
      <c r="F12" s="495">
        <f t="shared" si="1"/>
        <v>8283</v>
      </c>
      <c r="G12" s="495">
        <f t="shared" si="1"/>
        <v>798</v>
      </c>
      <c r="H12" s="495">
        <f t="shared" si="1"/>
        <v>584</v>
      </c>
      <c r="I12" s="495">
        <f t="shared" si="1"/>
        <v>651</v>
      </c>
      <c r="J12" s="495">
        <f t="shared" si="1"/>
        <v>163</v>
      </c>
      <c r="K12" s="495">
        <f t="shared" si="1"/>
        <v>480</v>
      </c>
      <c r="L12" s="496">
        <f t="shared" si="1"/>
        <v>76</v>
      </c>
    </row>
    <row r="13" spans="1:12" s="519" customFormat="1" ht="13">
      <c r="A13" s="498" t="s">
        <v>325</v>
      </c>
      <c r="B13" s="499"/>
      <c r="C13" s="518">
        <v>287</v>
      </c>
      <c r="D13" s="500">
        <v>1618</v>
      </c>
      <c r="E13" s="500">
        <v>737</v>
      </c>
      <c r="F13" s="500">
        <v>8092</v>
      </c>
      <c r="G13" s="500">
        <v>760</v>
      </c>
      <c r="H13" s="500">
        <v>566</v>
      </c>
      <c r="I13" s="500">
        <v>610</v>
      </c>
      <c r="J13" s="500">
        <v>158</v>
      </c>
      <c r="K13" s="500">
        <v>240</v>
      </c>
      <c r="L13" s="501">
        <v>48</v>
      </c>
    </row>
    <row r="14" spans="1:12" s="519" customFormat="1" thickBot="1">
      <c r="A14" s="502" t="s">
        <v>326</v>
      </c>
      <c r="B14" s="503"/>
      <c r="C14" s="504">
        <v>3</v>
      </c>
      <c r="D14" s="504">
        <v>19</v>
      </c>
      <c r="E14" s="504">
        <v>2</v>
      </c>
      <c r="F14" s="504">
        <v>191</v>
      </c>
      <c r="G14" s="504">
        <v>38</v>
      </c>
      <c r="H14" s="504">
        <v>18</v>
      </c>
      <c r="I14" s="504">
        <v>41</v>
      </c>
      <c r="J14" s="504">
        <v>5</v>
      </c>
      <c r="K14" s="505">
        <v>240</v>
      </c>
      <c r="L14" s="505">
        <v>28</v>
      </c>
    </row>
    <row r="15" spans="1:12" s="4" customFormat="1" ht="13">
      <c r="A15" s="310" t="s">
        <v>239</v>
      </c>
      <c r="K15" s="5"/>
      <c r="L15" s="520"/>
    </row>
    <row r="16" spans="1:12" s="217" customFormat="1" ht="18" customHeight="1">
      <c r="A16" s="521"/>
    </row>
  </sheetData>
  <mergeCells count="16">
    <mergeCell ref="L10:L11"/>
    <mergeCell ref="A12:B12"/>
    <mergeCell ref="A13:B13"/>
    <mergeCell ref="A14:B14"/>
    <mergeCell ref="A6:B6"/>
    <mergeCell ref="A7:B7"/>
    <mergeCell ref="A9:E9"/>
    <mergeCell ref="C10:C11"/>
    <mergeCell ref="D10:F10"/>
    <mergeCell ref="G10:K10"/>
    <mergeCell ref="A2:E2"/>
    <mergeCell ref="C3:D3"/>
    <mergeCell ref="E3:F3"/>
    <mergeCell ref="G3:H3"/>
    <mergeCell ref="I3:K3"/>
    <mergeCell ref="A5:B5"/>
  </mergeCells>
  <phoneticPr fontId="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B8066-54A6-4845-A75E-08054827AF74}">
  <dimension ref="A1:H7"/>
  <sheetViews>
    <sheetView showGridLines="0" workbookViewId="0"/>
  </sheetViews>
  <sheetFormatPr baseColWidth="10" defaultColWidth="8.83203125" defaultRowHeight="14"/>
  <cols>
    <col min="1" max="1" width="12.6640625" style="264" customWidth="1"/>
    <col min="2" max="7" width="12.5" style="264" customWidth="1"/>
    <col min="8" max="9" width="8.6640625" style="264" customWidth="1"/>
    <col min="10" max="16384" width="8.83203125" style="264"/>
  </cols>
  <sheetData>
    <row r="1" spans="1:8" ht="15">
      <c r="A1" s="524" t="s">
        <v>334</v>
      </c>
      <c r="B1" s="368"/>
      <c r="C1" s="368"/>
      <c r="D1" s="368"/>
      <c r="E1" s="368"/>
      <c r="F1" s="368"/>
      <c r="G1" s="368"/>
    </row>
    <row r="2" spans="1:8" s="120" customFormat="1" ht="13">
      <c r="A2" s="525" t="s">
        <v>335</v>
      </c>
      <c r="B2" s="525"/>
      <c r="C2" s="525"/>
      <c r="D2" s="525"/>
      <c r="E2" s="525"/>
      <c r="F2" s="525"/>
      <c r="G2" s="525"/>
    </row>
    <row r="3" spans="1:8" s="4" customFormat="1" ht="14" customHeight="1" thickBot="1">
      <c r="A3" s="526" t="s">
        <v>336</v>
      </c>
      <c r="B3" s="526"/>
      <c r="C3" s="526"/>
      <c r="D3" s="526"/>
      <c r="E3" s="526"/>
      <c r="F3" s="526"/>
      <c r="G3" s="526"/>
      <c r="H3" s="527"/>
    </row>
    <row r="4" spans="1:8" s="4" customFormat="1" ht="13">
      <c r="A4" s="528" t="s">
        <v>337</v>
      </c>
      <c r="B4" s="529" t="s">
        <v>338</v>
      </c>
      <c r="C4" s="530"/>
      <c r="D4" s="531"/>
      <c r="E4" s="529" t="s">
        <v>339</v>
      </c>
      <c r="F4" s="530"/>
      <c r="G4" s="530"/>
      <c r="H4" s="5"/>
    </row>
    <row r="5" spans="1:8" s="4" customFormat="1" thickBot="1">
      <c r="A5" s="532"/>
      <c r="B5" s="533" t="s">
        <v>340</v>
      </c>
      <c r="C5" s="533" t="s">
        <v>341</v>
      </c>
      <c r="D5" s="533" t="s">
        <v>342</v>
      </c>
      <c r="E5" s="533" t="s">
        <v>340</v>
      </c>
      <c r="F5" s="533" t="s">
        <v>341</v>
      </c>
      <c r="G5" s="534" t="s">
        <v>342</v>
      </c>
      <c r="H5" s="5"/>
    </row>
    <row r="6" spans="1:8" s="4" customFormat="1" thickBot="1">
      <c r="A6" s="535">
        <v>24</v>
      </c>
      <c r="B6" s="261">
        <v>28725</v>
      </c>
      <c r="C6" s="261">
        <v>28709</v>
      </c>
      <c r="D6" s="261">
        <v>16</v>
      </c>
      <c r="E6" s="260">
        <v>6867</v>
      </c>
      <c r="F6" s="260">
        <v>6850</v>
      </c>
      <c r="G6" s="536">
        <v>17</v>
      </c>
      <c r="H6" s="5"/>
    </row>
    <row r="7" spans="1:8" s="4" customFormat="1" ht="13">
      <c r="A7" s="4" t="s">
        <v>343</v>
      </c>
      <c r="B7" s="376"/>
      <c r="C7" s="376"/>
      <c r="D7" s="376"/>
      <c r="E7" s="376"/>
      <c r="F7" s="376"/>
      <c r="G7" s="376"/>
    </row>
  </sheetData>
  <mergeCells count="4">
    <mergeCell ref="A3:G3"/>
    <mergeCell ref="A4:A5"/>
    <mergeCell ref="B4:D4"/>
    <mergeCell ref="E4:G4"/>
  </mergeCells>
  <phoneticPr fontId="1"/>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D869-636E-774D-94FA-E672E360664E}">
  <dimension ref="A1:K30"/>
  <sheetViews>
    <sheetView showGridLines="0" workbookViewId="0"/>
  </sheetViews>
  <sheetFormatPr baseColWidth="10" defaultColWidth="8.83203125" defaultRowHeight="14"/>
  <cols>
    <col min="1" max="3" width="4.33203125" style="264" customWidth="1"/>
    <col min="4" max="11" width="9.33203125" style="264" customWidth="1"/>
    <col min="12" max="16384" width="8.83203125" style="264"/>
  </cols>
  <sheetData>
    <row r="1" spans="1:11" s="538" customFormat="1" ht="17">
      <c r="A1" s="24" t="s">
        <v>344</v>
      </c>
      <c r="B1" s="537"/>
      <c r="C1" s="537"/>
    </row>
    <row r="2" spans="1:11" ht="17">
      <c r="A2" s="23"/>
      <c r="B2" s="23"/>
      <c r="C2" s="23"/>
    </row>
    <row r="3" spans="1:11" s="172" customFormat="1" thickBot="1">
      <c r="A3" s="179" t="s">
        <v>345</v>
      </c>
      <c r="B3" s="179"/>
      <c r="C3" s="179"/>
      <c r="D3" s="179"/>
      <c r="E3" s="179"/>
      <c r="F3" s="179"/>
    </row>
    <row r="4" spans="1:11" s="172" customFormat="1" ht="13">
      <c r="A4" s="539" t="s">
        <v>346</v>
      </c>
      <c r="B4" s="539"/>
      <c r="C4" s="540"/>
      <c r="D4" s="541" t="s">
        <v>347</v>
      </c>
      <c r="E4" s="541" t="s">
        <v>348</v>
      </c>
      <c r="F4" s="541" t="s">
        <v>349</v>
      </c>
      <c r="G4" s="541" t="s">
        <v>350</v>
      </c>
      <c r="H4" s="541" t="s">
        <v>351</v>
      </c>
      <c r="I4" s="541" t="s">
        <v>352</v>
      </c>
      <c r="J4" s="542" t="s">
        <v>353</v>
      </c>
    </row>
    <row r="5" spans="1:11" s="172" customFormat="1" thickBot="1">
      <c r="A5" s="543">
        <v>28709</v>
      </c>
      <c r="B5" s="543"/>
      <c r="C5" s="544"/>
      <c r="D5" s="545">
        <v>4770</v>
      </c>
      <c r="E5" s="545">
        <v>3075</v>
      </c>
      <c r="F5" s="545">
        <v>4250</v>
      </c>
      <c r="G5" s="545">
        <v>4341</v>
      </c>
      <c r="H5" s="545">
        <v>4322</v>
      </c>
      <c r="I5" s="545">
        <v>4657</v>
      </c>
      <c r="J5" s="546">
        <v>3294</v>
      </c>
    </row>
    <row r="6" spans="1:11" s="172" customFormat="1" ht="13">
      <c r="A6" s="547"/>
      <c r="B6" s="547"/>
      <c r="C6" s="547"/>
      <c r="D6" s="507"/>
      <c r="E6" s="507"/>
      <c r="F6" s="507"/>
      <c r="G6" s="507"/>
      <c r="H6" s="507"/>
      <c r="I6" s="507"/>
      <c r="J6" s="507"/>
    </row>
    <row r="7" spans="1:11" s="172" customFormat="1" thickBot="1">
      <c r="A7" s="172" t="s">
        <v>354</v>
      </c>
    </row>
    <row r="8" spans="1:11" s="4" customFormat="1" ht="13">
      <c r="A8" s="548"/>
      <c r="B8" s="548"/>
      <c r="C8" s="549" t="s">
        <v>355</v>
      </c>
      <c r="D8" s="27" t="s">
        <v>14</v>
      </c>
      <c r="E8" s="27" t="s">
        <v>356</v>
      </c>
      <c r="F8" s="27" t="s">
        <v>95</v>
      </c>
      <c r="G8" s="27" t="s">
        <v>357</v>
      </c>
      <c r="H8" s="27" t="s">
        <v>358</v>
      </c>
      <c r="I8" s="27" t="s">
        <v>359</v>
      </c>
      <c r="J8" s="27" t="s">
        <v>96</v>
      </c>
      <c r="K8" s="29" t="s">
        <v>97</v>
      </c>
    </row>
    <row r="9" spans="1:11" s="4" customFormat="1" ht="13">
      <c r="A9" s="550"/>
      <c r="B9" s="550"/>
      <c r="C9" s="551"/>
      <c r="D9" s="552"/>
      <c r="E9" s="552"/>
      <c r="F9" s="552"/>
      <c r="G9" s="552"/>
      <c r="H9" s="552"/>
      <c r="I9" s="552"/>
      <c r="J9" s="552"/>
      <c r="K9" s="553"/>
    </row>
    <row r="10" spans="1:11" s="4" customFormat="1" thickBot="1">
      <c r="A10" s="554" t="s">
        <v>360</v>
      </c>
      <c r="B10" s="555"/>
      <c r="C10" s="556"/>
      <c r="D10" s="31"/>
      <c r="E10" s="31"/>
      <c r="F10" s="31"/>
      <c r="G10" s="31"/>
      <c r="H10" s="31"/>
      <c r="I10" s="31"/>
      <c r="J10" s="31"/>
      <c r="K10" s="33"/>
    </row>
    <row r="11" spans="1:11" s="172" customFormat="1" ht="13">
      <c r="A11" s="557" t="s">
        <v>346</v>
      </c>
      <c r="B11" s="557"/>
      <c r="C11" s="558"/>
      <c r="D11" s="559">
        <f t="shared" ref="D11:K11" si="0">SUM(D12:D14)</f>
        <v>14105</v>
      </c>
      <c r="E11" s="559">
        <f t="shared" si="0"/>
        <v>3729</v>
      </c>
      <c r="F11" s="559">
        <f t="shared" si="0"/>
        <v>1633</v>
      </c>
      <c r="G11" s="559">
        <f t="shared" si="0"/>
        <v>1862</v>
      </c>
      <c r="H11" s="559">
        <f t="shared" si="0"/>
        <v>2142</v>
      </c>
      <c r="I11" s="559">
        <f t="shared" si="0"/>
        <v>2184</v>
      </c>
      <c r="J11" s="559">
        <f t="shared" si="0"/>
        <v>2240</v>
      </c>
      <c r="K11" s="560">
        <f t="shared" si="0"/>
        <v>1687</v>
      </c>
    </row>
    <row r="12" spans="1:11" s="172" customFormat="1" ht="13">
      <c r="A12" s="561" t="s">
        <v>361</v>
      </c>
      <c r="B12" s="561"/>
      <c r="C12" s="562"/>
      <c r="D12" s="208">
        <v>1017</v>
      </c>
      <c r="E12" s="208">
        <v>139</v>
      </c>
      <c r="F12" s="208">
        <v>120</v>
      </c>
      <c r="G12" s="208">
        <v>136</v>
      </c>
      <c r="H12" s="208">
        <v>160</v>
      </c>
      <c r="I12" s="208">
        <v>176</v>
      </c>
      <c r="J12" s="208">
        <v>160</v>
      </c>
      <c r="K12" s="207">
        <v>126</v>
      </c>
    </row>
    <row r="13" spans="1:11" s="172" customFormat="1" ht="13">
      <c r="A13" s="563" t="s">
        <v>362</v>
      </c>
      <c r="B13" s="563"/>
      <c r="C13" s="564"/>
      <c r="D13" s="212">
        <v>7781</v>
      </c>
      <c r="E13" s="212">
        <v>1233</v>
      </c>
      <c r="F13" s="212">
        <v>884</v>
      </c>
      <c r="G13" s="212">
        <v>1046</v>
      </c>
      <c r="H13" s="212">
        <v>1120</v>
      </c>
      <c r="I13" s="212">
        <v>1230</v>
      </c>
      <c r="J13" s="212">
        <v>1240</v>
      </c>
      <c r="K13" s="211">
        <v>1028</v>
      </c>
    </row>
    <row r="14" spans="1:11" s="172" customFormat="1" thickBot="1">
      <c r="A14" s="565" t="s">
        <v>363</v>
      </c>
      <c r="B14" s="565"/>
      <c r="C14" s="30"/>
      <c r="D14" s="215">
        <v>5307</v>
      </c>
      <c r="E14" s="215">
        <v>2357</v>
      </c>
      <c r="F14" s="215">
        <v>629</v>
      </c>
      <c r="G14" s="215">
        <v>680</v>
      </c>
      <c r="H14" s="215">
        <v>862</v>
      </c>
      <c r="I14" s="215">
        <v>778</v>
      </c>
      <c r="J14" s="215">
        <v>840</v>
      </c>
      <c r="K14" s="216">
        <v>533</v>
      </c>
    </row>
    <row r="15" spans="1:11" s="4" customFormat="1" ht="13">
      <c r="A15" s="4" t="s">
        <v>364</v>
      </c>
    </row>
    <row r="16" spans="1:11">
      <c r="A16" s="4"/>
      <c r="B16" s="120"/>
    </row>
    <row r="30" spans="8:8">
      <c r="H30" s="523"/>
    </row>
  </sheetData>
  <mergeCells count="14">
    <mergeCell ref="A13:C13"/>
    <mergeCell ref="A14:C14"/>
    <mergeCell ref="H8:H10"/>
    <mergeCell ref="I8:I10"/>
    <mergeCell ref="J8:J10"/>
    <mergeCell ref="K8:K10"/>
    <mergeCell ref="A11:C11"/>
    <mergeCell ref="A12:C12"/>
    <mergeCell ref="A4:C4"/>
    <mergeCell ref="A5:C5"/>
    <mergeCell ref="D8:D10"/>
    <mergeCell ref="E8:E10"/>
    <mergeCell ref="F8:F10"/>
    <mergeCell ref="G8:G1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774CA-607B-274A-8DD7-8BF61A1E6FC6}">
  <dimension ref="A1:N12"/>
  <sheetViews>
    <sheetView showGridLines="0" workbookViewId="0"/>
  </sheetViews>
  <sheetFormatPr baseColWidth="10" defaultColWidth="8.83203125" defaultRowHeight="14"/>
  <cols>
    <col min="1" max="1" width="5.83203125" customWidth="1"/>
    <col min="2" max="3" width="5.5" customWidth="1"/>
    <col min="4" max="4" width="5" customWidth="1"/>
    <col min="5" max="5" width="6.5" customWidth="1"/>
    <col min="6" max="6" width="3.83203125" customWidth="1"/>
    <col min="7" max="8" width="9.5" customWidth="1"/>
    <col min="9" max="9" width="6.5" customWidth="1"/>
    <col min="10" max="11" width="7.5" customWidth="1"/>
    <col min="12" max="12" width="10" customWidth="1"/>
    <col min="13" max="13" width="5" customWidth="1"/>
  </cols>
  <sheetData>
    <row r="1" spans="1:14" s="23" customFormat="1" ht="18" thickBot="1">
      <c r="A1" s="24" t="s">
        <v>13</v>
      </c>
    </row>
    <row r="2" spans="1:14" s="4" customFormat="1" ht="13">
      <c r="A2" s="26"/>
      <c r="B2" s="27" t="s">
        <v>14</v>
      </c>
      <c r="C2" s="27" t="s">
        <v>15</v>
      </c>
      <c r="D2" s="27" t="s">
        <v>16</v>
      </c>
      <c r="E2" s="27" t="s">
        <v>17</v>
      </c>
      <c r="F2" s="27" t="s">
        <v>18</v>
      </c>
      <c r="G2" s="28" t="s">
        <v>19</v>
      </c>
      <c r="H2" s="28" t="s">
        <v>20</v>
      </c>
      <c r="I2" s="28" t="s">
        <v>21</v>
      </c>
      <c r="J2" s="28" t="s">
        <v>22</v>
      </c>
      <c r="K2" s="28" t="s">
        <v>23</v>
      </c>
      <c r="L2" s="28" t="s">
        <v>24</v>
      </c>
      <c r="M2" s="29" t="s">
        <v>25</v>
      </c>
      <c r="N2" s="5"/>
    </row>
    <row r="3" spans="1:14" s="4" customFormat="1" thickBot="1">
      <c r="A3" s="30"/>
      <c r="B3" s="31"/>
      <c r="C3" s="31"/>
      <c r="D3" s="31"/>
      <c r="E3" s="31"/>
      <c r="F3" s="31"/>
      <c r="G3" s="31"/>
      <c r="H3" s="32"/>
      <c r="I3" s="31"/>
      <c r="J3" s="31"/>
      <c r="K3" s="31"/>
      <c r="L3" s="32"/>
      <c r="M3" s="33"/>
      <c r="N3" s="5"/>
    </row>
    <row r="4" spans="1:14" s="37" customFormat="1" ht="12" customHeight="1">
      <c r="A4" s="34" t="s">
        <v>3</v>
      </c>
      <c r="B4" s="35">
        <f t="shared" ref="B4:B11" si="0">SUM(C4:M4)</f>
        <v>3021</v>
      </c>
      <c r="C4" s="16">
        <f t="shared" ref="C4:M4" si="1">SUM(C5:C11)</f>
        <v>1316</v>
      </c>
      <c r="D4" s="16">
        <f t="shared" si="1"/>
        <v>632</v>
      </c>
      <c r="E4" s="16">
        <f t="shared" si="1"/>
        <v>213</v>
      </c>
      <c r="F4" s="16">
        <f t="shared" si="1"/>
        <v>67</v>
      </c>
      <c r="G4" s="16">
        <f t="shared" si="1"/>
        <v>154</v>
      </c>
      <c r="H4" s="16">
        <f t="shared" si="1"/>
        <v>29</v>
      </c>
      <c r="I4" s="16">
        <f t="shared" si="1"/>
        <v>83</v>
      </c>
      <c r="J4" s="16">
        <f t="shared" si="1"/>
        <v>18</v>
      </c>
      <c r="K4" s="16">
        <f t="shared" si="1"/>
        <v>5</v>
      </c>
      <c r="L4" s="16">
        <f t="shared" si="1"/>
        <v>49</v>
      </c>
      <c r="M4" s="35">
        <f t="shared" si="1"/>
        <v>455</v>
      </c>
      <c r="N4" s="36"/>
    </row>
    <row r="5" spans="1:14" s="37" customFormat="1" ht="12" customHeight="1">
      <c r="A5" s="38" t="s">
        <v>26</v>
      </c>
      <c r="B5" s="12">
        <f t="shared" si="0"/>
        <v>261</v>
      </c>
      <c r="C5" s="39">
        <v>112</v>
      </c>
      <c r="D5" s="39">
        <v>48</v>
      </c>
      <c r="E5" s="39">
        <v>26</v>
      </c>
      <c r="F5" s="39">
        <v>6</v>
      </c>
      <c r="G5" s="39">
        <v>17</v>
      </c>
      <c r="H5" s="39">
        <v>3</v>
      </c>
      <c r="I5" s="39">
        <v>8</v>
      </c>
      <c r="J5" s="39">
        <v>2</v>
      </c>
      <c r="K5" s="39">
        <v>0</v>
      </c>
      <c r="L5" s="39">
        <v>1</v>
      </c>
      <c r="M5" s="40">
        <v>38</v>
      </c>
      <c r="N5" s="41"/>
    </row>
    <row r="6" spans="1:14" s="37" customFormat="1" ht="12" customHeight="1">
      <c r="A6" s="42" t="s">
        <v>9</v>
      </c>
      <c r="B6" s="43">
        <f t="shared" si="0"/>
        <v>623</v>
      </c>
      <c r="C6" s="44">
        <v>238</v>
      </c>
      <c r="D6" s="44">
        <v>111</v>
      </c>
      <c r="E6" s="44">
        <v>51</v>
      </c>
      <c r="F6" s="44">
        <v>8</v>
      </c>
      <c r="G6" s="44">
        <v>46</v>
      </c>
      <c r="H6" s="44">
        <v>4</v>
      </c>
      <c r="I6" s="44">
        <v>0</v>
      </c>
      <c r="J6" s="44">
        <v>12</v>
      </c>
      <c r="K6" s="44">
        <v>0</v>
      </c>
      <c r="L6" s="44">
        <v>30</v>
      </c>
      <c r="M6" s="45">
        <v>123</v>
      </c>
      <c r="N6" s="36"/>
    </row>
    <row r="7" spans="1:14" s="37" customFormat="1" ht="12" customHeight="1">
      <c r="A7" s="42" t="s">
        <v>27</v>
      </c>
      <c r="B7" s="43">
        <f t="shared" si="0"/>
        <v>521</v>
      </c>
      <c r="C7" s="44">
        <v>196</v>
      </c>
      <c r="D7" s="44">
        <v>136</v>
      </c>
      <c r="E7" s="44">
        <v>40</v>
      </c>
      <c r="F7" s="44">
        <v>5</v>
      </c>
      <c r="G7" s="44">
        <v>37</v>
      </c>
      <c r="H7" s="44">
        <v>6</v>
      </c>
      <c r="I7" s="44">
        <v>27</v>
      </c>
      <c r="J7" s="44">
        <v>0</v>
      </c>
      <c r="K7" s="44">
        <v>1</v>
      </c>
      <c r="L7" s="44">
        <v>4</v>
      </c>
      <c r="M7" s="45">
        <v>69</v>
      </c>
      <c r="N7" s="36"/>
    </row>
    <row r="8" spans="1:14" s="37" customFormat="1" ht="12" customHeight="1">
      <c r="A8" s="42" t="s">
        <v>28</v>
      </c>
      <c r="B8" s="43">
        <f t="shared" si="0"/>
        <v>202</v>
      </c>
      <c r="C8" s="44">
        <v>92</v>
      </c>
      <c r="D8" s="44">
        <v>54</v>
      </c>
      <c r="E8" s="44">
        <v>5</v>
      </c>
      <c r="F8" s="44">
        <v>5</v>
      </c>
      <c r="G8" s="44">
        <v>8</v>
      </c>
      <c r="H8" s="44">
        <v>3</v>
      </c>
      <c r="I8" s="44">
        <v>4</v>
      </c>
      <c r="J8" s="44">
        <v>0</v>
      </c>
      <c r="K8" s="44">
        <v>1</v>
      </c>
      <c r="L8" s="44">
        <v>0</v>
      </c>
      <c r="M8" s="45">
        <v>30</v>
      </c>
      <c r="N8" s="36"/>
    </row>
    <row r="9" spans="1:14" s="37" customFormat="1" ht="12" customHeight="1">
      <c r="A9" s="42" t="s">
        <v>29</v>
      </c>
      <c r="B9" s="43">
        <f t="shared" si="0"/>
        <v>566</v>
      </c>
      <c r="C9" s="44">
        <v>256</v>
      </c>
      <c r="D9" s="44">
        <v>109</v>
      </c>
      <c r="E9" s="44">
        <v>40</v>
      </c>
      <c r="F9" s="44">
        <v>5</v>
      </c>
      <c r="G9" s="44">
        <v>15</v>
      </c>
      <c r="H9" s="44">
        <v>9</v>
      </c>
      <c r="I9" s="44">
        <v>28</v>
      </c>
      <c r="J9" s="44">
        <v>3</v>
      </c>
      <c r="K9" s="44">
        <v>3</v>
      </c>
      <c r="L9" s="44">
        <v>7</v>
      </c>
      <c r="M9" s="45">
        <v>91</v>
      </c>
      <c r="N9" s="36"/>
    </row>
    <row r="10" spans="1:14" s="37" customFormat="1" ht="12" customHeight="1">
      <c r="A10" s="42" t="s">
        <v>30</v>
      </c>
      <c r="B10" s="43">
        <f t="shared" si="0"/>
        <v>473</v>
      </c>
      <c r="C10" s="44">
        <v>258</v>
      </c>
      <c r="D10" s="44">
        <v>72</v>
      </c>
      <c r="E10" s="44">
        <v>29</v>
      </c>
      <c r="F10" s="44">
        <v>23</v>
      </c>
      <c r="G10" s="44">
        <v>21</v>
      </c>
      <c r="H10" s="44">
        <v>0</v>
      </c>
      <c r="I10" s="44">
        <v>9</v>
      </c>
      <c r="J10" s="44">
        <v>1</v>
      </c>
      <c r="K10" s="44">
        <v>0</v>
      </c>
      <c r="L10" s="44">
        <v>5</v>
      </c>
      <c r="M10" s="45">
        <v>55</v>
      </c>
      <c r="N10" s="36"/>
    </row>
    <row r="11" spans="1:14" s="37" customFormat="1" ht="15" thickBot="1">
      <c r="A11" s="46" t="s">
        <v>31</v>
      </c>
      <c r="B11" s="47">
        <f t="shared" si="0"/>
        <v>375</v>
      </c>
      <c r="C11" s="48">
        <v>164</v>
      </c>
      <c r="D11" s="48">
        <v>102</v>
      </c>
      <c r="E11" s="48">
        <v>22</v>
      </c>
      <c r="F11" s="48">
        <v>15</v>
      </c>
      <c r="G11" s="48">
        <v>10</v>
      </c>
      <c r="H11" s="48">
        <v>4</v>
      </c>
      <c r="I11" s="48">
        <v>7</v>
      </c>
      <c r="J11" s="48">
        <v>0</v>
      </c>
      <c r="K11" s="48">
        <v>0</v>
      </c>
      <c r="L11" s="48">
        <v>2</v>
      </c>
      <c r="M11" s="49">
        <v>49</v>
      </c>
      <c r="N11" s="36"/>
    </row>
    <row r="12" spans="1:14" s="4" customFormat="1" ht="13">
      <c r="A12" s="6" t="s">
        <v>0</v>
      </c>
      <c r="B12" s="5"/>
      <c r="C12" s="5"/>
      <c r="D12" s="5"/>
      <c r="E12" s="5"/>
      <c r="F12" s="5"/>
      <c r="G12" s="5"/>
      <c r="H12" s="5"/>
      <c r="I12" s="5"/>
      <c r="J12" s="5"/>
      <c r="K12" s="5"/>
      <c r="L12" s="5"/>
      <c r="M12" s="5"/>
    </row>
  </sheetData>
  <mergeCells count="13">
    <mergeCell ref="M2:M3"/>
    <mergeCell ref="G2:G3"/>
    <mergeCell ref="H2:H3"/>
    <mergeCell ref="I2:I3"/>
    <mergeCell ref="J2:J3"/>
    <mergeCell ref="K2:K3"/>
    <mergeCell ref="L2:L3"/>
    <mergeCell ref="A2:A3"/>
    <mergeCell ref="B2:B3"/>
    <mergeCell ref="C2:C3"/>
    <mergeCell ref="D2:D3"/>
    <mergeCell ref="E2:E3"/>
    <mergeCell ref="F2:F3"/>
  </mergeCells>
  <phoneticPr fontId="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451DE-4419-504B-B634-0B883BE03AF8}">
  <dimension ref="A1:V25"/>
  <sheetViews>
    <sheetView showGridLines="0" workbookViewId="0"/>
  </sheetViews>
  <sheetFormatPr baseColWidth="10" defaultColWidth="8.83203125" defaultRowHeight="14"/>
  <cols>
    <col min="1" max="1" width="3.33203125" style="264" customWidth="1"/>
    <col min="2" max="3" width="2.6640625" style="264" customWidth="1"/>
    <col min="4" max="4" width="3.33203125" style="264" customWidth="1"/>
    <col min="5" max="5" width="2.6640625" style="264" customWidth="1"/>
    <col min="6" max="6" width="10" style="264" customWidth="1"/>
    <col min="7" max="13" width="9" style="264" customWidth="1"/>
    <col min="14" max="16384" width="8.83203125" style="264"/>
  </cols>
  <sheetData>
    <row r="1" spans="1:22" s="538" customFormat="1" ht="18" thickBot="1">
      <c r="A1" s="24" t="s">
        <v>365</v>
      </c>
      <c r="B1" s="537"/>
      <c r="C1" s="566"/>
      <c r="D1" s="566"/>
      <c r="E1" s="566"/>
      <c r="F1" s="566"/>
      <c r="G1" s="566"/>
      <c r="H1" s="566"/>
      <c r="I1" s="566"/>
      <c r="J1" s="566"/>
      <c r="K1" s="566"/>
      <c r="L1" s="566"/>
      <c r="M1" s="566"/>
    </row>
    <row r="2" spans="1:22" s="172" customFormat="1" thickBot="1">
      <c r="A2" s="246"/>
      <c r="B2" s="246"/>
      <c r="C2" s="246"/>
      <c r="D2" s="246"/>
      <c r="E2" s="231"/>
      <c r="F2" s="20" t="s">
        <v>366</v>
      </c>
      <c r="G2" s="20" t="s">
        <v>367</v>
      </c>
      <c r="H2" s="20" t="s">
        <v>368</v>
      </c>
      <c r="I2" s="20" t="s">
        <v>369</v>
      </c>
      <c r="J2" s="20" t="s">
        <v>370</v>
      </c>
      <c r="K2" s="20" t="s">
        <v>371</v>
      </c>
      <c r="L2" s="20" t="s">
        <v>372</v>
      </c>
      <c r="M2" s="19" t="s">
        <v>373</v>
      </c>
      <c r="N2" s="171"/>
    </row>
    <row r="3" spans="1:22" s="124" customFormat="1" ht="13">
      <c r="A3" s="202" t="s">
        <v>374</v>
      </c>
      <c r="B3" s="202"/>
      <c r="C3" s="202"/>
      <c r="D3" s="202"/>
      <c r="E3" s="203"/>
      <c r="F3" s="567">
        <v>28709</v>
      </c>
      <c r="G3" s="567">
        <v>4770</v>
      </c>
      <c r="H3" s="567">
        <v>3075</v>
      </c>
      <c r="I3" s="567">
        <v>4250</v>
      </c>
      <c r="J3" s="567">
        <v>4341</v>
      </c>
      <c r="K3" s="567">
        <v>4322</v>
      </c>
      <c r="L3" s="567">
        <v>4657</v>
      </c>
      <c r="M3" s="568">
        <v>3294</v>
      </c>
      <c r="N3" s="569"/>
    </row>
    <row r="4" spans="1:22" s="172" customFormat="1" ht="13">
      <c r="A4" s="240" t="s">
        <v>375</v>
      </c>
      <c r="B4" s="240"/>
      <c r="C4" s="240"/>
      <c r="D4" s="240"/>
      <c r="E4" s="241"/>
      <c r="F4" s="353">
        <v>12209</v>
      </c>
      <c r="G4" s="353">
        <v>1675</v>
      </c>
      <c r="H4" s="353">
        <v>1329</v>
      </c>
      <c r="I4" s="353">
        <v>2071</v>
      </c>
      <c r="J4" s="353">
        <v>1911</v>
      </c>
      <c r="K4" s="353">
        <v>1855</v>
      </c>
      <c r="L4" s="353">
        <v>1935</v>
      </c>
      <c r="M4" s="354">
        <v>1433</v>
      </c>
      <c r="N4" s="171"/>
      <c r="Q4" s="179"/>
    </row>
    <row r="5" spans="1:22" s="172" customFormat="1" ht="13">
      <c r="A5" s="240" t="s">
        <v>376</v>
      </c>
      <c r="B5" s="240"/>
      <c r="C5" s="240"/>
      <c r="D5" s="240"/>
      <c r="E5" s="241"/>
      <c r="F5" s="353">
        <v>9219</v>
      </c>
      <c r="G5" s="353">
        <v>1403</v>
      </c>
      <c r="H5" s="353">
        <v>973</v>
      </c>
      <c r="I5" s="353">
        <v>1337</v>
      </c>
      <c r="J5" s="353">
        <v>1401</v>
      </c>
      <c r="K5" s="353">
        <v>1459</v>
      </c>
      <c r="L5" s="353">
        <v>1513</v>
      </c>
      <c r="M5" s="354">
        <v>1133</v>
      </c>
      <c r="N5" s="171"/>
    </row>
    <row r="6" spans="1:22" s="172" customFormat="1" ht="13">
      <c r="A6" s="240" t="s">
        <v>377</v>
      </c>
      <c r="B6" s="240"/>
      <c r="C6" s="240"/>
      <c r="D6" s="240"/>
      <c r="E6" s="241"/>
      <c r="F6" s="353">
        <v>730</v>
      </c>
      <c r="G6" s="353">
        <v>136</v>
      </c>
      <c r="H6" s="353">
        <v>59</v>
      </c>
      <c r="I6" s="353">
        <v>95</v>
      </c>
      <c r="J6" s="353">
        <v>141</v>
      </c>
      <c r="K6" s="353">
        <v>101</v>
      </c>
      <c r="L6" s="353">
        <v>118</v>
      </c>
      <c r="M6" s="354">
        <v>80</v>
      </c>
      <c r="N6" s="171"/>
    </row>
    <row r="7" spans="1:22" s="172" customFormat="1" ht="13">
      <c r="A7" s="240" t="s">
        <v>378</v>
      </c>
      <c r="B7" s="240"/>
      <c r="C7" s="240"/>
      <c r="D7" s="240"/>
      <c r="E7" s="241"/>
      <c r="F7" s="353">
        <v>6551</v>
      </c>
      <c r="G7" s="353">
        <v>1556</v>
      </c>
      <c r="H7" s="353">
        <v>714</v>
      </c>
      <c r="I7" s="353">
        <v>747</v>
      </c>
      <c r="J7" s="353">
        <v>888</v>
      </c>
      <c r="K7" s="353">
        <v>907</v>
      </c>
      <c r="L7" s="353">
        <v>1091</v>
      </c>
      <c r="M7" s="354">
        <v>648</v>
      </c>
      <c r="N7" s="171"/>
    </row>
    <row r="8" spans="1:22" s="172" customFormat="1" thickBot="1">
      <c r="A8" s="243" t="s">
        <v>112</v>
      </c>
      <c r="B8" s="243"/>
      <c r="C8" s="243"/>
      <c r="D8" s="243"/>
      <c r="E8" s="244"/>
      <c r="F8" s="8">
        <v>0</v>
      </c>
      <c r="G8" s="8">
        <v>0</v>
      </c>
      <c r="H8" s="8">
        <v>0</v>
      </c>
      <c r="I8" s="8">
        <v>0</v>
      </c>
      <c r="J8" s="8">
        <v>0</v>
      </c>
      <c r="K8" s="8">
        <v>0</v>
      </c>
      <c r="L8" s="8">
        <v>0</v>
      </c>
      <c r="M8" s="317">
        <v>0</v>
      </c>
      <c r="N8" s="171"/>
    </row>
    <row r="9" spans="1:22" s="172" customFormat="1" ht="13">
      <c r="A9" s="202" t="s">
        <v>374</v>
      </c>
      <c r="B9" s="202"/>
      <c r="C9" s="202"/>
      <c r="D9" s="202"/>
      <c r="E9" s="203"/>
      <c r="F9" s="567">
        <v>28709</v>
      </c>
      <c r="G9" s="567">
        <v>4770</v>
      </c>
      <c r="H9" s="567">
        <v>3075</v>
      </c>
      <c r="I9" s="567">
        <v>4250</v>
      </c>
      <c r="J9" s="567">
        <v>4341</v>
      </c>
      <c r="K9" s="567">
        <v>4322</v>
      </c>
      <c r="L9" s="567">
        <v>4657</v>
      </c>
      <c r="M9" s="568">
        <v>3294</v>
      </c>
      <c r="N9" s="570"/>
      <c r="O9" s="571"/>
      <c r="P9" s="571"/>
      <c r="Q9" s="571"/>
      <c r="R9" s="571"/>
      <c r="S9" s="571"/>
      <c r="T9" s="571"/>
      <c r="U9" s="571"/>
      <c r="V9" s="274"/>
    </row>
    <row r="10" spans="1:22" s="172" customFormat="1" ht="13">
      <c r="A10" s="186">
        <v>0</v>
      </c>
      <c r="B10" s="186" t="s">
        <v>379</v>
      </c>
      <c r="C10" s="186" t="s">
        <v>380</v>
      </c>
      <c r="D10" s="186">
        <v>9</v>
      </c>
      <c r="E10" s="186" t="s">
        <v>379</v>
      </c>
      <c r="F10" s="353">
        <v>35</v>
      </c>
      <c r="G10" s="572">
        <v>2</v>
      </c>
      <c r="H10" s="353">
        <v>1</v>
      </c>
      <c r="I10" s="353">
        <v>4</v>
      </c>
      <c r="J10" s="353">
        <v>9</v>
      </c>
      <c r="K10" s="353">
        <v>12</v>
      </c>
      <c r="L10" s="353">
        <v>3</v>
      </c>
      <c r="M10" s="354">
        <v>4</v>
      </c>
      <c r="N10" s="171"/>
      <c r="O10" s="274"/>
      <c r="P10" s="274"/>
      <c r="Q10" s="274"/>
      <c r="R10" s="274"/>
      <c r="S10" s="274"/>
      <c r="T10" s="274"/>
      <c r="U10" s="274"/>
      <c r="V10" s="274"/>
    </row>
    <row r="11" spans="1:22" s="172" customFormat="1" ht="13">
      <c r="A11" s="186">
        <v>10</v>
      </c>
      <c r="B11" s="186" t="s">
        <v>379</v>
      </c>
      <c r="C11" s="186" t="s">
        <v>380</v>
      </c>
      <c r="D11" s="186">
        <v>19</v>
      </c>
      <c r="E11" s="186" t="s">
        <v>379</v>
      </c>
      <c r="F11" s="353">
        <v>1036</v>
      </c>
      <c r="G11" s="572">
        <v>119</v>
      </c>
      <c r="H11" s="353">
        <v>109</v>
      </c>
      <c r="I11" s="353">
        <v>135</v>
      </c>
      <c r="J11" s="353">
        <v>168</v>
      </c>
      <c r="K11" s="353">
        <v>195</v>
      </c>
      <c r="L11" s="353">
        <v>167</v>
      </c>
      <c r="M11" s="354">
        <v>143</v>
      </c>
      <c r="N11" s="171"/>
      <c r="O11" s="171"/>
      <c r="P11" s="274"/>
      <c r="Q11" s="274"/>
      <c r="R11" s="274"/>
      <c r="S11" s="274"/>
      <c r="T11" s="274"/>
      <c r="U11" s="274"/>
      <c r="V11" s="274"/>
    </row>
    <row r="12" spans="1:22" s="172" customFormat="1" ht="13">
      <c r="A12" s="186">
        <v>20</v>
      </c>
      <c r="B12" s="186" t="s">
        <v>379</v>
      </c>
      <c r="C12" s="186" t="s">
        <v>380</v>
      </c>
      <c r="D12" s="186">
        <v>29</v>
      </c>
      <c r="E12" s="186" t="s">
        <v>379</v>
      </c>
      <c r="F12" s="353">
        <v>3498</v>
      </c>
      <c r="G12" s="572">
        <v>524</v>
      </c>
      <c r="H12" s="353">
        <v>320</v>
      </c>
      <c r="I12" s="353">
        <v>593</v>
      </c>
      <c r="J12" s="353">
        <v>528</v>
      </c>
      <c r="K12" s="353">
        <v>496</v>
      </c>
      <c r="L12" s="353">
        <v>609</v>
      </c>
      <c r="M12" s="354">
        <v>428</v>
      </c>
      <c r="N12" s="171"/>
      <c r="O12" s="171"/>
      <c r="P12" s="171"/>
      <c r="Q12" s="274"/>
      <c r="R12" s="274"/>
      <c r="S12" s="274"/>
      <c r="T12" s="274"/>
      <c r="U12" s="274"/>
      <c r="V12" s="274"/>
    </row>
    <row r="13" spans="1:22" s="172" customFormat="1" ht="13">
      <c r="A13" s="186">
        <v>30</v>
      </c>
      <c r="B13" s="186" t="s">
        <v>379</v>
      </c>
      <c r="C13" s="186" t="s">
        <v>380</v>
      </c>
      <c r="D13" s="186">
        <v>39</v>
      </c>
      <c r="E13" s="186" t="s">
        <v>379</v>
      </c>
      <c r="F13" s="353">
        <v>5168</v>
      </c>
      <c r="G13" s="572">
        <v>805</v>
      </c>
      <c r="H13" s="353">
        <v>580</v>
      </c>
      <c r="I13" s="353">
        <v>847</v>
      </c>
      <c r="J13" s="353">
        <v>737</v>
      </c>
      <c r="K13" s="353">
        <v>735</v>
      </c>
      <c r="L13" s="353">
        <v>867</v>
      </c>
      <c r="M13" s="354">
        <v>597</v>
      </c>
      <c r="N13" s="171"/>
      <c r="O13" s="171"/>
      <c r="P13" s="171"/>
      <c r="Q13" s="171"/>
      <c r="R13" s="274"/>
      <c r="S13" s="274"/>
      <c r="T13" s="171"/>
      <c r="U13" s="171"/>
      <c r="V13" s="274"/>
    </row>
    <row r="14" spans="1:22" s="172" customFormat="1" ht="13">
      <c r="A14" s="186">
        <v>40</v>
      </c>
      <c r="B14" s="186" t="s">
        <v>379</v>
      </c>
      <c r="C14" s="186" t="s">
        <v>380</v>
      </c>
      <c r="D14" s="186">
        <v>49</v>
      </c>
      <c r="E14" s="186" t="s">
        <v>379</v>
      </c>
      <c r="F14" s="353">
        <v>6817</v>
      </c>
      <c r="G14" s="572">
        <v>1095</v>
      </c>
      <c r="H14" s="353">
        <v>784</v>
      </c>
      <c r="I14" s="353">
        <v>1009</v>
      </c>
      <c r="J14" s="353">
        <v>1039</v>
      </c>
      <c r="K14" s="353">
        <v>1015</v>
      </c>
      <c r="L14" s="353">
        <v>1105</v>
      </c>
      <c r="M14" s="354">
        <v>770</v>
      </c>
      <c r="N14" s="171"/>
      <c r="O14" s="274"/>
      <c r="P14" s="274"/>
      <c r="Q14" s="274"/>
      <c r="R14" s="274"/>
      <c r="S14" s="274"/>
      <c r="T14" s="274"/>
      <c r="U14" s="274"/>
      <c r="V14" s="274"/>
    </row>
    <row r="15" spans="1:22" s="172" customFormat="1" ht="13">
      <c r="A15" s="186">
        <v>50</v>
      </c>
      <c r="B15" s="186" t="s">
        <v>379</v>
      </c>
      <c r="C15" s="186" t="s">
        <v>380</v>
      </c>
      <c r="D15" s="186">
        <v>59</v>
      </c>
      <c r="E15" s="186" t="s">
        <v>379</v>
      </c>
      <c r="F15" s="353">
        <v>6420</v>
      </c>
      <c r="G15" s="572">
        <v>1065</v>
      </c>
      <c r="H15" s="353">
        <v>662</v>
      </c>
      <c r="I15" s="353">
        <v>924</v>
      </c>
      <c r="J15" s="353">
        <v>959</v>
      </c>
      <c r="K15" s="353">
        <v>1019</v>
      </c>
      <c r="L15" s="353">
        <v>1043</v>
      </c>
      <c r="M15" s="354">
        <v>748</v>
      </c>
      <c r="N15" s="171"/>
      <c r="O15" s="171"/>
      <c r="P15" s="171"/>
      <c r="Q15" s="171"/>
      <c r="R15" s="274"/>
      <c r="S15" s="274"/>
      <c r="T15" s="274"/>
      <c r="U15" s="274"/>
      <c r="V15" s="274"/>
    </row>
    <row r="16" spans="1:22" s="172" customFormat="1" ht="13">
      <c r="A16" s="186">
        <v>60</v>
      </c>
      <c r="B16" s="186" t="s">
        <v>379</v>
      </c>
      <c r="C16" s="186" t="s">
        <v>380</v>
      </c>
      <c r="D16" s="186">
        <v>64</v>
      </c>
      <c r="E16" s="186" t="s">
        <v>379</v>
      </c>
      <c r="F16" s="353">
        <v>1842</v>
      </c>
      <c r="G16" s="572">
        <v>337</v>
      </c>
      <c r="H16" s="353">
        <v>190</v>
      </c>
      <c r="I16" s="353">
        <v>244</v>
      </c>
      <c r="J16" s="353">
        <v>276</v>
      </c>
      <c r="K16" s="353">
        <v>277</v>
      </c>
      <c r="L16" s="353">
        <v>303</v>
      </c>
      <c r="M16" s="354">
        <v>215</v>
      </c>
      <c r="N16" s="171"/>
      <c r="O16" s="171"/>
      <c r="P16" s="171"/>
      <c r="Q16" s="171"/>
      <c r="R16" s="171"/>
      <c r="S16" s="171"/>
      <c r="T16" s="171"/>
      <c r="U16" s="171"/>
      <c r="V16" s="274"/>
    </row>
    <row r="17" spans="1:22" s="172" customFormat="1" thickBot="1">
      <c r="A17" s="243" t="s">
        <v>381</v>
      </c>
      <c r="B17" s="243"/>
      <c r="C17" s="243"/>
      <c r="D17" s="243"/>
      <c r="E17" s="244"/>
      <c r="F17" s="8">
        <v>3893</v>
      </c>
      <c r="G17" s="8">
        <v>823</v>
      </c>
      <c r="H17" s="8">
        <v>429</v>
      </c>
      <c r="I17" s="8">
        <v>494</v>
      </c>
      <c r="J17" s="8">
        <v>625</v>
      </c>
      <c r="K17" s="8">
        <v>573</v>
      </c>
      <c r="L17" s="8">
        <v>560</v>
      </c>
      <c r="M17" s="317">
        <v>389</v>
      </c>
      <c r="N17" s="171"/>
      <c r="O17" s="274"/>
      <c r="P17" s="274"/>
      <c r="Q17" s="274"/>
      <c r="R17" s="274"/>
      <c r="S17" s="274"/>
      <c r="T17" s="274"/>
      <c r="U17" s="274"/>
      <c r="V17" s="274"/>
    </row>
    <row r="18" spans="1:22" s="172" customFormat="1" ht="13">
      <c r="A18" s="573" t="s">
        <v>382</v>
      </c>
      <c r="B18" s="573"/>
      <c r="C18" s="573"/>
      <c r="D18" s="573"/>
      <c r="E18" s="573"/>
      <c r="F18" s="573"/>
      <c r="G18" s="573"/>
      <c r="H18" s="573"/>
      <c r="I18" s="573"/>
      <c r="J18" s="574"/>
      <c r="K18" s="574"/>
      <c r="L18" s="574"/>
      <c r="M18" s="574"/>
      <c r="N18" s="274"/>
      <c r="O18" s="274"/>
      <c r="P18" s="274"/>
      <c r="Q18" s="274"/>
      <c r="R18" s="274"/>
      <c r="S18" s="274"/>
      <c r="T18" s="274"/>
      <c r="U18" s="274"/>
      <c r="V18" s="274"/>
    </row>
    <row r="19" spans="1:22">
      <c r="A19" s="575"/>
      <c r="B19" s="575"/>
      <c r="C19" s="575"/>
      <c r="D19" s="575"/>
      <c r="E19" s="575"/>
      <c r="F19" s="575"/>
      <c r="G19" s="576"/>
      <c r="H19" s="576"/>
      <c r="I19" s="576"/>
      <c r="J19" s="576"/>
      <c r="L19" s="576"/>
    </row>
    <row r="20" spans="1:22">
      <c r="G20" s="577"/>
      <c r="H20" s="577"/>
      <c r="I20" s="577"/>
      <c r="J20" s="577"/>
      <c r="K20" s="577"/>
      <c r="L20" s="577"/>
      <c r="M20" s="577"/>
    </row>
    <row r="21" spans="1:22">
      <c r="G21" s="578"/>
      <c r="H21" s="578"/>
      <c r="I21" s="578"/>
      <c r="J21" s="578"/>
      <c r="K21" s="578"/>
      <c r="L21" s="578"/>
      <c r="M21" s="578"/>
    </row>
    <row r="22" spans="1:22">
      <c r="G22" s="577"/>
      <c r="H22" s="577"/>
      <c r="I22" s="577"/>
      <c r="J22" s="577"/>
      <c r="K22" s="577"/>
      <c r="L22" s="577"/>
      <c r="M22" s="577"/>
    </row>
    <row r="23" spans="1:22">
      <c r="G23" s="577"/>
      <c r="H23" s="577"/>
      <c r="I23" s="577"/>
      <c r="J23" s="577"/>
      <c r="K23" s="577"/>
      <c r="L23" s="577"/>
      <c r="M23" s="577"/>
    </row>
    <row r="24" spans="1:22">
      <c r="G24" s="577"/>
      <c r="H24" s="577"/>
      <c r="I24" s="577"/>
      <c r="J24" s="577"/>
      <c r="K24" s="577"/>
      <c r="L24" s="577"/>
    </row>
    <row r="25" spans="1:22">
      <c r="G25" s="577"/>
      <c r="H25" s="577"/>
      <c r="I25" s="577"/>
      <c r="J25" s="577"/>
      <c r="L25" s="577"/>
      <c r="M25" s="577"/>
    </row>
  </sheetData>
  <mergeCells count="10">
    <mergeCell ref="A9:E9"/>
    <mergeCell ref="A17:E17"/>
    <mergeCell ref="A18:I18"/>
    <mergeCell ref="A19:F19"/>
    <mergeCell ref="A3:E3"/>
    <mergeCell ref="A4:E4"/>
    <mergeCell ref="A5:E5"/>
    <mergeCell ref="A6:E6"/>
    <mergeCell ref="A7:E7"/>
    <mergeCell ref="A8:E8"/>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BEC2E-E40E-2949-B94B-3345024217A2}">
  <dimension ref="A1:L22"/>
  <sheetViews>
    <sheetView showGridLines="0" workbookViewId="0"/>
  </sheetViews>
  <sheetFormatPr baseColWidth="10" defaultColWidth="8.83203125" defaultRowHeight="14"/>
  <cols>
    <col min="1" max="1" width="5.5" style="264" customWidth="1"/>
    <col min="2" max="2" width="12.1640625" style="264" bestFit="1" customWidth="1"/>
    <col min="3" max="4" width="7.1640625" style="264" customWidth="1"/>
    <col min="5" max="5" width="6" style="264" customWidth="1"/>
    <col min="6" max="6" width="7.83203125" style="264" customWidth="1"/>
    <col min="7" max="7" width="8.6640625" style="264" customWidth="1"/>
    <col min="8" max="8" width="8" style="264" customWidth="1"/>
    <col min="9" max="9" width="6.1640625" style="264" customWidth="1"/>
    <col min="10" max="10" width="5.6640625" style="264" customWidth="1"/>
    <col min="11" max="11" width="5.33203125" style="264" customWidth="1"/>
    <col min="12" max="12" width="5.5" style="264" customWidth="1"/>
    <col min="13" max="16384" width="8.83203125" style="264"/>
  </cols>
  <sheetData>
    <row r="1" spans="1:12" ht="15">
      <c r="A1" s="24" t="s">
        <v>383</v>
      </c>
    </row>
    <row r="2" spans="1:12" s="4" customFormat="1" ht="13">
      <c r="A2" s="256" t="s">
        <v>384</v>
      </c>
      <c r="B2" s="256"/>
      <c r="C2" s="256"/>
      <c r="D2" s="256"/>
      <c r="E2" s="256"/>
      <c r="F2" s="256"/>
      <c r="G2" s="256"/>
      <c r="H2" s="256"/>
      <c r="I2" s="256"/>
      <c r="J2" s="256"/>
      <c r="K2" s="256"/>
      <c r="L2" s="256"/>
    </row>
    <row r="3" spans="1:12" s="4" customFormat="1" ht="13">
      <c r="A3" s="256"/>
      <c r="B3" s="256"/>
      <c r="C3" s="256"/>
      <c r="D3" s="256"/>
      <c r="E3" s="256"/>
      <c r="F3" s="256"/>
      <c r="G3" s="256"/>
      <c r="H3" s="256"/>
      <c r="I3" s="256"/>
      <c r="J3" s="256"/>
      <c r="K3" s="256"/>
      <c r="L3" s="256"/>
    </row>
    <row r="4" spans="1:12" s="4" customFormat="1" thickBot="1">
      <c r="A4" s="256"/>
      <c r="B4" s="256"/>
      <c r="C4" s="256"/>
      <c r="D4" s="256"/>
      <c r="E4" s="256"/>
      <c r="F4" s="256"/>
      <c r="G4" s="256"/>
      <c r="H4" s="256"/>
      <c r="I4" s="256"/>
      <c r="J4" s="256"/>
      <c r="K4" s="256"/>
      <c r="L4" s="256"/>
    </row>
    <row r="5" spans="1:12" s="4" customFormat="1" ht="13">
      <c r="A5" s="579" t="s">
        <v>385</v>
      </c>
      <c r="B5" s="26"/>
      <c r="C5" s="28" t="s">
        <v>386</v>
      </c>
      <c r="D5" s="28" t="s">
        <v>387</v>
      </c>
      <c r="E5" s="28" t="s">
        <v>388</v>
      </c>
      <c r="F5" s="323" t="s">
        <v>389</v>
      </c>
      <c r="G5" s="119"/>
      <c r="H5" s="119"/>
      <c r="I5" s="118"/>
      <c r="J5" s="28" t="s">
        <v>390</v>
      </c>
      <c r="K5" s="580" t="s">
        <v>391</v>
      </c>
      <c r="L5" s="117" t="s">
        <v>392</v>
      </c>
    </row>
    <row r="6" spans="1:12" s="4" customFormat="1" ht="13">
      <c r="A6" s="563"/>
      <c r="B6" s="564"/>
      <c r="C6" s="552"/>
      <c r="D6" s="581"/>
      <c r="E6" s="582"/>
      <c r="F6" s="583" t="s">
        <v>393</v>
      </c>
      <c r="G6" s="583" t="s">
        <v>394</v>
      </c>
      <c r="H6" s="583" t="s">
        <v>395</v>
      </c>
      <c r="I6" s="583" t="s">
        <v>253</v>
      </c>
      <c r="J6" s="581"/>
      <c r="K6" s="584"/>
      <c r="L6" s="585"/>
    </row>
    <row r="7" spans="1:12" s="4" customFormat="1" ht="13">
      <c r="A7" s="563"/>
      <c r="B7" s="564"/>
      <c r="C7" s="552"/>
      <c r="D7" s="581"/>
      <c r="E7" s="582"/>
      <c r="F7" s="581"/>
      <c r="G7" s="581"/>
      <c r="H7" s="581"/>
      <c r="I7" s="581"/>
      <c r="J7" s="581"/>
      <c r="K7" s="584"/>
      <c r="L7" s="585"/>
    </row>
    <row r="8" spans="1:12" s="4" customFormat="1" thickBot="1">
      <c r="A8" s="565"/>
      <c r="B8" s="30"/>
      <c r="C8" s="31"/>
      <c r="D8" s="32"/>
      <c r="E8" s="586"/>
      <c r="F8" s="32"/>
      <c r="G8" s="32"/>
      <c r="H8" s="32"/>
      <c r="I8" s="32"/>
      <c r="J8" s="32"/>
      <c r="K8" s="587"/>
      <c r="L8" s="588"/>
    </row>
    <row r="9" spans="1:12" s="4" customFormat="1" ht="13">
      <c r="A9" s="589" t="s">
        <v>396</v>
      </c>
      <c r="B9" s="590"/>
      <c r="C9" s="591">
        <v>7</v>
      </c>
      <c r="D9" s="592">
        <v>1452</v>
      </c>
      <c r="E9" s="593">
        <v>1452</v>
      </c>
      <c r="F9" s="592">
        <v>1457</v>
      </c>
      <c r="G9" s="594">
        <v>0</v>
      </c>
      <c r="H9" s="594">
        <v>0</v>
      </c>
      <c r="I9" s="592">
        <v>1457</v>
      </c>
      <c r="J9" s="594">
        <v>0</v>
      </c>
      <c r="K9" s="594">
        <v>0</v>
      </c>
      <c r="L9" s="595">
        <v>2</v>
      </c>
    </row>
    <row r="10" spans="1:12" s="4" customFormat="1" ht="13">
      <c r="A10" s="596"/>
      <c r="B10" s="597"/>
      <c r="C10" s="598"/>
      <c r="D10" s="599"/>
      <c r="E10" s="600"/>
      <c r="F10" s="599"/>
      <c r="G10" s="601"/>
      <c r="H10" s="601"/>
      <c r="I10" s="599"/>
      <c r="J10" s="601"/>
      <c r="K10" s="601"/>
      <c r="L10" s="602"/>
    </row>
    <row r="11" spans="1:12" s="4" customFormat="1" ht="13">
      <c r="A11" s="603" t="s">
        <v>397</v>
      </c>
      <c r="B11" s="604" t="s">
        <v>398</v>
      </c>
      <c r="C11" s="605">
        <v>0</v>
      </c>
      <c r="D11" s="132">
        <v>1</v>
      </c>
      <c r="E11" s="132">
        <v>1</v>
      </c>
      <c r="F11" s="132">
        <v>1</v>
      </c>
      <c r="G11" s="132">
        <v>0</v>
      </c>
      <c r="H11" s="132">
        <v>0</v>
      </c>
      <c r="I11" s="132">
        <v>1</v>
      </c>
      <c r="J11" s="132">
        <v>0</v>
      </c>
      <c r="K11" s="132">
        <v>0</v>
      </c>
      <c r="L11" s="135">
        <v>0</v>
      </c>
    </row>
    <row r="12" spans="1:12" s="4" customFormat="1" ht="13">
      <c r="A12" s="597"/>
      <c r="B12" s="606" t="s">
        <v>399</v>
      </c>
      <c r="C12" s="607">
        <v>3</v>
      </c>
      <c r="D12" s="608">
        <v>660</v>
      </c>
      <c r="E12" s="608">
        <v>660</v>
      </c>
      <c r="F12" s="608">
        <v>661</v>
      </c>
      <c r="G12" s="608">
        <v>0</v>
      </c>
      <c r="H12" s="608">
        <v>0</v>
      </c>
      <c r="I12" s="608">
        <v>661</v>
      </c>
      <c r="J12" s="608">
        <v>0</v>
      </c>
      <c r="K12" s="608">
        <v>0</v>
      </c>
      <c r="L12" s="609">
        <v>2</v>
      </c>
    </row>
    <row r="13" spans="1:12" s="4" customFormat="1" ht="13">
      <c r="A13" s="603" t="s">
        <v>400</v>
      </c>
      <c r="B13" s="604" t="s">
        <v>398</v>
      </c>
      <c r="C13" s="605">
        <v>2</v>
      </c>
      <c r="D13" s="132">
        <v>16</v>
      </c>
      <c r="E13" s="132">
        <v>8</v>
      </c>
      <c r="F13" s="132">
        <v>8</v>
      </c>
      <c r="G13" s="132">
        <v>0</v>
      </c>
      <c r="H13" s="132">
        <v>0</v>
      </c>
      <c r="I13" s="132">
        <v>8</v>
      </c>
      <c r="J13" s="132">
        <v>1</v>
      </c>
      <c r="K13" s="132">
        <v>7</v>
      </c>
      <c r="L13" s="135">
        <v>0</v>
      </c>
    </row>
    <row r="14" spans="1:12" s="4" customFormat="1" ht="13">
      <c r="A14" s="597"/>
      <c r="B14" s="606" t="s">
        <v>399</v>
      </c>
      <c r="C14" s="610">
        <v>1</v>
      </c>
      <c r="D14" s="608">
        <v>28</v>
      </c>
      <c r="E14" s="608">
        <v>19</v>
      </c>
      <c r="F14" s="608">
        <v>19</v>
      </c>
      <c r="G14" s="608">
        <v>0</v>
      </c>
      <c r="H14" s="608">
        <v>0</v>
      </c>
      <c r="I14" s="608">
        <v>19</v>
      </c>
      <c r="J14" s="608">
        <v>4</v>
      </c>
      <c r="K14" s="608">
        <v>4</v>
      </c>
      <c r="L14" s="609">
        <v>1</v>
      </c>
    </row>
    <row r="15" spans="1:12" s="4" customFormat="1" ht="13">
      <c r="A15" s="603" t="s">
        <v>401</v>
      </c>
      <c r="B15" s="604" t="s">
        <v>398</v>
      </c>
      <c r="C15" s="605">
        <v>0</v>
      </c>
      <c r="D15" s="208">
        <v>2</v>
      </c>
      <c r="E15" s="132">
        <v>2</v>
      </c>
      <c r="F15" s="132">
        <v>2</v>
      </c>
      <c r="G15" s="132">
        <v>0</v>
      </c>
      <c r="H15" s="132">
        <v>0</v>
      </c>
      <c r="I15" s="132">
        <v>2</v>
      </c>
      <c r="J15" s="135">
        <v>0</v>
      </c>
      <c r="K15" s="208">
        <v>0</v>
      </c>
      <c r="L15" s="135">
        <v>0</v>
      </c>
    </row>
    <row r="16" spans="1:12" s="4" customFormat="1" ht="13">
      <c r="A16" s="597"/>
      <c r="B16" s="606" t="s">
        <v>399</v>
      </c>
      <c r="C16" s="610">
        <v>0</v>
      </c>
      <c r="D16" s="611">
        <v>7</v>
      </c>
      <c r="E16" s="212">
        <v>3</v>
      </c>
      <c r="F16" s="134">
        <v>3</v>
      </c>
      <c r="G16" s="608">
        <v>0</v>
      </c>
      <c r="H16" s="608">
        <v>0</v>
      </c>
      <c r="I16" s="134">
        <v>3</v>
      </c>
      <c r="J16" s="608">
        <v>2</v>
      </c>
      <c r="K16" s="608">
        <v>2</v>
      </c>
      <c r="L16" s="612">
        <v>0</v>
      </c>
    </row>
    <row r="17" spans="1:12" s="4" customFormat="1" thickBot="1">
      <c r="A17" s="613" t="s">
        <v>324</v>
      </c>
      <c r="B17" s="614"/>
      <c r="C17" s="615">
        <f t="shared" ref="C17:L17" si="0">SUM(C9:C16)</f>
        <v>13</v>
      </c>
      <c r="D17" s="616">
        <f t="shared" si="0"/>
        <v>2166</v>
      </c>
      <c r="E17" s="616">
        <f t="shared" si="0"/>
        <v>2145</v>
      </c>
      <c r="F17" s="616">
        <f t="shared" si="0"/>
        <v>2151</v>
      </c>
      <c r="G17" s="616">
        <f t="shared" si="0"/>
        <v>0</v>
      </c>
      <c r="H17" s="616">
        <f t="shared" si="0"/>
        <v>0</v>
      </c>
      <c r="I17" s="616">
        <f t="shared" si="0"/>
        <v>2151</v>
      </c>
      <c r="J17" s="616">
        <f t="shared" si="0"/>
        <v>7</v>
      </c>
      <c r="K17" s="616">
        <f t="shared" si="0"/>
        <v>13</v>
      </c>
      <c r="L17" s="617">
        <f t="shared" si="0"/>
        <v>5</v>
      </c>
    </row>
    <row r="18" spans="1:12" s="4" customFormat="1" ht="13">
      <c r="D18" s="520"/>
      <c r="H18" s="4" t="s">
        <v>402</v>
      </c>
    </row>
    <row r="19" spans="1:12" s="120" customFormat="1" ht="13">
      <c r="A19" s="618" t="s">
        <v>403</v>
      </c>
      <c r="B19" s="4"/>
      <c r="C19" s="4"/>
      <c r="D19" s="4"/>
      <c r="E19" s="4"/>
      <c r="F19" s="4"/>
      <c r="G19" s="4"/>
      <c r="H19" s="4"/>
      <c r="I19" s="4"/>
      <c r="J19" s="4"/>
      <c r="K19" s="4"/>
      <c r="L19" s="4"/>
    </row>
    <row r="20" spans="1:12" s="120" customFormat="1" ht="13">
      <c r="A20" s="4" t="s">
        <v>404</v>
      </c>
    </row>
    <row r="21" spans="1:12">
      <c r="A21" s="4" t="s">
        <v>405</v>
      </c>
      <c r="B21" s="120"/>
      <c r="C21" s="120"/>
      <c r="D21" s="120"/>
      <c r="E21" s="120"/>
      <c r="F21" s="120"/>
      <c r="G21" s="120"/>
      <c r="H21" s="120"/>
      <c r="I21" s="120"/>
      <c r="J21" s="120"/>
      <c r="K21" s="120"/>
      <c r="L21" s="120"/>
    </row>
    <row r="22" spans="1:12">
      <c r="A22" s="4" t="s">
        <v>406</v>
      </c>
      <c r="B22" s="619"/>
    </row>
  </sheetData>
  <mergeCells count="28">
    <mergeCell ref="A15:A16"/>
    <mergeCell ref="A17:B17"/>
    <mergeCell ref="I9:I10"/>
    <mergeCell ref="J9:J10"/>
    <mergeCell ref="K9:K10"/>
    <mergeCell ref="L9:L10"/>
    <mergeCell ref="A11:A12"/>
    <mergeCell ref="A13:A14"/>
    <mergeCell ref="G6:G8"/>
    <mergeCell ref="H6:H8"/>
    <mergeCell ref="I6:I8"/>
    <mergeCell ref="A9:B10"/>
    <mergeCell ref="C9:C10"/>
    <mergeCell ref="D9:D10"/>
    <mergeCell ref="E9:E10"/>
    <mergeCell ref="F9:F10"/>
    <mergeCell ref="G9:G10"/>
    <mergeCell ref="H9:H10"/>
    <mergeCell ref="A2:L4"/>
    <mergeCell ref="A5:B8"/>
    <mergeCell ref="C5:C8"/>
    <mergeCell ref="D5:D8"/>
    <mergeCell ref="E5:E8"/>
    <mergeCell ref="F5:I5"/>
    <mergeCell ref="J5:J8"/>
    <mergeCell ref="K5:K8"/>
    <mergeCell ref="L5:L8"/>
    <mergeCell ref="F6:F8"/>
  </mergeCells>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51A6B-5B5D-F346-B629-A4344B7B012F}">
  <dimension ref="A1:AE138"/>
  <sheetViews>
    <sheetView showGridLines="0" workbookViewId="0"/>
  </sheetViews>
  <sheetFormatPr baseColWidth="10" defaultColWidth="8.83203125" defaultRowHeight="17"/>
  <cols>
    <col min="1" max="1" width="5.5" style="621" customWidth="1"/>
    <col min="2" max="2" width="4.1640625" style="621" customWidth="1"/>
    <col min="3" max="3" width="4.33203125" style="621" customWidth="1"/>
    <col min="4" max="4" width="5.83203125" style="621" customWidth="1"/>
    <col min="5" max="5" width="5.5" style="621" customWidth="1"/>
    <col min="6" max="6" width="4.1640625" style="621" customWidth="1"/>
    <col min="7" max="9" width="5.6640625" style="621" customWidth="1"/>
    <col min="10" max="10" width="4.33203125" style="621" customWidth="1"/>
    <col min="11" max="11" width="4.1640625" style="621" customWidth="1"/>
    <col min="12" max="12" width="6" style="621" customWidth="1"/>
    <col min="13" max="15" width="7" style="621" customWidth="1"/>
    <col min="16" max="16" width="5.6640625" style="621" customWidth="1"/>
    <col min="17" max="16384" width="8.83203125" style="667"/>
  </cols>
  <sheetData>
    <row r="1" spans="1:31" s="621" customFormat="1" ht="20" customHeight="1">
      <c r="A1" s="620" t="s">
        <v>407</v>
      </c>
      <c r="N1" s="622"/>
      <c r="O1" s="622"/>
      <c r="P1" s="622"/>
    </row>
    <row r="2" spans="1:31" s="621" customFormat="1" ht="20" customHeight="1">
      <c r="A2" s="623" t="s">
        <v>408</v>
      </c>
      <c r="B2" s="624" t="s">
        <v>409</v>
      </c>
      <c r="C2" s="624"/>
      <c r="D2" s="624"/>
      <c r="E2" s="624"/>
      <c r="F2" s="624"/>
      <c r="G2" s="624"/>
      <c r="H2" s="624"/>
      <c r="I2" s="624"/>
      <c r="J2" s="624"/>
      <c r="K2" s="625" t="s">
        <v>410</v>
      </c>
      <c r="L2" s="626" t="s">
        <v>411</v>
      </c>
      <c r="M2" s="627" t="s">
        <v>412</v>
      </c>
      <c r="N2" s="628"/>
      <c r="O2" s="623"/>
      <c r="P2" s="627" t="s">
        <v>413</v>
      </c>
      <c r="Q2" s="629"/>
      <c r="R2" s="630"/>
    </row>
    <row r="3" spans="1:31" s="621" customFormat="1" ht="33" customHeight="1">
      <c r="A3" s="623"/>
      <c r="B3" s="631" t="s">
        <v>414</v>
      </c>
      <c r="C3" s="631" t="s">
        <v>415</v>
      </c>
      <c r="D3" s="631" t="s">
        <v>416</v>
      </c>
      <c r="E3" s="631" t="s">
        <v>417</v>
      </c>
      <c r="F3" s="631" t="s">
        <v>418</v>
      </c>
      <c r="G3" s="632" t="s">
        <v>419</v>
      </c>
      <c r="H3" s="632" t="s">
        <v>420</v>
      </c>
      <c r="I3" s="632" t="s">
        <v>421</v>
      </c>
      <c r="J3" s="631" t="s">
        <v>253</v>
      </c>
      <c r="K3" s="633"/>
      <c r="L3" s="626"/>
      <c r="M3" s="631" t="s">
        <v>422</v>
      </c>
      <c r="N3" s="634" t="s">
        <v>423</v>
      </c>
      <c r="O3" s="634" t="s">
        <v>424</v>
      </c>
      <c r="P3" s="627"/>
      <c r="Q3" s="630"/>
      <c r="R3" s="630"/>
      <c r="S3" s="630"/>
      <c r="T3" s="635"/>
      <c r="U3" s="635"/>
      <c r="V3" s="635"/>
      <c r="W3" s="635"/>
      <c r="X3" s="635"/>
      <c r="Y3" s="635"/>
      <c r="Z3" s="635"/>
    </row>
    <row r="4" spans="1:31" s="621" customFormat="1" ht="20" customHeight="1">
      <c r="A4" s="636" t="s">
        <v>425</v>
      </c>
      <c r="B4" s="637">
        <v>1</v>
      </c>
      <c r="C4" s="638">
        <v>349</v>
      </c>
      <c r="D4" s="637">
        <v>19</v>
      </c>
      <c r="E4" s="637">
        <v>0</v>
      </c>
      <c r="F4" s="637">
        <v>59</v>
      </c>
      <c r="G4" s="637">
        <v>0</v>
      </c>
      <c r="H4" s="637">
        <v>0</v>
      </c>
      <c r="I4" s="637">
        <v>0</v>
      </c>
      <c r="J4" s="638">
        <f>SUM(B4:I4)</f>
        <v>428</v>
      </c>
      <c r="K4" s="638">
        <v>10</v>
      </c>
      <c r="L4" s="637">
        <v>114</v>
      </c>
      <c r="M4" s="637">
        <v>212</v>
      </c>
      <c r="N4" s="637">
        <v>86</v>
      </c>
      <c r="O4" s="637">
        <v>6</v>
      </c>
      <c r="P4" s="639">
        <f>M4/304</f>
        <v>0.69736842105263153</v>
      </c>
      <c r="Q4" s="640"/>
      <c r="R4" s="641"/>
      <c r="S4" s="642"/>
      <c r="T4" s="630"/>
      <c r="U4" s="630"/>
      <c r="V4" s="630"/>
      <c r="W4" s="630"/>
      <c r="X4" s="630"/>
      <c r="Y4" s="630"/>
      <c r="Z4" s="630"/>
    </row>
    <row r="5" spans="1:31" s="621" customFormat="1" ht="20" customHeight="1">
      <c r="A5" s="643" t="s">
        <v>426</v>
      </c>
      <c r="B5" s="644"/>
      <c r="C5" s="644"/>
      <c r="D5" s="645"/>
      <c r="E5" s="645"/>
      <c r="F5" s="645"/>
      <c r="G5" s="645"/>
      <c r="H5" s="645"/>
      <c r="I5" s="645"/>
      <c r="J5" s="646" t="s">
        <v>427</v>
      </c>
      <c r="K5" s="646"/>
      <c r="L5" s="647"/>
      <c r="M5" s="370"/>
      <c r="N5" s="648"/>
      <c r="O5" s="648"/>
      <c r="P5" s="370"/>
      <c r="AA5" s="630"/>
      <c r="AB5" s="630"/>
      <c r="AC5" s="630"/>
      <c r="AD5" s="630"/>
      <c r="AE5" s="630"/>
    </row>
    <row r="6" spans="1:31" s="621" customFormat="1" ht="20" customHeight="1">
      <c r="A6" s="649" t="s">
        <v>414</v>
      </c>
      <c r="B6" s="650" t="s">
        <v>428</v>
      </c>
      <c r="C6" s="399"/>
      <c r="D6" s="399"/>
      <c r="E6" s="651" t="s">
        <v>418</v>
      </c>
      <c r="F6" s="650" t="s">
        <v>429</v>
      </c>
      <c r="G6" s="399"/>
      <c r="H6" s="399"/>
      <c r="I6" s="399"/>
      <c r="J6" s="652"/>
      <c r="K6" s="652"/>
      <c r="L6" s="370"/>
      <c r="M6" s="370"/>
      <c r="N6" s="370"/>
      <c r="O6" s="370"/>
      <c r="P6" s="653"/>
    </row>
    <row r="7" spans="1:31" s="621" customFormat="1" ht="20" customHeight="1">
      <c r="A7" s="654" t="s">
        <v>415</v>
      </c>
      <c r="B7" s="655" t="s">
        <v>430</v>
      </c>
      <c r="C7" s="644"/>
      <c r="D7" s="644"/>
      <c r="E7" s="656" t="s">
        <v>419</v>
      </c>
      <c r="F7" s="655" t="s">
        <v>431</v>
      </c>
      <c r="G7" s="644"/>
      <c r="H7" s="644"/>
      <c r="I7" s="644"/>
      <c r="J7" s="657"/>
      <c r="K7" s="657"/>
      <c r="L7" s="652"/>
      <c r="M7" s="370"/>
      <c r="N7" s="370"/>
      <c r="O7" s="370"/>
      <c r="P7" s="370"/>
    </row>
    <row r="8" spans="1:31" s="621" customFormat="1" ht="20" customHeight="1">
      <c r="A8" s="654" t="s">
        <v>416</v>
      </c>
      <c r="B8" s="655" t="s">
        <v>432</v>
      </c>
      <c r="C8" s="644"/>
      <c r="D8" s="644"/>
      <c r="E8" s="656" t="s">
        <v>420</v>
      </c>
      <c r="F8" s="396" t="s">
        <v>433</v>
      </c>
      <c r="G8" s="397"/>
      <c r="H8" s="397"/>
      <c r="I8" s="397"/>
      <c r="J8" s="657"/>
      <c r="K8" s="657"/>
      <c r="L8" s="658"/>
      <c r="M8" s="370"/>
      <c r="N8" s="370"/>
      <c r="O8" s="370"/>
      <c r="P8" s="648"/>
      <c r="Q8" s="659"/>
    </row>
    <row r="9" spans="1:31" s="621" customFormat="1" ht="20" customHeight="1">
      <c r="A9" s="649" t="s">
        <v>434</v>
      </c>
      <c r="B9" s="660" t="s">
        <v>435</v>
      </c>
      <c r="C9" s="399"/>
      <c r="D9" s="400"/>
      <c r="E9" s="656" t="s">
        <v>421</v>
      </c>
      <c r="F9" s="655" t="s">
        <v>436</v>
      </c>
      <c r="G9" s="644"/>
      <c r="H9" s="644"/>
      <c r="I9" s="399"/>
      <c r="J9" s="657"/>
      <c r="K9" s="657"/>
      <c r="L9" s="658"/>
      <c r="M9" s="370"/>
      <c r="N9" s="370"/>
      <c r="O9" s="370"/>
      <c r="P9" s="648"/>
      <c r="Q9" s="659"/>
    </row>
    <row r="10" spans="1:31" s="663" customFormat="1" ht="20" customHeight="1">
      <c r="A10" s="661" t="s">
        <v>437</v>
      </c>
      <c r="B10" s="661"/>
      <c r="C10" s="661"/>
      <c r="D10" s="661"/>
      <c r="E10" s="661"/>
      <c r="F10" s="661"/>
      <c r="G10" s="661"/>
      <c r="H10" s="661"/>
      <c r="I10" s="661"/>
      <c r="J10" s="661"/>
      <c r="K10" s="661"/>
      <c r="L10" s="661"/>
      <c r="M10" s="661"/>
      <c r="N10" s="661"/>
      <c r="O10" s="661"/>
      <c r="P10" s="661"/>
      <c r="Q10" s="662"/>
    </row>
    <row r="11" spans="1:31" s="621" customFormat="1" ht="24.75" customHeight="1">
      <c r="A11" s="664"/>
      <c r="B11" s="665"/>
      <c r="C11" s="666"/>
      <c r="D11" s="666"/>
      <c r="E11" s="664"/>
      <c r="F11" s="665"/>
      <c r="G11" s="666"/>
      <c r="H11" s="666"/>
      <c r="I11" s="666"/>
      <c r="L11" s="666"/>
      <c r="P11" s="659"/>
      <c r="Q11" s="659"/>
    </row>
    <row r="12" spans="1:31">
      <c r="A12" s="664"/>
      <c r="B12" s="665"/>
      <c r="C12" s="666"/>
      <c r="D12" s="666"/>
      <c r="P12" s="659"/>
    </row>
    <row r="13" spans="1:31">
      <c r="B13" s="659"/>
      <c r="C13" s="659"/>
      <c r="P13" s="659"/>
    </row>
    <row r="14" spans="1:31">
      <c r="B14" s="659"/>
      <c r="C14" s="659"/>
      <c r="P14" s="659"/>
    </row>
    <row r="15" spans="1:31">
      <c r="B15" s="659"/>
      <c r="C15" s="659"/>
      <c r="P15" s="659"/>
    </row>
    <row r="16" spans="1:31">
      <c r="B16" s="659"/>
      <c r="C16" s="659"/>
      <c r="P16" s="659"/>
    </row>
    <row r="17" spans="1:16" ht="14">
      <c r="A17" s="667"/>
      <c r="B17" s="667"/>
      <c r="C17" s="667"/>
      <c r="D17" s="667"/>
      <c r="E17" s="667"/>
      <c r="F17" s="667"/>
      <c r="G17" s="667"/>
      <c r="H17" s="667"/>
      <c r="I17" s="667"/>
      <c r="J17" s="667"/>
      <c r="K17" s="667"/>
      <c r="L17" s="667"/>
      <c r="M17" s="667"/>
      <c r="N17" s="667"/>
      <c r="O17" s="667"/>
      <c r="P17" s="667"/>
    </row>
    <row r="18" spans="1:16" ht="14">
      <c r="A18" s="667"/>
      <c r="B18" s="667"/>
      <c r="C18" s="667"/>
      <c r="D18" s="667"/>
      <c r="E18" s="667"/>
      <c r="F18" s="667"/>
      <c r="G18" s="667"/>
      <c r="H18" s="667"/>
      <c r="I18" s="667"/>
      <c r="J18" s="667"/>
      <c r="K18" s="667"/>
      <c r="L18" s="667"/>
      <c r="M18" s="667"/>
      <c r="N18" s="667"/>
      <c r="O18" s="667"/>
      <c r="P18" s="667"/>
    </row>
    <row r="19" spans="1:16" ht="14">
      <c r="A19" s="667"/>
      <c r="B19" s="667"/>
      <c r="C19" s="667"/>
      <c r="D19" s="667"/>
      <c r="E19" s="667"/>
      <c r="F19" s="667"/>
      <c r="G19" s="667"/>
      <c r="H19" s="667"/>
      <c r="I19" s="667"/>
      <c r="J19" s="667"/>
      <c r="K19" s="667"/>
      <c r="L19" s="667"/>
      <c r="M19" s="667"/>
      <c r="N19" s="667"/>
      <c r="O19" s="667"/>
      <c r="P19" s="667"/>
    </row>
    <row r="20" spans="1:16" ht="14">
      <c r="A20" s="667"/>
      <c r="B20" s="667"/>
      <c r="C20" s="667"/>
      <c r="D20" s="667"/>
      <c r="E20" s="667"/>
      <c r="F20" s="667"/>
      <c r="G20" s="667"/>
      <c r="H20" s="667"/>
      <c r="I20" s="667"/>
      <c r="J20" s="667"/>
      <c r="K20" s="667"/>
      <c r="L20" s="667"/>
      <c r="M20" s="667"/>
      <c r="N20" s="667"/>
      <c r="O20" s="667"/>
      <c r="P20" s="667"/>
    </row>
    <row r="21" spans="1:16" ht="14">
      <c r="A21" s="667"/>
      <c r="B21" s="667"/>
      <c r="C21" s="667"/>
      <c r="D21" s="667"/>
      <c r="E21" s="667"/>
      <c r="F21" s="667"/>
      <c r="G21" s="667"/>
      <c r="H21" s="667"/>
      <c r="I21" s="667"/>
      <c r="J21" s="667"/>
      <c r="K21" s="667"/>
      <c r="L21" s="667"/>
      <c r="M21" s="667"/>
      <c r="N21" s="667"/>
      <c r="O21" s="667"/>
      <c r="P21" s="667"/>
    </row>
    <row r="22" spans="1:16" ht="14">
      <c r="A22" s="667"/>
      <c r="B22" s="667"/>
      <c r="C22" s="667"/>
      <c r="D22" s="667"/>
      <c r="E22" s="667"/>
      <c r="F22" s="667"/>
      <c r="G22" s="667"/>
      <c r="H22" s="667"/>
      <c r="I22" s="667"/>
      <c r="J22" s="667"/>
      <c r="K22" s="667"/>
      <c r="L22" s="667"/>
      <c r="M22" s="667"/>
      <c r="N22" s="667"/>
      <c r="O22" s="667"/>
      <c r="P22" s="667"/>
    </row>
    <row r="23" spans="1:16" ht="14">
      <c r="A23" s="667"/>
      <c r="B23" s="667"/>
      <c r="C23" s="667"/>
      <c r="D23" s="667"/>
      <c r="E23" s="667"/>
      <c r="F23" s="667"/>
      <c r="G23" s="667"/>
      <c r="H23" s="667"/>
      <c r="I23" s="667"/>
      <c r="J23" s="667"/>
      <c r="K23" s="667"/>
      <c r="L23" s="667"/>
      <c r="M23" s="667"/>
      <c r="N23" s="667"/>
      <c r="O23" s="667"/>
      <c r="P23" s="667"/>
    </row>
    <row r="24" spans="1:16" ht="14">
      <c r="A24" s="667"/>
      <c r="B24" s="667"/>
      <c r="C24" s="667"/>
      <c r="D24" s="667"/>
      <c r="E24" s="667"/>
      <c r="F24" s="667"/>
      <c r="G24" s="667"/>
      <c r="H24" s="667"/>
      <c r="I24" s="667"/>
      <c r="J24" s="667"/>
      <c r="K24" s="667"/>
      <c r="L24" s="667"/>
      <c r="M24" s="667"/>
      <c r="N24" s="667"/>
      <c r="O24" s="667"/>
      <c r="P24" s="667"/>
    </row>
    <row r="25" spans="1:16" ht="14">
      <c r="A25" s="667"/>
      <c r="B25" s="667"/>
      <c r="C25" s="667"/>
      <c r="D25" s="667"/>
      <c r="E25" s="667"/>
      <c r="F25" s="667"/>
      <c r="G25" s="667"/>
      <c r="H25" s="667"/>
      <c r="I25" s="667"/>
      <c r="J25" s="667"/>
      <c r="K25" s="667"/>
      <c r="L25" s="667"/>
      <c r="M25" s="667"/>
      <c r="N25" s="667"/>
      <c r="O25" s="667"/>
      <c r="P25" s="667"/>
    </row>
    <row r="26" spans="1:16" ht="14">
      <c r="A26" s="667"/>
      <c r="B26" s="667"/>
      <c r="C26" s="667"/>
      <c r="D26" s="667"/>
      <c r="E26" s="667"/>
      <c r="F26" s="667"/>
      <c r="G26" s="667"/>
      <c r="H26" s="667"/>
      <c r="I26" s="667"/>
      <c r="J26" s="667"/>
      <c r="K26" s="667"/>
      <c r="L26" s="667"/>
      <c r="M26" s="667"/>
      <c r="N26" s="667"/>
      <c r="O26" s="667"/>
      <c r="P26" s="667"/>
    </row>
    <row r="27" spans="1:16" ht="14">
      <c r="A27" s="667"/>
      <c r="B27" s="667"/>
      <c r="C27" s="667"/>
      <c r="D27" s="667"/>
      <c r="E27" s="667"/>
      <c r="F27" s="667"/>
      <c r="G27" s="667"/>
      <c r="H27" s="667"/>
      <c r="I27" s="667"/>
      <c r="J27" s="667"/>
      <c r="K27" s="667"/>
      <c r="L27" s="667"/>
      <c r="M27" s="667"/>
      <c r="N27" s="667"/>
      <c r="O27" s="667"/>
      <c r="P27" s="667"/>
    </row>
    <row r="28" spans="1:16" ht="14">
      <c r="A28" s="667"/>
      <c r="B28" s="667"/>
      <c r="C28" s="667"/>
      <c r="D28" s="667"/>
      <c r="E28" s="667"/>
      <c r="F28" s="667"/>
      <c r="G28" s="667"/>
      <c r="H28" s="667"/>
      <c r="I28" s="667"/>
      <c r="J28" s="667"/>
      <c r="K28" s="667"/>
      <c r="L28" s="667"/>
      <c r="M28" s="667"/>
      <c r="N28" s="667"/>
      <c r="O28" s="667"/>
      <c r="P28" s="667"/>
    </row>
    <row r="29" spans="1:16" ht="14">
      <c r="A29" s="667"/>
      <c r="B29" s="667"/>
      <c r="C29" s="667"/>
      <c r="D29" s="667"/>
      <c r="E29" s="667"/>
      <c r="F29" s="667"/>
      <c r="G29" s="667"/>
      <c r="H29" s="667"/>
      <c r="I29" s="667"/>
      <c r="J29" s="667"/>
      <c r="K29" s="667"/>
      <c r="L29" s="667"/>
      <c r="M29" s="667"/>
      <c r="N29" s="667"/>
      <c r="O29" s="667"/>
      <c r="P29" s="667"/>
    </row>
    <row r="30" spans="1:16" ht="14">
      <c r="A30" s="667"/>
      <c r="B30" s="667"/>
      <c r="C30" s="667"/>
      <c r="D30" s="667"/>
      <c r="E30" s="667"/>
      <c r="F30" s="667"/>
      <c r="G30" s="667"/>
      <c r="H30" s="667"/>
      <c r="I30" s="667"/>
      <c r="J30" s="667"/>
      <c r="K30" s="667"/>
      <c r="L30" s="667"/>
      <c r="M30" s="667"/>
      <c r="N30" s="667"/>
      <c r="O30" s="667"/>
      <c r="P30" s="667"/>
    </row>
    <row r="31" spans="1:16" ht="14">
      <c r="A31" s="667"/>
      <c r="B31" s="667"/>
      <c r="C31" s="667"/>
      <c r="D31" s="667"/>
      <c r="E31" s="667"/>
      <c r="F31" s="667"/>
      <c r="G31" s="667"/>
      <c r="H31" s="667"/>
      <c r="I31" s="667"/>
      <c r="J31" s="667"/>
      <c r="K31" s="667"/>
      <c r="L31" s="667"/>
      <c r="M31" s="667"/>
      <c r="N31" s="667"/>
      <c r="O31" s="667"/>
      <c r="P31" s="667"/>
    </row>
    <row r="32" spans="1:16" ht="14">
      <c r="A32" s="667"/>
      <c r="B32" s="667"/>
      <c r="C32" s="667"/>
      <c r="D32" s="667"/>
      <c r="E32" s="667"/>
      <c r="F32" s="667"/>
      <c r="G32" s="667"/>
      <c r="H32" s="667"/>
      <c r="I32" s="667"/>
      <c r="J32" s="667"/>
      <c r="K32" s="667"/>
      <c r="L32" s="667"/>
      <c r="M32" s="667"/>
      <c r="N32" s="667"/>
      <c r="O32" s="667"/>
      <c r="P32" s="667"/>
    </row>
    <row r="33" spans="1:16" ht="14">
      <c r="A33" s="667"/>
      <c r="B33" s="667"/>
      <c r="C33" s="667"/>
      <c r="D33" s="667"/>
      <c r="E33" s="667"/>
      <c r="F33" s="667"/>
      <c r="G33" s="667"/>
      <c r="H33" s="667"/>
      <c r="I33" s="667"/>
      <c r="J33" s="667"/>
      <c r="K33" s="667"/>
      <c r="L33" s="667"/>
      <c r="M33" s="667"/>
      <c r="N33" s="667"/>
      <c r="O33" s="667"/>
      <c r="P33" s="667"/>
    </row>
    <row r="34" spans="1:16" ht="14">
      <c r="A34" s="667"/>
      <c r="B34" s="667"/>
      <c r="C34" s="667"/>
      <c r="D34" s="667"/>
      <c r="E34" s="667"/>
      <c r="F34" s="667"/>
      <c r="G34" s="667"/>
      <c r="H34" s="667"/>
      <c r="I34" s="667"/>
      <c r="J34" s="667"/>
      <c r="K34" s="667"/>
      <c r="L34" s="667"/>
      <c r="M34" s="667"/>
      <c r="N34" s="667"/>
      <c r="O34" s="667"/>
      <c r="P34" s="667"/>
    </row>
    <row r="35" spans="1:16" ht="14">
      <c r="A35" s="667"/>
      <c r="B35" s="667"/>
      <c r="C35" s="667"/>
      <c r="D35" s="667"/>
      <c r="E35" s="667"/>
      <c r="F35" s="667"/>
      <c r="G35" s="667"/>
      <c r="H35" s="667"/>
      <c r="I35" s="667"/>
      <c r="J35" s="667"/>
      <c r="K35" s="667"/>
      <c r="L35" s="667"/>
      <c r="M35" s="667"/>
      <c r="N35" s="667"/>
      <c r="O35" s="667"/>
      <c r="P35" s="667"/>
    </row>
    <row r="36" spans="1:16" ht="14">
      <c r="A36" s="667"/>
      <c r="B36" s="667"/>
      <c r="C36" s="667"/>
      <c r="D36" s="667"/>
      <c r="E36" s="667"/>
      <c r="F36" s="667"/>
      <c r="G36" s="667"/>
      <c r="H36" s="667"/>
      <c r="I36" s="667"/>
      <c r="J36" s="667"/>
      <c r="K36" s="667"/>
      <c r="L36" s="667"/>
      <c r="M36" s="667"/>
      <c r="N36" s="667"/>
      <c r="O36" s="667"/>
      <c r="P36" s="667"/>
    </row>
    <row r="37" spans="1:16" ht="14">
      <c r="A37" s="667"/>
      <c r="B37" s="667"/>
      <c r="C37" s="667"/>
      <c r="D37" s="667"/>
      <c r="E37" s="667"/>
      <c r="F37" s="667"/>
      <c r="G37" s="667"/>
      <c r="H37" s="667"/>
      <c r="I37" s="667"/>
      <c r="J37" s="667"/>
      <c r="K37" s="667"/>
      <c r="L37" s="667"/>
      <c r="M37" s="667"/>
      <c r="N37" s="667"/>
      <c r="O37" s="667"/>
      <c r="P37" s="667"/>
    </row>
    <row r="38" spans="1:16" ht="14">
      <c r="A38" s="667"/>
      <c r="B38" s="667"/>
      <c r="C38" s="667"/>
      <c r="D38" s="667"/>
      <c r="E38" s="667"/>
      <c r="F38" s="667"/>
      <c r="G38" s="667"/>
      <c r="H38" s="667"/>
      <c r="I38" s="667"/>
      <c r="J38" s="667"/>
      <c r="K38" s="667"/>
      <c r="L38" s="667"/>
      <c r="M38" s="667"/>
      <c r="N38" s="667"/>
      <c r="O38" s="667"/>
      <c r="P38" s="667"/>
    </row>
    <row r="39" spans="1:16" ht="14">
      <c r="A39" s="667"/>
      <c r="B39" s="667"/>
      <c r="C39" s="667"/>
      <c r="D39" s="667"/>
      <c r="E39" s="667"/>
      <c r="F39" s="667"/>
      <c r="G39" s="667"/>
      <c r="H39" s="667"/>
      <c r="I39" s="667"/>
      <c r="J39" s="667"/>
      <c r="K39" s="667"/>
      <c r="L39" s="667"/>
      <c r="M39" s="667"/>
      <c r="N39" s="667"/>
      <c r="O39" s="667"/>
      <c r="P39" s="667"/>
    </row>
    <row r="40" spans="1:16" ht="14">
      <c r="A40" s="667"/>
      <c r="B40" s="667"/>
      <c r="C40" s="667"/>
      <c r="D40" s="667"/>
      <c r="E40" s="667"/>
      <c r="F40" s="667"/>
      <c r="G40" s="667"/>
      <c r="H40" s="667"/>
      <c r="I40" s="667"/>
      <c r="J40" s="667"/>
      <c r="K40" s="667"/>
      <c r="L40" s="667"/>
      <c r="M40" s="667"/>
      <c r="N40" s="667"/>
      <c r="O40" s="667"/>
      <c r="P40" s="667"/>
    </row>
    <row r="41" spans="1:16" ht="14">
      <c r="A41" s="667"/>
      <c r="B41" s="667"/>
      <c r="C41" s="667"/>
      <c r="D41" s="667"/>
      <c r="E41" s="667"/>
      <c r="F41" s="667"/>
      <c r="G41" s="667"/>
      <c r="H41" s="667"/>
      <c r="I41" s="667"/>
      <c r="J41" s="667"/>
      <c r="K41" s="667"/>
      <c r="L41" s="667"/>
      <c r="M41" s="667"/>
      <c r="N41" s="667"/>
      <c r="O41" s="667"/>
      <c r="P41" s="667"/>
    </row>
    <row r="42" spans="1:16" ht="14">
      <c r="A42" s="667"/>
      <c r="B42" s="667"/>
      <c r="C42" s="667"/>
      <c r="D42" s="667"/>
      <c r="E42" s="667"/>
      <c r="F42" s="667"/>
      <c r="G42" s="667"/>
      <c r="H42" s="667"/>
      <c r="I42" s="667"/>
      <c r="J42" s="667"/>
      <c r="K42" s="667"/>
      <c r="L42" s="667"/>
      <c r="M42" s="667"/>
      <c r="N42" s="667"/>
      <c r="O42" s="667"/>
      <c r="P42" s="667"/>
    </row>
    <row r="43" spans="1:16" ht="14">
      <c r="A43" s="667"/>
      <c r="B43" s="667"/>
      <c r="C43" s="667"/>
      <c r="D43" s="667"/>
      <c r="E43" s="667"/>
      <c r="F43" s="667"/>
      <c r="G43" s="667"/>
      <c r="H43" s="667"/>
      <c r="I43" s="667"/>
      <c r="J43" s="667"/>
      <c r="K43" s="667"/>
      <c r="L43" s="667"/>
      <c r="M43" s="667"/>
      <c r="N43" s="667"/>
      <c r="O43" s="667"/>
      <c r="P43" s="667"/>
    </row>
    <row r="44" spans="1:16" ht="14">
      <c r="A44" s="667"/>
      <c r="B44" s="667"/>
      <c r="C44" s="667"/>
      <c r="D44" s="667"/>
      <c r="E44" s="667"/>
      <c r="F44" s="667"/>
      <c r="G44" s="667"/>
      <c r="H44" s="667"/>
      <c r="I44" s="667"/>
      <c r="J44" s="667"/>
      <c r="K44" s="667"/>
      <c r="L44" s="667"/>
      <c r="M44" s="667"/>
      <c r="N44" s="667"/>
      <c r="O44" s="667"/>
      <c r="P44" s="667"/>
    </row>
    <row r="45" spans="1:16" ht="14">
      <c r="A45" s="667"/>
      <c r="B45" s="667"/>
      <c r="C45" s="667"/>
      <c r="D45" s="667"/>
      <c r="E45" s="667"/>
      <c r="F45" s="667"/>
      <c r="G45" s="667"/>
      <c r="H45" s="667"/>
      <c r="I45" s="667"/>
      <c r="J45" s="667"/>
      <c r="K45" s="667"/>
      <c r="L45" s="667"/>
      <c r="M45" s="667"/>
      <c r="N45" s="667"/>
      <c r="O45" s="667"/>
      <c r="P45" s="667"/>
    </row>
    <row r="46" spans="1:16" ht="14">
      <c r="A46" s="667"/>
      <c r="B46" s="667"/>
      <c r="C46" s="667"/>
      <c r="D46" s="667"/>
      <c r="E46" s="667"/>
      <c r="F46" s="667"/>
      <c r="G46" s="667"/>
      <c r="H46" s="667"/>
      <c r="I46" s="667"/>
      <c r="J46" s="667"/>
      <c r="K46" s="667"/>
      <c r="L46" s="667"/>
      <c r="M46" s="667"/>
      <c r="N46" s="667"/>
      <c r="O46" s="667"/>
      <c r="P46" s="667"/>
    </row>
    <row r="47" spans="1:16" ht="14">
      <c r="A47" s="667"/>
      <c r="B47" s="667"/>
      <c r="C47" s="667"/>
      <c r="D47" s="667"/>
      <c r="E47" s="667"/>
      <c r="F47" s="667"/>
      <c r="G47" s="667"/>
      <c r="H47" s="667"/>
      <c r="I47" s="667"/>
      <c r="J47" s="667"/>
      <c r="K47" s="667"/>
      <c r="L47" s="667"/>
      <c r="M47" s="667"/>
      <c r="N47" s="667"/>
      <c r="O47" s="667"/>
      <c r="P47" s="667"/>
    </row>
    <row r="48" spans="1:16" ht="14">
      <c r="A48" s="667"/>
      <c r="B48" s="667"/>
      <c r="C48" s="667"/>
      <c r="D48" s="667"/>
      <c r="E48" s="667"/>
      <c r="F48" s="667"/>
      <c r="G48" s="667"/>
      <c r="H48" s="667"/>
      <c r="I48" s="667"/>
      <c r="J48" s="667"/>
      <c r="K48" s="667"/>
      <c r="L48" s="667"/>
      <c r="M48" s="667"/>
      <c r="N48" s="667"/>
      <c r="O48" s="667"/>
      <c r="P48" s="667"/>
    </row>
    <row r="49" spans="1:16" ht="14">
      <c r="A49" s="667"/>
      <c r="B49" s="667"/>
      <c r="C49" s="667"/>
      <c r="D49" s="667"/>
      <c r="E49" s="667"/>
      <c r="F49" s="667"/>
      <c r="G49" s="667"/>
      <c r="H49" s="667"/>
      <c r="I49" s="667"/>
      <c r="J49" s="667"/>
      <c r="K49" s="667"/>
      <c r="L49" s="667"/>
      <c r="M49" s="667"/>
      <c r="N49" s="667"/>
      <c r="O49" s="667"/>
      <c r="P49" s="667"/>
    </row>
    <row r="50" spans="1:16" ht="14">
      <c r="A50" s="667"/>
      <c r="B50" s="667"/>
      <c r="C50" s="667"/>
      <c r="D50" s="667"/>
      <c r="E50" s="667"/>
      <c r="F50" s="667"/>
      <c r="G50" s="667"/>
      <c r="H50" s="667"/>
      <c r="I50" s="667"/>
      <c r="J50" s="667"/>
      <c r="K50" s="667"/>
      <c r="L50" s="667"/>
      <c r="M50" s="667"/>
      <c r="N50" s="667"/>
      <c r="O50" s="667"/>
      <c r="P50" s="667"/>
    </row>
    <row r="51" spans="1:16" ht="14">
      <c r="A51" s="667"/>
      <c r="B51" s="667"/>
      <c r="C51" s="667"/>
      <c r="D51" s="667"/>
      <c r="E51" s="667"/>
      <c r="F51" s="667"/>
      <c r="G51" s="667"/>
      <c r="H51" s="667"/>
      <c r="I51" s="667"/>
      <c r="J51" s="667"/>
      <c r="K51" s="667"/>
      <c r="L51" s="667"/>
      <c r="M51" s="667"/>
      <c r="N51" s="667"/>
      <c r="O51" s="667"/>
      <c r="P51" s="667"/>
    </row>
    <row r="52" spans="1:16" ht="14">
      <c r="A52" s="667"/>
      <c r="B52" s="667"/>
      <c r="C52" s="667"/>
      <c r="D52" s="667"/>
      <c r="E52" s="667"/>
      <c r="F52" s="667"/>
      <c r="G52" s="667"/>
      <c r="H52" s="667"/>
      <c r="I52" s="667"/>
      <c r="J52" s="667"/>
      <c r="K52" s="667"/>
      <c r="L52" s="667"/>
      <c r="M52" s="667"/>
      <c r="N52" s="667"/>
      <c r="O52" s="667"/>
      <c r="P52" s="667"/>
    </row>
    <row r="53" spans="1:16" ht="14">
      <c r="A53" s="667"/>
      <c r="B53" s="667"/>
      <c r="C53" s="667"/>
      <c r="D53" s="667"/>
      <c r="E53" s="667"/>
      <c r="F53" s="667"/>
      <c r="G53" s="667"/>
      <c r="H53" s="667"/>
      <c r="I53" s="667"/>
      <c r="J53" s="667"/>
      <c r="K53" s="667"/>
      <c r="L53" s="667"/>
      <c r="M53" s="667"/>
      <c r="N53" s="667"/>
      <c r="O53" s="667"/>
      <c r="P53" s="667"/>
    </row>
    <row r="54" spans="1:16" ht="14">
      <c r="A54" s="667"/>
      <c r="B54" s="667"/>
      <c r="C54" s="667"/>
      <c r="D54" s="667"/>
      <c r="E54" s="667"/>
      <c r="F54" s="667"/>
      <c r="G54" s="667"/>
      <c r="H54" s="667"/>
      <c r="I54" s="667"/>
      <c r="J54" s="667"/>
      <c r="K54" s="667"/>
      <c r="L54" s="667"/>
      <c r="M54" s="667"/>
      <c r="N54" s="667"/>
      <c r="O54" s="667"/>
      <c r="P54" s="667"/>
    </row>
    <row r="55" spans="1:16" ht="14">
      <c r="A55" s="667"/>
      <c r="B55" s="667"/>
      <c r="C55" s="667"/>
      <c r="D55" s="667"/>
      <c r="E55" s="667"/>
      <c r="F55" s="667"/>
      <c r="G55" s="667"/>
      <c r="H55" s="667"/>
      <c r="I55" s="667"/>
      <c r="J55" s="667"/>
      <c r="K55" s="667"/>
      <c r="L55" s="667"/>
      <c r="M55" s="667"/>
      <c r="N55" s="667"/>
      <c r="O55" s="667"/>
      <c r="P55" s="667"/>
    </row>
    <row r="56" spans="1:16" ht="14">
      <c r="A56" s="667"/>
      <c r="B56" s="667"/>
      <c r="C56" s="667"/>
      <c r="D56" s="667"/>
      <c r="E56" s="667"/>
      <c r="F56" s="667"/>
      <c r="G56" s="667"/>
      <c r="H56" s="667"/>
      <c r="I56" s="667"/>
      <c r="J56" s="667"/>
      <c r="K56" s="667"/>
      <c r="L56" s="667"/>
      <c r="M56" s="667"/>
      <c r="N56" s="667"/>
      <c r="O56" s="667"/>
      <c r="P56" s="667"/>
    </row>
    <row r="57" spans="1:16" ht="14">
      <c r="A57" s="667"/>
      <c r="B57" s="667"/>
      <c r="C57" s="667"/>
      <c r="D57" s="667"/>
      <c r="E57" s="667"/>
      <c r="F57" s="667"/>
      <c r="G57" s="667"/>
      <c r="H57" s="667"/>
      <c r="I57" s="667"/>
      <c r="J57" s="667"/>
      <c r="K57" s="667"/>
      <c r="L57" s="667"/>
      <c r="M57" s="667"/>
      <c r="N57" s="667"/>
      <c r="O57" s="667"/>
      <c r="P57" s="667"/>
    </row>
    <row r="58" spans="1:16" ht="14">
      <c r="A58" s="667"/>
      <c r="B58" s="667"/>
      <c r="C58" s="667"/>
      <c r="D58" s="667"/>
      <c r="E58" s="667"/>
      <c r="F58" s="667"/>
      <c r="G58" s="667"/>
      <c r="H58" s="667"/>
      <c r="I58" s="667"/>
      <c r="J58" s="667"/>
      <c r="K58" s="667"/>
      <c r="L58" s="667"/>
      <c r="M58" s="667"/>
      <c r="N58" s="667"/>
      <c r="O58" s="667"/>
      <c r="P58" s="667"/>
    </row>
    <row r="59" spans="1:16" ht="14">
      <c r="A59" s="667"/>
      <c r="B59" s="667"/>
      <c r="C59" s="667"/>
      <c r="D59" s="667"/>
      <c r="E59" s="667"/>
      <c r="F59" s="667"/>
      <c r="G59" s="667"/>
      <c r="H59" s="667"/>
      <c r="I59" s="667"/>
      <c r="J59" s="667"/>
      <c r="K59" s="667"/>
      <c r="L59" s="667"/>
      <c r="M59" s="667"/>
      <c r="N59" s="667"/>
      <c r="O59" s="667"/>
      <c r="P59" s="667"/>
    </row>
    <row r="60" spans="1:16" ht="14">
      <c r="A60" s="667"/>
      <c r="B60" s="667"/>
      <c r="C60" s="667"/>
      <c r="D60" s="667"/>
      <c r="E60" s="667"/>
      <c r="F60" s="667"/>
      <c r="G60" s="667"/>
      <c r="H60" s="667"/>
      <c r="I60" s="667"/>
      <c r="J60" s="667"/>
      <c r="K60" s="667"/>
      <c r="L60" s="667"/>
      <c r="M60" s="667"/>
      <c r="N60" s="667"/>
      <c r="O60" s="667"/>
      <c r="P60" s="667"/>
    </row>
    <row r="61" spans="1:16" ht="14">
      <c r="A61" s="667"/>
      <c r="B61" s="667"/>
      <c r="C61" s="667"/>
      <c r="D61" s="667"/>
      <c r="E61" s="667"/>
      <c r="F61" s="667"/>
      <c r="G61" s="667"/>
      <c r="H61" s="667"/>
      <c r="I61" s="667"/>
      <c r="J61" s="667"/>
      <c r="K61" s="667"/>
      <c r="L61" s="667"/>
      <c r="M61" s="667"/>
      <c r="N61" s="667"/>
      <c r="O61" s="667"/>
      <c r="P61" s="667"/>
    </row>
    <row r="62" spans="1:16" ht="14">
      <c r="A62" s="667"/>
      <c r="B62" s="667"/>
      <c r="C62" s="667"/>
      <c r="D62" s="667"/>
      <c r="E62" s="667"/>
      <c r="F62" s="667"/>
      <c r="G62" s="667"/>
      <c r="H62" s="667"/>
      <c r="I62" s="667"/>
      <c r="J62" s="667"/>
      <c r="K62" s="667"/>
      <c r="L62" s="667"/>
      <c r="M62" s="667"/>
      <c r="N62" s="667"/>
      <c r="O62" s="667"/>
      <c r="P62" s="667"/>
    </row>
    <row r="63" spans="1:16" ht="14">
      <c r="A63" s="667"/>
      <c r="B63" s="667"/>
      <c r="C63" s="667"/>
      <c r="D63" s="667"/>
      <c r="E63" s="667"/>
      <c r="F63" s="667"/>
      <c r="G63" s="667"/>
      <c r="H63" s="667"/>
      <c r="I63" s="667"/>
      <c r="J63" s="667"/>
      <c r="K63" s="667"/>
      <c r="L63" s="667"/>
      <c r="M63" s="667"/>
      <c r="N63" s="667"/>
      <c r="O63" s="667"/>
      <c r="P63" s="667"/>
    </row>
    <row r="64" spans="1:16" ht="14">
      <c r="A64" s="667"/>
      <c r="B64" s="667"/>
      <c r="C64" s="667"/>
      <c r="D64" s="667"/>
      <c r="E64" s="667"/>
      <c r="F64" s="667"/>
      <c r="G64" s="667"/>
      <c r="H64" s="667"/>
      <c r="I64" s="667"/>
      <c r="J64" s="667"/>
      <c r="K64" s="667"/>
      <c r="L64" s="667"/>
      <c r="M64" s="667"/>
      <c r="N64" s="667"/>
      <c r="O64" s="667"/>
      <c r="P64" s="667"/>
    </row>
    <row r="65" spans="1:16" ht="14">
      <c r="A65" s="667"/>
      <c r="B65" s="667"/>
      <c r="C65" s="667"/>
      <c r="D65" s="667"/>
      <c r="E65" s="667"/>
      <c r="F65" s="667"/>
      <c r="G65" s="667"/>
      <c r="H65" s="667"/>
      <c r="I65" s="667"/>
      <c r="J65" s="667"/>
      <c r="K65" s="667"/>
      <c r="L65" s="667"/>
      <c r="M65" s="667"/>
      <c r="N65" s="667"/>
      <c r="O65" s="667"/>
      <c r="P65" s="667"/>
    </row>
    <row r="66" spans="1:16" ht="14">
      <c r="A66" s="667"/>
      <c r="B66" s="667"/>
      <c r="C66" s="667"/>
      <c r="D66" s="667"/>
      <c r="E66" s="667"/>
      <c r="F66" s="667"/>
      <c r="G66" s="667"/>
      <c r="H66" s="667"/>
      <c r="I66" s="667"/>
      <c r="J66" s="667"/>
      <c r="K66" s="667"/>
      <c r="L66" s="667"/>
      <c r="M66" s="667"/>
      <c r="N66" s="667"/>
      <c r="O66" s="667"/>
      <c r="P66" s="667"/>
    </row>
    <row r="67" spans="1:16" ht="14">
      <c r="A67" s="667"/>
      <c r="B67" s="667"/>
      <c r="C67" s="667"/>
      <c r="D67" s="667"/>
      <c r="E67" s="667"/>
      <c r="F67" s="667"/>
      <c r="G67" s="667"/>
      <c r="H67" s="667"/>
      <c r="I67" s="667"/>
      <c r="J67" s="667"/>
      <c r="K67" s="667"/>
      <c r="L67" s="667"/>
      <c r="M67" s="667"/>
      <c r="N67" s="667"/>
      <c r="O67" s="667"/>
      <c r="P67" s="667"/>
    </row>
    <row r="68" spans="1:16" ht="14">
      <c r="A68" s="667"/>
      <c r="B68" s="667"/>
      <c r="C68" s="667"/>
      <c r="D68" s="667"/>
      <c r="E68" s="667"/>
      <c r="F68" s="667"/>
      <c r="G68" s="667"/>
      <c r="H68" s="667"/>
      <c r="I68" s="667"/>
      <c r="J68" s="667"/>
      <c r="K68" s="667"/>
      <c r="L68" s="667"/>
      <c r="M68" s="667"/>
      <c r="N68" s="667"/>
      <c r="O68" s="667"/>
      <c r="P68" s="667"/>
    </row>
    <row r="69" spans="1:16" ht="14">
      <c r="A69" s="667"/>
      <c r="B69" s="667"/>
      <c r="C69" s="667"/>
      <c r="D69" s="667"/>
      <c r="E69" s="667"/>
      <c r="F69" s="667"/>
      <c r="G69" s="667"/>
      <c r="H69" s="667"/>
      <c r="I69" s="667"/>
      <c r="J69" s="667"/>
      <c r="K69" s="667"/>
      <c r="L69" s="667"/>
      <c r="M69" s="667"/>
      <c r="N69" s="667"/>
      <c r="O69" s="667"/>
      <c r="P69" s="667"/>
    </row>
    <row r="70" spans="1:16" ht="14">
      <c r="A70" s="667"/>
      <c r="B70" s="667"/>
      <c r="C70" s="667"/>
      <c r="D70" s="667"/>
      <c r="E70" s="667"/>
      <c r="F70" s="667"/>
      <c r="G70" s="667"/>
      <c r="H70" s="667"/>
      <c r="I70" s="667"/>
      <c r="J70" s="667"/>
      <c r="K70" s="667"/>
      <c r="L70" s="667"/>
      <c r="M70" s="667"/>
      <c r="N70" s="667"/>
      <c r="O70" s="667"/>
      <c r="P70" s="667"/>
    </row>
    <row r="71" spans="1:16" ht="14">
      <c r="A71" s="667"/>
      <c r="B71" s="667"/>
      <c r="C71" s="667"/>
      <c r="D71" s="667"/>
      <c r="E71" s="667"/>
      <c r="F71" s="667"/>
      <c r="G71" s="667"/>
      <c r="H71" s="667"/>
      <c r="I71" s="667"/>
      <c r="J71" s="667"/>
      <c r="K71" s="667"/>
      <c r="L71" s="667"/>
      <c r="M71" s="667"/>
      <c r="N71" s="667"/>
      <c r="O71" s="667"/>
      <c r="P71" s="667"/>
    </row>
    <row r="72" spans="1:16" ht="14">
      <c r="A72" s="667"/>
      <c r="B72" s="667"/>
      <c r="C72" s="667"/>
      <c r="D72" s="667"/>
      <c r="E72" s="667"/>
      <c r="F72" s="667"/>
      <c r="G72" s="667"/>
      <c r="H72" s="667"/>
      <c r="I72" s="667"/>
      <c r="J72" s="667"/>
      <c r="K72" s="667"/>
      <c r="L72" s="667"/>
      <c r="M72" s="667"/>
      <c r="N72" s="667"/>
      <c r="O72" s="667"/>
      <c r="P72" s="667"/>
    </row>
    <row r="73" spans="1:16" ht="14">
      <c r="A73" s="667"/>
      <c r="B73" s="667"/>
      <c r="C73" s="667"/>
      <c r="D73" s="667"/>
      <c r="E73" s="667"/>
      <c r="F73" s="667"/>
      <c r="G73" s="667"/>
      <c r="H73" s="667"/>
      <c r="I73" s="667"/>
      <c r="J73" s="667"/>
      <c r="K73" s="667"/>
      <c r="L73" s="667"/>
      <c r="M73" s="667"/>
      <c r="N73" s="667"/>
      <c r="O73" s="667"/>
      <c r="P73" s="667"/>
    </row>
    <row r="74" spans="1:16" ht="14">
      <c r="A74" s="667"/>
      <c r="B74" s="667"/>
      <c r="C74" s="667"/>
      <c r="D74" s="667"/>
      <c r="E74" s="667"/>
      <c r="F74" s="667"/>
      <c r="G74" s="667"/>
      <c r="H74" s="667"/>
      <c r="I74" s="667"/>
      <c r="J74" s="667"/>
      <c r="K74" s="667"/>
      <c r="L74" s="667"/>
      <c r="M74" s="667"/>
      <c r="N74" s="667"/>
      <c r="O74" s="667"/>
      <c r="P74" s="667"/>
    </row>
    <row r="75" spans="1:16" ht="14">
      <c r="A75" s="667"/>
      <c r="B75" s="667"/>
      <c r="C75" s="667"/>
      <c r="D75" s="667"/>
      <c r="E75" s="667"/>
      <c r="F75" s="667"/>
      <c r="G75" s="667"/>
      <c r="H75" s="667"/>
      <c r="I75" s="667"/>
      <c r="J75" s="667"/>
      <c r="K75" s="667"/>
      <c r="L75" s="667"/>
      <c r="M75" s="667"/>
      <c r="N75" s="667"/>
      <c r="O75" s="667"/>
      <c r="P75" s="667"/>
    </row>
    <row r="76" spans="1:16" ht="14">
      <c r="A76" s="667"/>
      <c r="B76" s="667"/>
      <c r="C76" s="667"/>
      <c r="D76" s="667"/>
      <c r="E76" s="667"/>
      <c r="F76" s="667"/>
      <c r="G76" s="667"/>
      <c r="H76" s="667"/>
      <c r="I76" s="667"/>
      <c r="J76" s="667"/>
      <c r="K76" s="667"/>
      <c r="L76" s="667"/>
      <c r="M76" s="667"/>
      <c r="N76" s="667"/>
      <c r="O76" s="667"/>
      <c r="P76" s="667"/>
    </row>
    <row r="77" spans="1:16" ht="14">
      <c r="A77" s="667"/>
      <c r="B77" s="667"/>
      <c r="C77" s="667"/>
      <c r="D77" s="667"/>
      <c r="E77" s="667"/>
      <c r="F77" s="667"/>
      <c r="G77" s="667"/>
      <c r="H77" s="667"/>
      <c r="I77" s="667"/>
      <c r="J77" s="667"/>
      <c r="K77" s="667"/>
      <c r="L77" s="667"/>
      <c r="M77" s="667"/>
      <c r="N77" s="667"/>
      <c r="O77" s="667"/>
      <c r="P77" s="667"/>
    </row>
    <row r="78" spans="1:16" ht="14">
      <c r="A78" s="667"/>
      <c r="B78" s="667"/>
      <c r="C78" s="667"/>
      <c r="D78" s="667"/>
      <c r="E78" s="667"/>
      <c r="F78" s="667"/>
      <c r="G78" s="667"/>
      <c r="H78" s="667"/>
      <c r="I78" s="667"/>
      <c r="J78" s="667"/>
      <c r="K78" s="667"/>
      <c r="L78" s="667"/>
      <c r="M78" s="667"/>
      <c r="N78" s="667"/>
      <c r="O78" s="667"/>
      <c r="P78" s="667"/>
    </row>
    <row r="79" spans="1:16" ht="14">
      <c r="A79" s="667"/>
      <c r="B79" s="667"/>
      <c r="C79" s="667"/>
      <c r="D79" s="667"/>
      <c r="E79" s="667"/>
      <c r="F79" s="667"/>
      <c r="G79" s="667"/>
      <c r="H79" s="667"/>
      <c r="I79" s="667"/>
      <c r="J79" s="667"/>
      <c r="K79" s="667"/>
      <c r="L79" s="667"/>
      <c r="M79" s="667"/>
      <c r="N79" s="667"/>
      <c r="O79" s="667"/>
      <c r="P79" s="667"/>
    </row>
    <row r="80" spans="1:16" ht="14">
      <c r="A80" s="667"/>
      <c r="B80" s="667"/>
      <c r="C80" s="667"/>
      <c r="D80" s="667"/>
      <c r="E80" s="667"/>
      <c r="F80" s="667"/>
      <c r="G80" s="667"/>
      <c r="H80" s="667"/>
      <c r="I80" s="667"/>
      <c r="J80" s="667"/>
      <c r="K80" s="667"/>
      <c r="L80" s="667"/>
      <c r="M80" s="667"/>
      <c r="N80" s="667"/>
      <c r="O80" s="667"/>
      <c r="P80" s="667"/>
    </row>
    <row r="81" spans="1:16" ht="14">
      <c r="A81" s="667"/>
      <c r="B81" s="667"/>
      <c r="C81" s="667"/>
      <c r="D81" s="667"/>
      <c r="E81" s="667"/>
      <c r="F81" s="667"/>
      <c r="G81" s="667"/>
      <c r="H81" s="667"/>
      <c r="I81" s="667"/>
      <c r="J81" s="667"/>
      <c r="K81" s="667"/>
      <c r="L81" s="667"/>
      <c r="M81" s="667"/>
      <c r="N81" s="667"/>
      <c r="O81" s="667"/>
      <c r="P81" s="667"/>
    </row>
    <row r="82" spans="1:16" ht="14">
      <c r="A82" s="667"/>
      <c r="B82" s="667"/>
      <c r="C82" s="667"/>
      <c r="D82" s="667"/>
      <c r="E82" s="667"/>
      <c r="F82" s="667"/>
      <c r="G82" s="667"/>
      <c r="H82" s="667"/>
      <c r="I82" s="667"/>
      <c r="J82" s="667"/>
      <c r="K82" s="667"/>
      <c r="L82" s="667"/>
      <c r="M82" s="667"/>
      <c r="N82" s="667"/>
      <c r="O82" s="667"/>
      <c r="P82" s="667"/>
    </row>
    <row r="83" spans="1:16" ht="14">
      <c r="A83" s="667"/>
      <c r="B83" s="667"/>
      <c r="C83" s="667"/>
      <c r="D83" s="667"/>
      <c r="E83" s="667"/>
      <c r="F83" s="667"/>
      <c r="G83" s="667"/>
      <c r="H83" s="667"/>
      <c r="I83" s="667"/>
      <c r="J83" s="667"/>
      <c r="K83" s="667"/>
      <c r="L83" s="667"/>
      <c r="M83" s="667"/>
      <c r="N83" s="667"/>
      <c r="O83" s="667"/>
      <c r="P83" s="667"/>
    </row>
    <row r="84" spans="1:16" ht="14">
      <c r="A84" s="667"/>
      <c r="B84" s="667"/>
      <c r="C84" s="667"/>
      <c r="D84" s="667"/>
      <c r="E84" s="667"/>
      <c r="F84" s="667"/>
      <c r="G84" s="667"/>
      <c r="H84" s="667"/>
      <c r="I84" s="667"/>
      <c r="J84" s="667"/>
      <c r="K84" s="667"/>
      <c r="L84" s="667"/>
      <c r="M84" s="667"/>
      <c r="N84" s="667"/>
      <c r="O84" s="667"/>
      <c r="P84" s="667"/>
    </row>
    <row r="85" spans="1:16" ht="14">
      <c r="A85" s="667"/>
      <c r="B85" s="667"/>
      <c r="C85" s="667"/>
      <c r="D85" s="667"/>
      <c r="E85" s="667"/>
      <c r="F85" s="667"/>
      <c r="G85" s="667"/>
      <c r="H85" s="667"/>
      <c r="I85" s="667"/>
      <c r="J85" s="667"/>
      <c r="K85" s="667"/>
      <c r="L85" s="667"/>
      <c r="M85" s="667"/>
      <c r="N85" s="667"/>
      <c r="O85" s="667"/>
      <c r="P85" s="667"/>
    </row>
    <row r="86" spans="1:16" ht="14">
      <c r="A86" s="667"/>
      <c r="B86" s="667"/>
      <c r="C86" s="667"/>
      <c r="D86" s="667"/>
      <c r="E86" s="667"/>
      <c r="F86" s="667"/>
      <c r="G86" s="667"/>
      <c r="H86" s="667"/>
      <c r="I86" s="667"/>
      <c r="J86" s="667"/>
      <c r="K86" s="667"/>
      <c r="L86" s="667"/>
      <c r="M86" s="667"/>
      <c r="N86" s="667"/>
      <c r="O86" s="667"/>
      <c r="P86" s="667"/>
    </row>
    <row r="87" spans="1:16" ht="14">
      <c r="A87" s="667"/>
      <c r="B87" s="667"/>
      <c r="C87" s="667"/>
      <c r="D87" s="667"/>
      <c r="E87" s="667"/>
      <c r="F87" s="667"/>
      <c r="G87" s="667"/>
      <c r="H87" s="667"/>
      <c r="I87" s="667"/>
      <c r="J87" s="667"/>
      <c r="K87" s="667"/>
      <c r="L87" s="667"/>
      <c r="M87" s="667"/>
      <c r="N87" s="667"/>
      <c r="O87" s="667"/>
      <c r="P87" s="667"/>
    </row>
    <row r="88" spans="1:16" ht="14">
      <c r="A88" s="667"/>
      <c r="B88" s="667"/>
      <c r="C88" s="667"/>
      <c r="D88" s="667"/>
      <c r="E88" s="667"/>
      <c r="F88" s="667"/>
      <c r="G88" s="667"/>
      <c r="H88" s="667"/>
      <c r="I88" s="667"/>
      <c r="J88" s="667"/>
      <c r="K88" s="667"/>
      <c r="L88" s="667"/>
      <c r="M88" s="667"/>
      <c r="N88" s="667"/>
      <c r="O88" s="667"/>
      <c r="P88" s="667"/>
    </row>
    <row r="89" spans="1:16" ht="14">
      <c r="A89" s="667"/>
      <c r="B89" s="667"/>
      <c r="C89" s="667"/>
      <c r="D89" s="667"/>
      <c r="E89" s="667"/>
      <c r="F89" s="667"/>
      <c r="G89" s="667"/>
      <c r="H89" s="667"/>
      <c r="I89" s="667"/>
      <c r="J89" s="667"/>
      <c r="K89" s="667"/>
      <c r="L89" s="667"/>
      <c r="M89" s="667"/>
      <c r="N89" s="667"/>
      <c r="O89" s="667"/>
      <c r="P89" s="667"/>
    </row>
    <row r="90" spans="1:16" ht="14">
      <c r="A90" s="667"/>
      <c r="B90" s="667"/>
      <c r="C90" s="667"/>
      <c r="D90" s="667"/>
      <c r="E90" s="667"/>
      <c r="F90" s="667"/>
      <c r="G90" s="667"/>
      <c r="H90" s="667"/>
      <c r="I90" s="667"/>
      <c r="J90" s="667"/>
      <c r="K90" s="667"/>
      <c r="L90" s="667"/>
      <c r="M90" s="667"/>
      <c r="N90" s="667"/>
      <c r="O90" s="667"/>
      <c r="P90" s="667"/>
    </row>
    <row r="91" spans="1:16" ht="14">
      <c r="A91" s="667"/>
      <c r="B91" s="667"/>
      <c r="C91" s="667"/>
      <c r="D91" s="667"/>
      <c r="E91" s="667"/>
      <c r="F91" s="667"/>
      <c r="G91" s="667"/>
      <c r="H91" s="667"/>
      <c r="I91" s="667"/>
      <c r="J91" s="667"/>
      <c r="K91" s="667"/>
      <c r="L91" s="667"/>
      <c r="M91" s="667"/>
      <c r="N91" s="667"/>
      <c r="O91" s="667"/>
      <c r="P91" s="667"/>
    </row>
    <row r="92" spans="1:16" ht="14">
      <c r="A92" s="667"/>
      <c r="B92" s="667"/>
      <c r="C92" s="667"/>
      <c r="D92" s="667"/>
      <c r="E92" s="667"/>
      <c r="F92" s="667"/>
      <c r="G92" s="667"/>
      <c r="H92" s="667"/>
      <c r="I92" s="667"/>
      <c r="J92" s="667"/>
      <c r="K92" s="667"/>
      <c r="L92" s="667"/>
      <c r="M92" s="667"/>
      <c r="N92" s="667"/>
      <c r="O92" s="667"/>
      <c r="P92" s="667"/>
    </row>
    <row r="93" spans="1:16" ht="14">
      <c r="A93" s="667"/>
      <c r="B93" s="667"/>
      <c r="C93" s="667"/>
      <c r="D93" s="667"/>
      <c r="E93" s="667"/>
      <c r="F93" s="667"/>
      <c r="G93" s="667"/>
      <c r="H93" s="667"/>
      <c r="I93" s="667"/>
      <c r="J93" s="667"/>
      <c r="K93" s="667"/>
      <c r="L93" s="667"/>
      <c r="M93" s="667"/>
      <c r="N93" s="667"/>
      <c r="O93" s="667"/>
      <c r="P93" s="667"/>
    </row>
    <row r="94" spans="1:16" ht="14">
      <c r="A94" s="667"/>
      <c r="B94" s="667"/>
      <c r="C94" s="667"/>
      <c r="D94" s="667"/>
      <c r="E94" s="667"/>
      <c r="F94" s="667"/>
      <c r="G94" s="667"/>
      <c r="H94" s="667"/>
      <c r="I94" s="667"/>
      <c r="J94" s="667"/>
      <c r="K94" s="667"/>
      <c r="L94" s="667"/>
      <c r="M94" s="667"/>
      <c r="N94" s="667"/>
      <c r="O94" s="667"/>
      <c r="P94" s="667"/>
    </row>
    <row r="95" spans="1:16" ht="14">
      <c r="A95" s="667"/>
      <c r="B95" s="667"/>
      <c r="C95" s="667"/>
      <c r="D95" s="667"/>
      <c r="E95" s="667"/>
      <c r="F95" s="667"/>
      <c r="G95" s="667"/>
      <c r="H95" s="667"/>
      <c r="I95" s="667"/>
      <c r="J95" s="667"/>
      <c r="K95" s="667"/>
      <c r="L95" s="667"/>
      <c r="M95" s="667"/>
      <c r="N95" s="667"/>
      <c r="O95" s="667"/>
      <c r="P95" s="667"/>
    </row>
    <row r="96" spans="1:16" ht="14">
      <c r="A96" s="667"/>
      <c r="B96" s="667"/>
      <c r="C96" s="667"/>
      <c r="D96" s="667"/>
      <c r="E96" s="667"/>
      <c r="F96" s="667"/>
      <c r="G96" s="667"/>
      <c r="H96" s="667"/>
      <c r="I96" s="667"/>
      <c r="J96" s="667"/>
      <c r="K96" s="667"/>
      <c r="L96" s="667"/>
      <c r="M96" s="667"/>
      <c r="N96" s="667"/>
      <c r="O96" s="667"/>
      <c r="P96" s="667"/>
    </row>
    <row r="97" spans="1:16" ht="14">
      <c r="A97" s="667"/>
      <c r="B97" s="667"/>
      <c r="C97" s="667"/>
      <c r="D97" s="667"/>
      <c r="E97" s="667"/>
      <c r="F97" s="667"/>
      <c r="G97" s="667"/>
      <c r="H97" s="667"/>
      <c r="I97" s="667"/>
      <c r="J97" s="667"/>
      <c r="K97" s="667"/>
      <c r="L97" s="667"/>
      <c r="M97" s="667"/>
      <c r="N97" s="667"/>
      <c r="O97" s="667"/>
      <c r="P97" s="667"/>
    </row>
    <row r="98" spans="1:16" ht="14">
      <c r="A98" s="667"/>
      <c r="B98" s="667"/>
      <c r="C98" s="667"/>
      <c r="D98" s="667"/>
      <c r="E98" s="667"/>
      <c r="F98" s="667"/>
      <c r="G98" s="667"/>
      <c r="H98" s="667"/>
      <c r="I98" s="667"/>
      <c r="J98" s="667"/>
      <c r="K98" s="667"/>
      <c r="L98" s="667"/>
      <c r="M98" s="667"/>
      <c r="N98" s="667"/>
      <c r="O98" s="667"/>
      <c r="P98" s="667"/>
    </row>
    <row r="99" spans="1:16" ht="14">
      <c r="A99" s="667"/>
      <c r="B99" s="667"/>
      <c r="C99" s="667"/>
      <c r="D99" s="667"/>
      <c r="E99" s="667"/>
      <c r="F99" s="667"/>
      <c r="G99" s="667"/>
      <c r="H99" s="667"/>
      <c r="I99" s="667"/>
      <c r="J99" s="667"/>
      <c r="K99" s="667"/>
      <c r="L99" s="667"/>
      <c r="M99" s="667"/>
      <c r="N99" s="667"/>
      <c r="O99" s="667"/>
      <c r="P99" s="667"/>
    </row>
    <row r="100" spans="1:16" ht="14">
      <c r="A100" s="667"/>
      <c r="B100" s="667"/>
      <c r="C100" s="667"/>
      <c r="D100" s="667"/>
      <c r="E100" s="667"/>
      <c r="F100" s="667"/>
      <c r="G100" s="667"/>
      <c r="H100" s="667"/>
      <c r="I100" s="667"/>
      <c r="J100" s="667"/>
      <c r="K100" s="667"/>
      <c r="L100" s="667"/>
      <c r="M100" s="667"/>
      <c r="N100" s="667"/>
      <c r="O100" s="667"/>
      <c r="P100" s="667"/>
    </row>
    <row r="101" spans="1:16" ht="14">
      <c r="A101" s="667"/>
      <c r="B101" s="667"/>
      <c r="C101" s="667"/>
      <c r="D101" s="667"/>
      <c r="E101" s="667"/>
      <c r="F101" s="667"/>
      <c r="G101" s="667"/>
      <c r="H101" s="667"/>
      <c r="I101" s="667"/>
      <c r="J101" s="667"/>
      <c r="K101" s="667"/>
      <c r="L101" s="667"/>
      <c r="M101" s="667"/>
      <c r="N101" s="667"/>
      <c r="O101" s="667"/>
      <c r="P101" s="667"/>
    </row>
    <row r="102" spans="1:16" ht="14">
      <c r="A102" s="667"/>
      <c r="B102" s="667"/>
      <c r="C102" s="667"/>
      <c r="D102" s="667"/>
      <c r="E102" s="667"/>
      <c r="F102" s="667"/>
      <c r="G102" s="667"/>
      <c r="H102" s="667"/>
      <c r="I102" s="667"/>
      <c r="J102" s="667"/>
      <c r="K102" s="667"/>
      <c r="L102" s="667"/>
      <c r="M102" s="667"/>
      <c r="N102" s="667"/>
      <c r="O102" s="667"/>
      <c r="P102" s="667"/>
    </row>
    <row r="103" spans="1:16" ht="14">
      <c r="A103" s="667"/>
      <c r="B103" s="667"/>
      <c r="C103" s="667"/>
      <c r="D103" s="667"/>
      <c r="E103" s="667"/>
      <c r="F103" s="667"/>
      <c r="G103" s="667"/>
      <c r="H103" s="667"/>
      <c r="I103" s="667"/>
      <c r="J103" s="667"/>
      <c r="K103" s="667"/>
      <c r="L103" s="667"/>
      <c r="M103" s="667"/>
      <c r="N103" s="667"/>
      <c r="O103" s="667"/>
      <c r="P103" s="667"/>
    </row>
    <row r="104" spans="1:16" ht="14">
      <c r="A104" s="667"/>
      <c r="B104" s="667"/>
      <c r="C104" s="667"/>
      <c r="D104" s="667"/>
      <c r="E104" s="667"/>
      <c r="F104" s="667"/>
      <c r="G104" s="667"/>
      <c r="H104" s="667"/>
      <c r="I104" s="667"/>
      <c r="J104" s="667"/>
      <c r="K104" s="667"/>
      <c r="L104" s="667"/>
      <c r="M104" s="667"/>
      <c r="N104" s="667"/>
      <c r="O104" s="667"/>
      <c r="P104" s="667"/>
    </row>
    <row r="105" spans="1:16" ht="14">
      <c r="A105" s="667"/>
      <c r="B105" s="667"/>
      <c r="C105" s="667"/>
      <c r="D105" s="667"/>
      <c r="E105" s="667"/>
      <c r="F105" s="667"/>
      <c r="G105" s="667"/>
      <c r="H105" s="667"/>
      <c r="I105" s="667"/>
      <c r="J105" s="667"/>
      <c r="K105" s="667"/>
      <c r="L105" s="667"/>
      <c r="M105" s="667"/>
      <c r="N105" s="667"/>
      <c r="O105" s="667"/>
      <c r="P105" s="667"/>
    </row>
    <row r="106" spans="1:16" ht="14">
      <c r="A106" s="667"/>
      <c r="B106" s="667"/>
      <c r="C106" s="667"/>
      <c r="D106" s="667"/>
      <c r="E106" s="667"/>
      <c r="F106" s="667"/>
      <c r="G106" s="667"/>
      <c r="H106" s="667"/>
      <c r="I106" s="667"/>
      <c r="J106" s="667"/>
      <c r="K106" s="667"/>
      <c r="L106" s="667"/>
      <c r="M106" s="667"/>
      <c r="N106" s="667"/>
      <c r="O106" s="667"/>
      <c r="P106" s="667"/>
    </row>
    <row r="107" spans="1:16" ht="14">
      <c r="A107" s="667"/>
      <c r="B107" s="667"/>
      <c r="C107" s="667"/>
      <c r="D107" s="667"/>
      <c r="E107" s="667"/>
      <c r="F107" s="667"/>
      <c r="G107" s="667"/>
      <c r="H107" s="667"/>
      <c r="I107" s="667"/>
      <c r="J107" s="667"/>
      <c r="K107" s="667"/>
      <c r="L107" s="667"/>
      <c r="M107" s="667"/>
      <c r="N107" s="667"/>
      <c r="O107" s="667"/>
      <c r="P107" s="667"/>
    </row>
    <row r="108" spans="1:16" ht="14">
      <c r="A108" s="667"/>
      <c r="B108" s="667"/>
      <c r="C108" s="667"/>
      <c r="D108" s="667"/>
      <c r="E108" s="667"/>
      <c r="F108" s="667"/>
      <c r="G108" s="667"/>
      <c r="H108" s="667"/>
      <c r="I108" s="667"/>
      <c r="J108" s="667"/>
      <c r="K108" s="667"/>
      <c r="L108" s="667"/>
      <c r="M108" s="667"/>
      <c r="N108" s="667"/>
      <c r="O108" s="667"/>
      <c r="P108" s="667"/>
    </row>
    <row r="109" spans="1:16" ht="14">
      <c r="A109" s="667"/>
      <c r="B109" s="667"/>
      <c r="C109" s="667"/>
      <c r="D109" s="667"/>
      <c r="E109" s="667"/>
      <c r="F109" s="667"/>
      <c r="G109" s="667"/>
      <c r="H109" s="667"/>
      <c r="I109" s="667"/>
      <c r="J109" s="667"/>
      <c r="K109" s="667"/>
      <c r="L109" s="667"/>
      <c r="M109" s="667"/>
      <c r="N109" s="667"/>
      <c r="O109" s="667"/>
      <c r="P109" s="667"/>
    </row>
    <row r="110" spans="1:16" ht="14">
      <c r="A110" s="667"/>
      <c r="B110" s="667"/>
      <c r="C110" s="667"/>
      <c r="D110" s="667"/>
      <c r="E110" s="667"/>
      <c r="F110" s="667"/>
      <c r="G110" s="667"/>
      <c r="H110" s="667"/>
      <c r="I110" s="667"/>
      <c r="J110" s="667"/>
      <c r="K110" s="667"/>
      <c r="L110" s="667"/>
      <c r="M110" s="667"/>
      <c r="N110" s="667"/>
      <c r="O110" s="667"/>
      <c r="P110" s="667"/>
    </row>
    <row r="111" spans="1:16" ht="14">
      <c r="A111" s="667"/>
      <c r="B111" s="667"/>
      <c r="C111" s="667"/>
      <c r="D111" s="667"/>
      <c r="E111" s="667"/>
      <c r="F111" s="667"/>
      <c r="G111" s="667"/>
      <c r="H111" s="667"/>
      <c r="I111" s="667"/>
      <c r="J111" s="667"/>
      <c r="K111" s="667"/>
      <c r="L111" s="667"/>
      <c r="M111" s="667"/>
      <c r="N111" s="667"/>
      <c r="O111" s="667"/>
      <c r="P111" s="667"/>
    </row>
    <row r="112" spans="1:16" ht="14">
      <c r="A112" s="667"/>
      <c r="B112" s="667"/>
      <c r="C112" s="667"/>
      <c r="D112" s="667"/>
      <c r="E112" s="667"/>
      <c r="F112" s="667"/>
      <c r="G112" s="667"/>
      <c r="H112" s="667"/>
      <c r="I112" s="667"/>
      <c r="J112" s="667"/>
      <c r="K112" s="667"/>
      <c r="L112" s="667"/>
      <c r="M112" s="667"/>
      <c r="N112" s="667"/>
      <c r="O112" s="667"/>
      <c r="P112" s="667"/>
    </row>
    <row r="113" spans="1:16" ht="14">
      <c r="A113" s="667"/>
      <c r="B113" s="667"/>
      <c r="C113" s="667"/>
      <c r="D113" s="667"/>
      <c r="E113" s="667"/>
      <c r="F113" s="667"/>
      <c r="G113" s="667"/>
      <c r="H113" s="667"/>
      <c r="I113" s="667"/>
      <c r="J113" s="667"/>
      <c r="K113" s="667"/>
      <c r="L113" s="667"/>
      <c r="M113" s="667"/>
      <c r="N113" s="667"/>
      <c r="O113" s="667"/>
      <c r="P113" s="667"/>
    </row>
    <row r="114" spans="1:16" ht="14">
      <c r="A114" s="667"/>
      <c r="B114" s="667"/>
      <c r="C114" s="667"/>
      <c r="D114" s="667"/>
      <c r="E114" s="667"/>
      <c r="F114" s="667"/>
      <c r="G114" s="667"/>
      <c r="H114" s="667"/>
      <c r="I114" s="667"/>
      <c r="J114" s="667"/>
      <c r="K114" s="667"/>
      <c r="L114" s="667"/>
      <c r="M114" s="667"/>
      <c r="N114" s="667"/>
      <c r="O114" s="667"/>
      <c r="P114" s="667"/>
    </row>
    <row r="115" spans="1:16" ht="14">
      <c r="A115" s="667"/>
      <c r="B115" s="667"/>
      <c r="C115" s="667"/>
      <c r="D115" s="667"/>
      <c r="E115" s="667"/>
      <c r="F115" s="667"/>
      <c r="G115" s="667"/>
      <c r="H115" s="667"/>
      <c r="I115" s="667"/>
      <c r="J115" s="667"/>
      <c r="K115" s="667"/>
      <c r="L115" s="667"/>
      <c r="M115" s="667"/>
      <c r="N115" s="667"/>
      <c r="O115" s="667"/>
      <c r="P115" s="667"/>
    </row>
    <row r="116" spans="1:16" ht="14">
      <c r="A116" s="667"/>
      <c r="B116" s="667"/>
      <c r="C116" s="667"/>
      <c r="D116" s="667"/>
      <c r="E116" s="667"/>
      <c r="F116" s="667"/>
      <c r="G116" s="667"/>
      <c r="H116" s="667"/>
      <c r="I116" s="667"/>
      <c r="J116" s="667"/>
      <c r="K116" s="667"/>
      <c r="L116" s="667"/>
      <c r="M116" s="667"/>
      <c r="N116" s="667"/>
      <c r="O116" s="667"/>
      <c r="P116" s="667"/>
    </row>
    <row r="117" spans="1:16" ht="14">
      <c r="A117" s="667"/>
      <c r="B117" s="667"/>
      <c r="C117" s="667"/>
      <c r="D117" s="667"/>
      <c r="E117" s="667"/>
      <c r="F117" s="667"/>
      <c r="G117" s="667"/>
      <c r="H117" s="667"/>
      <c r="I117" s="667"/>
      <c r="J117" s="667"/>
      <c r="K117" s="667"/>
      <c r="L117" s="667"/>
      <c r="M117" s="667"/>
      <c r="N117" s="667"/>
      <c r="O117" s="667"/>
      <c r="P117" s="667"/>
    </row>
    <row r="118" spans="1:16" ht="14">
      <c r="A118" s="667"/>
      <c r="B118" s="667"/>
      <c r="C118" s="667"/>
      <c r="D118" s="667"/>
      <c r="E118" s="667"/>
      <c r="F118" s="667"/>
      <c r="G118" s="667"/>
      <c r="H118" s="667"/>
      <c r="I118" s="667"/>
      <c r="J118" s="667"/>
      <c r="K118" s="667"/>
      <c r="L118" s="667"/>
      <c r="M118" s="667"/>
      <c r="N118" s="667"/>
      <c r="O118" s="667"/>
      <c r="P118" s="667"/>
    </row>
    <row r="119" spans="1:16" ht="14">
      <c r="A119" s="667"/>
      <c r="B119" s="667"/>
      <c r="C119" s="667"/>
      <c r="D119" s="667"/>
      <c r="E119" s="667"/>
      <c r="F119" s="667"/>
      <c r="G119" s="667"/>
      <c r="H119" s="667"/>
      <c r="I119" s="667"/>
      <c r="J119" s="667"/>
      <c r="K119" s="667"/>
      <c r="L119" s="667"/>
      <c r="M119" s="667"/>
      <c r="N119" s="667"/>
      <c r="O119" s="667"/>
      <c r="P119" s="667"/>
    </row>
    <row r="120" spans="1:16" ht="14">
      <c r="A120" s="667"/>
      <c r="B120" s="667"/>
      <c r="C120" s="667"/>
      <c r="D120" s="667"/>
      <c r="E120" s="667"/>
      <c r="F120" s="667"/>
      <c r="G120" s="667"/>
      <c r="H120" s="667"/>
      <c r="I120" s="667"/>
      <c r="J120" s="667"/>
      <c r="K120" s="667"/>
      <c r="L120" s="667"/>
      <c r="M120" s="667"/>
      <c r="N120" s="667"/>
      <c r="O120" s="667"/>
      <c r="P120" s="667"/>
    </row>
    <row r="121" spans="1:16" ht="14">
      <c r="A121" s="667"/>
      <c r="B121" s="667"/>
      <c r="C121" s="667"/>
      <c r="D121" s="667"/>
      <c r="E121" s="667"/>
      <c r="F121" s="667"/>
      <c r="G121" s="667"/>
      <c r="H121" s="667"/>
      <c r="I121" s="667"/>
      <c r="J121" s="667"/>
      <c r="K121" s="667"/>
      <c r="L121" s="667"/>
      <c r="M121" s="667"/>
      <c r="N121" s="667"/>
      <c r="O121" s="667"/>
      <c r="P121" s="667"/>
    </row>
    <row r="122" spans="1:16" ht="14">
      <c r="A122" s="667"/>
      <c r="B122" s="667"/>
      <c r="C122" s="667"/>
      <c r="D122" s="667"/>
      <c r="E122" s="667"/>
      <c r="F122" s="667"/>
      <c r="G122" s="667"/>
      <c r="H122" s="667"/>
      <c r="I122" s="667"/>
      <c r="J122" s="667"/>
      <c r="K122" s="667"/>
      <c r="L122" s="667"/>
      <c r="M122" s="667"/>
      <c r="N122" s="667"/>
      <c r="O122" s="667"/>
      <c r="P122" s="667"/>
    </row>
    <row r="123" spans="1:16" ht="14">
      <c r="A123" s="667"/>
      <c r="B123" s="667"/>
      <c r="C123" s="667"/>
      <c r="D123" s="667"/>
      <c r="E123" s="667"/>
      <c r="F123" s="667"/>
      <c r="G123" s="667"/>
      <c r="H123" s="667"/>
      <c r="I123" s="667"/>
      <c r="J123" s="667"/>
      <c r="K123" s="667"/>
      <c r="L123" s="667"/>
      <c r="M123" s="667"/>
      <c r="N123" s="667"/>
      <c r="O123" s="667"/>
      <c r="P123" s="667"/>
    </row>
    <row r="124" spans="1:16" ht="14">
      <c r="A124" s="667"/>
      <c r="B124" s="667"/>
      <c r="C124" s="667"/>
      <c r="D124" s="667"/>
      <c r="E124" s="667"/>
      <c r="F124" s="667"/>
      <c r="G124" s="667"/>
      <c r="H124" s="667"/>
      <c r="I124" s="667"/>
      <c r="J124" s="667"/>
      <c r="K124" s="667"/>
      <c r="L124" s="667"/>
      <c r="M124" s="667"/>
      <c r="N124" s="667"/>
      <c r="O124" s="667"/>
      <c r="P124" s="667"/>
    </row>
    <row r="125" spans="1:16" ht="14">
      <c r="A125" s="667"/>
      <c r="B125" s="667"/>
      <c r="C125" s="667"/>
      <c r="D125" s="667"/>
      <c r="E125" s="667"/>
      <c r="F125" s="667"/>
      <c r="G125" s="667"/>
      <c r="H125" s="667"/>
      <c r="I125" s="667"/>
      <c r="J125" s="667"/>
      <c r="K125" s="667"/>
      <c r="L125" s="667"/>
      <c r="M125" s="667"/>
      <c r="N125" s="667"/>
      <c r="O125" s="667"/>
      <c r="P125" s="667"/>
    </row>
    <row r="126" spans="1:16" ht="14">
      <c r="A126" s="667"/>
      <c r="B126" s="667"/>
      <c r="C126" s="667"/>
      <c r="D126" s="667"/>
      <c r="E126" s="667"/>
      <c r="F126" s="667"/>
      <c r="G126" s="667"/>
      <c r="H126" s="667"/>
      <c r="I126" s="667"/>
      <c r="J126" s="667"/>
      <c r="K126" s="667"/>
      <c r="L126" s="667"/>
      <c r="M126" s="667"/>
      <c r="N126" s="667"/>
      <c r="O126" s="667"/>
      <c r="P126" s="667"/>
    </row>
    <row r="127" spans="1:16" ht="14">
      <c r="A127" s="667"/>
      <c r="B127" s="667"/>
      <c r="C127" s="667"/>
      <c r="D127" s="667"/>
      <c r="E127" s="667"/>
      <c r="F127" s="667"/>
      <c r="G127" s="667"/>
      <c r="H127" s="667"/>
      <c r="I127" s="667"/>
      <c r="J127" s="667"/>
      <c r="K127" s="667"/>
      <c r="L127" s="667"/>
      <c r="M127" s="667"/>
      <c r="N127" s="667"/>
      <c r="O127" s="667"/>
      <c r="P127" s="667"/>
    </row>
    <row r="128" spans="1:16" ht="14">
      <c r="A128" s="667"/>
      <c r="B128" s="667"/>
      <c r="C128" s="667"/>
      <c r="D128" s="667"/>
      <c r="E128" s="667"/>
      <c r="F128" s="667"/>
      <c r="G128" s="667"/>
      <c r="H128" s="667"/>
      <c r="I128" s="667"/>
      <c r="J128" s="667"/>
      <c r="K128" s="667"/>
      <c r="L128" s="667"/>
      <c r="M128" s="667"/>
      <c r="N128" s="667"/>
      <c r="O128" s="667"/>
      <c r="P128" s="667"/>
    </row>
    <row r="129" spans="1:16" ht="14">
      <c r="A129" s="667"/>
      <c r="B129" s="667"/>
      <c r="C129" s="667"/>
      <c r="D129" s="667"/>
      <c r="E129" s="667"/>
      <c r="F129" s="667"/>
      <c r="G129" s="667"/>
      <c r="H129" s="667"/>
      <c r="I129" s="667"/>
      <c r="J129" s="667"/>
      <c r="K129" s="667"/>
      <c r="L129" s="667"/>
      <c r="M129" s="667"/>
      <c r="N129" s="667"/>
      <c r="O129" s="667"/>
      <c r="P129" s="667"/>
    </row>
    <row r="130" spans="1:16" ht="14">
      <c r="A130" s="667"/>
      <c r="B130" s="667"/>
      <c r="C130" s="667"/>
      <c r="D130" s="667"/>
      <c r="E130" s="667"/>
      <c r="F130" s="667"/>
      <c r="G130" s="667"/>
      <c r="H130" s="667"/>
      <c r="I130" s="667"/>
      <c r="J130" s="667"/>
      <c r="K130" s="667"/>
      <c r="L130" s="667"/>
      <c r="M130" s="667"/>
      <c r="N130" s="667"/>
      <c r="O130" s="667"/>
      <c r="P130" s="667"/>
    </row>
    <row r="131" spans="1:16" ht="14">
      <c r="A131" s="667"/>
      <c r="B131" s="667"/>
      <c r="C131" s="667"/>
      <c r="D131" s="667"/>
      <c r="E131" s="667"/>
      <c r="F131" s="667"/>
      <c r="G131" s="667"/>
      <c r="H131" s="667"/>
      <c r="I131" s="667"/>
      <c r="J131" s="667"/>
      <c r="K131" s="667"/>
      <c r="L131" s="667"/>
      <c r="M131" s="667"/>
      <c r="N131" s="667"/>
      <c r="O131" s="667"/>
      <c r="P131" s="667"/>
    </row>
    <row r="132" spans="1:16" ht="14">
      <c r="A132" s="667"/>
      <c r="B132" s="667"/>
      <c r="C132" s="667"/>
      <c r="D132" s="667"/>
      <c r="E132" s="667"/>
      <c r="F132" s="667"/>
      <c r="G132" s="667"/>
      <c r="H132" s="667"/>
      <c r="I132" s="667"/>
      <c r="J132" s="667"/>
      <c r="K132" s="667"/>
      <c r="L132" s="667"/>
      <c r="M132" s="667"/>
      <c r="N132" s="667"/>
      <c r="O132" s="667"/>
      <c r="P132" s="667"/>
    </row>
    <row r="133" spans="1:16" ht="14">
      <c r="A133" s="667"/>
      <c r="B133" s="667"/>
      <c r="C133" s="667"/>
      <c r="D133" s="667"/>
      <c r="E133" s="667"/>
      <c r="F133" s="667"/>
      <c r="G133" s="667"/>
      <c r="H133" s="667"/>
      <c r="I133" s="667"/>
      <c r="J133" s="667"/>
      <c r="K133" s="667"/>
      <c r="L133" s="667"/>
      <c r="M133" s="667"/>
      <c r="N133" s="667"/>
      <c r="O133" s="667"/>
      <c r="P133" s="667"/>
    </row>
    <row r="134" spans="1:16" ht="14">
      <c r="A134" s="667"/>
      <c r="B134" s="667"/>
      <c r="C134" s="667"/>
      <c r="D134" s="667"/>
      <c r="E134" s="667"/>
      <c r="F134" s="667"/>
      <c r="G134" s="667"/>
      <c r="H134" s="667"/>
      <c r="I134" s="667"/>
      <c r="J134" s="667"/>
      <c r="K134" s="667"/>
      <c r="L134" s="667"/>
      <c r="M134" s="667"/>
      <c r="N134" s="667"/>
      <c r="O134" s="667"/>
      <c r="P134" s="667"/>
    </row>
    <row r="135" spans="1:16" ht="14">
      <c r="A135" s="667"/>
      <c r="B135" s="667"/>
      <c r="C135" s="667"/>
      <c r="D135" s="667"/>
      <c r="E135" s="667"/>
      <c r="F135" s="667"/>
      <c r="G135" s="667"/>
      <c r="H135" s="667"/>
      <c r="I135" s="667"/>
      <c r="J135" s="667"/>
      <c r="K135" s="667"/>
      <c r="L135" s="667"/>
      <c r="M135" s="667"/>
      <c r="N135" s="667"/>
      <c r="O135" s="667"/>
      <c r="P135" s="667"/>
    </row>
    <row r="136" spans="1:16" ht="14">
      <c r="A136" s="667"/>
      <c r="B136" s="667"/>
      <c r="C136" s="667"/>
      <c r="D136" s="667"/>
      <c r="E136" s="667"/>
      <c r="F136" s="667"/>
      <c r="G136" s="667"/>
      <c r="H136" s="667"/>
      <c r="I136" s="667"/>
      <c r="J136" s="667"/>
      <c r="K136" s="667"/>
      <c r="L136" s="667"/>
      <c r="M136" s="667"/>
      <c r="N136" s="667"/>
      <c r="O136" s="667"/>
      <c r="P136" s="667"/>
    </row>
    <row r="137" spans="1:16" ht="14">
      <c r="A137" s="667"/>
      <c r="B137" s="667"/>
      <c r="C137" s="667"/>
      <c r="D137" s="667"/>
      <c r="E137" s="667"/>
      <c r="F137" s="667"/>
      <c r="G137" s="667"/>
      <c r="H137" s="667"/>
      <c r="I137" s="667"/>
      <c r="J137" s="667"/>
      <c r="K137" s="667"/>
      <c r="L137" s="667"/>
      <c r="M137" s="667"/>
      <c r="N137" s="667"/>
      <c r="O137" s="667"/>
      <c r="P137" s="667"/>
    </row>
    <row r="138" spans="1:16" ht="14">
      <c r="A138" s="667"/>
      <c r="B138" s="667"/>
      <c r="C138" s="667"/>
      <c r="D138" s="667"/>
      <c r="E138" s="667"/>
      <c r="F138" s="667"/>
      <c r="G138" s="667"/>
      <c r="H138" s="667"/>
      <c r="I138" s="667"/>
      <c r="J138" s="667"/>
      <c r="K138" s="667"/>
      <c r="L138" s="667"/>
      <c r="M138" s="667"/>
      <c r="N138" s="667"/>
      <c r="O138" s="667"/>
      <c r="P138" s="667"/>
    </row>
  </sheetData>
  <mergeCells count="9">
    <mergeCell ref="F8:I8"/>
    <mergeCell ref="A10:P10"/>
    <mergeCell ref="N1:P1"/>
    <mergeCell ref="A2:A3"/>
    <mergeCell ref="B2:J2"/>
    <mergeCell ref="K2:K3"/>
    <mergeCell ref="L2:L3"/>
    <mergeCell ref="M2:O2"/>
    <mergeCell ref="P2:P3"/>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19C7C-1A84-E547-B49C-1AD48B19E49D}">
  <dimension ref="A1:O37"/>
  <sheetViews>
    <sheetView showGridLines="0" workbookViewId="0"/>
  </sheetViews>
  <sheetFormatPr baseColWidth="10" defaultColWidth="8.83203125" defaultRowHeight="17"/>
  <cols>
    <col min="1" max="1" width="14" style="669" customWidth="1"/>
    <col min="2" max="2" width="9.33203125" style="669" customWidth="1"/>
    <col min="3" max="3" width="4.5" style="669" customWidth="1"/>
    <col min="4" max="5" width="5.83203125" style="669" customWidth="1"/>
    <col min="6" max="6" width="7.1640625" style="669" customWidth="1"/>
    <col min="7" max="7" width="4.33203125" style="669" customWidth="1"/>
    <col min="8" max="8" width="7.1640625" style="669" customWidth="1"/>
    <col min="9" max="9" width="5.5" style="669" customWidth="1"/>
    <col min="10" max="11" width="4.33203125" style="669" customWidth="1"/>
    <col min="12" max="12" width="5.5" style="669" customWidth="1"/>
    <col min="13" max="13" width="4.1640625" style="669" customWidth="1"/>
    <col min="14" max="14" width="5.6640625" style="669" customWidth="1"/>
    <col min="15" max="15" width="16.1640625" customWidth="1"/>
  </cols>
  <sheetData>
    <row r="1" spans="1:15" s="669" customFormat="1" ht="19">
      <c r="A1" s="668" t="s">
        <v>438</v>
      </c>
      <c r="M1" s="670"/>
      <c r="N1" s="670"/>
    </row>
    <row r="2" spans="1:15" s="678" customFormat="1" ht="15">
      <c r="A2" s="671" t="s">
        <v>439</v>
      </c>
      <c r="B2" s="672" t="s">
        <v>440</v>
      </c>
      <c r="C2" s="672" t="s">
        <v>441</v>
      </c>
      <c r="D2" s="673" t="s">
        <v>442</v>
      </c>
      <c r="E2" s="674"/>
      <c r="F2" s="672" t="s">
        <v>443</v>
      </c>
      <c r="G2" s="675" t="s">
        <v>444</v>
      </c>
      <c r="H2" s="676"/>
      <c r="I2" s="676"/>
      <c r="J2" s="676"/>
      <c r="K2" s="676"/>
      <c r="L2" s="676"/>
      <c r="M2" s="677"/>
      <c r="N2" s="673" t="s">
        <v>413</v>
      </c>
    </row>
    <row r="3" spans="1:15" s="678" customFormat="1" ht="15">
      <c r="A3" s="679"/>
      <c r="B3" s="680"/>
      <c r="C3" s="680"/>
      <c r="D3" s="681"/>
      <c r="E3" s="672" t="s">
        <v>445</v>
      </c>
      <c r="F3" s="680"/>
      <c r="G3" s="672" t="s">
        <v>446</v>
      </c>
      <c r="H3" s="682" t="s">
        <v>447</v>
      </c>
      <c r="I3" s="683"/>
      <c r="J3" s="684" t="s">
        <v>448</v>
      </c>
      <c r="K3" s="672" t="s">
        <v>449</v>
      </c>
      <c r="L3" s="672" t="s">
        <v>450</v>
      </c>
      <c r="M3" s="672" t="s">
        <v>451</v>
      </c>
      <c r="N3" s="685"/>
    </row>
    <row r="4" spans="1:15" s="678" customFormat="1" ht="56">
      <c r="A4" s="686"/>
      <c r="B4" s="687"/>
      <c r="C4" s="687"/>
      <c r="D4" s="688"/>
      <c r="E4" s="687"/>
      <c r="F4" s="687"/>
      <c r="G4" s="687"/>
      <c r="H4" s="689"/>
      <c r="I4" s="690" t="s">
        <v>452</v>
      </c>
      <c r="J4" s="691"/>
      <c r="K4" s="687"/>
      <c r="L4" s="687"/>
      <c r="M4" s="687"/>
      <c r="N4" s="692"/>
    </row>
    <row r="5" spans="1:15" s="678" customFormat="1" ht="28">
      <c r="A5" s="693" t="s">
        <v>453</v>
      </c>
      <c r="B5" s="694">
        <v>1</v>
      </c>
      <c r="C5" s="694">
        <v>0</v>
      </c>
      <c r="D5" s="694">
        <v>1</v>
      </c>
      <c r="E5" s="694">
        <v>0</v>
      </c>
      <c r="F5" s="694">
        <v>0</v>
      </c>
      <c r="G5" s="694">
        <v>0</v>
      </c>
      <c r="H5" s="694">
        <v>0</v>
      </c>
      <c r="I5" s="694">
        <v>0</v>
      </c>
      <c r="J5" s="694">
        <v>0</v>
      </c>
      <c r="K5" s="694">
        <v>0</v>
      </c>
      <c r="L5" s="694">
        <v>0</v>
      </c>
      <c r="M5" s="694">
        <v>0</v>
      </c>
      <c r="N5" s="695">
        <v>0</v>
      </c>
      <c r="O5" s="696"/>
    </row>
    <row r="6" spans="1:15" s="678" customFormat="1" ht="28">
      <c r="A6" s="693" t="s">
        <v>454</v>
      </c>
      <c r="B6" s="694">
        <v>349</v>
      </c>
      <c r="C6" s="697">
        <v>9</v>
      </c>
      <c r="D6" s="694">
        <v>50</v>
      </c>
      <c r="E6" s="697">
        <v>0</v>
      </c>
      <c r="F6" s="697">
        <v>290</v>
      </c>
      <c r="G6" s="694">
        <v>170</v>
      </c>
      <c r="H6" s="694">
        <v>32</v>
      </c>
      <c r="I6" s="697">
        <v>8</v>
      </c>
      <c r="J6" s="694">
        <v>19</v>
      </c>
      <c r="K6" s="694">
        <v>1</v>
      </c>
      <c r="L6" s="694">
        <v>62</v>
      </c>
      <c r="M6" s="694">
        <v>6</v>
      </c>
      <c r="N6" s="695">
        <f>(G6+H6)/F6</f>
        <v>0.69655172413793098</v>
      </c>
      <c r="O6" s="696"/>
    </row>
    <row r="7" spans="1:15" s="678" customFormat="1" ht="28">
      <c r="A7" s="693" t="s">
        <v>455</v>
      </c>
      <c r="B7" s="694">
        <v>19</v>
      </c>
      <c r="C7" s="697">
        <v>0</v>
      </c>
      <c r="D7" s="697">
        <v>5</v>
      </c>
      <c r="E7" s="697">
        <v>0</v>
      </c>
      <c r="F7" s="697">
        <v>14</v>
      </c>
      <c r="G7" s="697">
        <v>10</v>
      </c>
      <c r="H7" s="697">
        <v>0</v>
      </c>
      <c r="I7" s="697">
        <v>0</v>
      </c>
      <c r="J7" s="697">
        <v>2</v>
      </c>
      <c r="K7" s="697">
        <v>0</v>
      </c>
      <c r="L7" s="697">
        <v>2</v>
      </c>
      <c r="M7" s="697">
        <v>0</v>
      </c>
      <c r="N7" s="695">
        <f>(G7+H7)/F7</f>
        <v>0.7142857142857143</v>
      </c>
      <c r="O7" s="696"/>
    </row>
    <row r="8" spans="1:15" s="678" customFormat="1" ht="28">
      <c r="A8" s="693" t="s">
        <v>456</v>
      </c>
      <c r="B8" s="697">
        <v>0</v>
      </c>
      <c r="C8" s="697">
        <v>0</v>
      </c>
      <c r="D8" s="697">
        <v>0</v>
      </c>
      <c r="E8" s="697">
        <v>0</v>
      </c>
      <c r="F8" s="697">
        <v>0</v>
      </c>
      <c r="G8" s="697">
        <v>0</v>
      </c>
      <c r="H8" s="697">
        <v>0</v>
      </c>
      <c r="I8" s="697">
        <v>0</v>
      </c>
      <c r="J8" s="697">
        <v>0</v>
      </c>
      <c r="K8" s="697">
        <v>0</v>
      </c>
      <c r="L8" s="697">
        <v>0</v>
      </c>
      <c r="M8" s="697">
        <v>0</v>
      </c>
      <c r="N8" s="695">
        <v>0</v>
      </c>
      <c r="O8" s="696"/>
    </row>
    <row r="9" spans="1:15" s="678" customFormat="1" ht="28">
      <c r="A9" s="693" t="s">
        <v>457</v>
      </c>
      <c r="B9" s="697">
        <v>59</v>
      </c>
      <c r="C9" s="697">
        <v>1</v>
      </c>
      <c r="D9" s="697">
        <v>58</v>
      </c>
      <c r="E9" s="697">
        <v>0</v>
      </c>
      <c r="F9" s="697">
        <v>0</v>
      </c>
      <c r="G9" s="697">
        <v>0</v>
      </c>
      <c r="H9" s="697">
        <v>0</v>
      </c>
      <c r="I9" s="697">
        <v>0</v>
      </c>
      <c r="J9" s="697"/>
      <c r="K9" s="697">
        <v>0</v>
      </c>
      <c r="L9" s="697"/>
      <c r="M9" s="697">
        <v>0</v>
      </c>
      <c r="N9" s="695">
        <v>0</v>
      </c>
      <c r="O9" s="696"/>
    </row>
    <row r="10" spans="1:15" s="678" customFormat="1" ht="28">
      <c r="A10" s="693" t="s">
        <v>458</v>
      </c>
      <c r="B10" s="697">
        <v>0</v>
      </c>
      <c r="C10" s="697">
        <v>0</v>
      </c>
      <c r="D10" s="697">
        <v>0</v>
      </c>
      <c r="E10" s="697">
        <v>0</v>
      </c>
      <c r="F10" s="697">
        <v>0</v>
      </c>
      <c r="G10" s="697">
        <v>0</v>
      </c>
      <c r="H10" s="697">
        <v>0</v>
      </c>
      <c r="I10" s="697">
        <v>0</v>
      </c>
      <c r="J10" s="697">
        <v>0</v>
      </c>
      <c r="K10" s="697">
        <v>0</v>
      </c>
      <c r="L10" s="697">
        <v>0</v>
      </c>
      <c r="M10" s="697">
        <v>0</v>
      </c>
      <c r="N10" s="695">
        <v>0</v>
      </c>
      <c r="O10" s="696"/>
    </row>
    <row r="11" spans="1:15" s="678" customFormat="1" ht="28">
      <c r="A11" s="698" t="s">
        <v>459</v>
      </c>
      <c r="B11" s="697">
        <v>0</v>
      </c>
      <c r="C11" s="697">
        <v>0</v>
      </c>
      <c r="D11" s="697">
        <v>0</v>
      </c>
      <c r="E11" s="697">
        <v>0</v>
      </c>
      <c r="F11" s="697">
        <v>0</v>
      </c>
      <c r="G11" s="697">
        <v>0</v>
      </c>
      <c r="H11" s="697">
        <v>0</v>
      </c>
      <c r="I11" s="697">
        <v>0</v>
      </c>
      <c r="J11" s="697">
        <v>0</v>
      </c>
      <c r="K11" s="697">
        <v>0</v>
      </c>
      <c r="L11" s="697">
        <v>0</v>
      </c>
      <c r="M11" s="697">
        <v>0</v>
      </c>
      <c r="N11" s="695">
        <v>0</v>
      </c>
      <c r="O11" s="696"/>
    </row>
    <row r="12" spans="1:15" s="678" customFormat="1" ht="29" thickBot="1">
      <c r="A12" s="699" t="s">
        <v>460</v>
      </c>
      <c r="B12" s="700">
        <v>0</v>
      </c>
      <c r="C12" s="700">
        <v>0</v>
      </c>
      <c r="D12" s="700">
        <v>0</v>
      </c>
      <c r="E12" s="700">
        <v>0</v>
      </c>
      <c r="F12" s="700">
        <v>0</v>
      </c>
      <c r="G12" s="700">
        <v>0</v>
      </c>
      <c r="H12" s="700">
        <v>0</v>
      </c>
      <c r="I12" s="700">
        <v>0</v>
      </c>
      <c r="J12" s="700">
        <v>0</v>
      </c>
      <c r="K12" s="700">
        <v>0</v>
      </c>
      <c r="L12" s="700">
        <v>0</v>
      </c>
      <c r="M12" s="700">
        <v>0</v>
      </c>
      <c r="N12" s="701">
        <v>0</v>
      </c>
      <c r="O12" s="696"/>
    </row>
    <row r="13" spans="1:15" s="678" customFormat="1" ht="16" thickTop="1">
      <c r="A13" s="702" t="s">
        <v>461</v>
      </c>
      <c r="B13" s="703">
        <f t="shared" ref="B13:M13" si="0">SUM(B5:B12)</f>
        <v>428</v>
      </c>
      <c r="C13" s="703">
        <f t="shared" si="0"/>
        <v>10</v>
      </c>
      <c r="D13" s="703">
        <f t="shared" si="0"/>
        <v>114</v>
      </c>
      <c r="E13" s="703">
        <f t="shared" si="0"/>
        <v>0</v>
      </c>
      <c r="F13" s="703">
        <f t="shared" si="0"/>
        <v>304</v>
      </c>
      <c r="G13" s="703">
        <f t="shared" si="0"/>
        <v>180</v>
      </c>
      <c r="H13" s="703">
        <f t="shared" si="0"/>
        <v>32</v>
      </c>
      <c r="I13" s="703">
        <f t="shared" si="0"/>
        <v>8</v>
      </c>
      <c r="J13" s="703">
        <f t="shared" si="0"/>
        <v>21</v>
      </c>
      <c r="K13" s="703">
        <f t="shared" si="0"/>
        <v>1</v>
      </c>
      <c r="L13" s="703">
        <f t="shared" si="0"/>
        <v>64</v>
      </c>
      <c r="M13" s="703">
        <f t="shared" si="0"/>
        <v>6</v>
      </c>
      <c r="N13" s="704">
        <v>0.66249999999999998</v>
      </c>
      <c r="O13" s="696"/>
    </row>
    <row r="14" spans="1:15" s="678" customFormat="1" ht="15">
      <c r="A14" s="705" t="s">
        <v>462</v>
      </c>
      <c r="B14" s="705"/>
      <c r="C14" s="705"/>
      <c r="D14" s="705"/>
      <c r="E14" s="705"/>
      <c r="F14" s="705"/>
      <c r="G14" s="705"/>
      <c r="H14" s="705"/>
      <c r="I14" s="705"/>
      <c r="J14" s="705"/>
      <c r="K14" s="705"/>
      <c r="L14" s="705"/>
      <c r="M14" s="705"/>
      <c r="N14" s="705"/>
      <c r="O14" s="696"/>
    </row>
    <row r="15" spans="1:15">
      <c r="A15" s="678"/>
      <c r="B15" s="706"/>
      <c r="C15" s="706"/>
      <c r="D15" s="668"/>
      <c r="E15" s="668"/>
      <c r="F15" s="668"/>
      <c r="G15" s="707"/>
      <c r="H15" s="668"/>
      <c r="I15" s="668"/>
      <c r="J15" s="707"/>
      <c r="K15" s="668"/>
      <c r="L15" s="678"/>
      <c r="M15" s="678"/>
      <c r="N15" s="678"/>
    </row>
    <row r="16" spans="1:15" ht="15">
      <c r="A16" s="678"/>
      <c r="B16" s="678"/>
      <c r="C16" s="678"/>
      <c r="D16" s="678"/>
      <c r="E16" s="678"/>
      <c r="F16" s="678"/>
      <c r="G16" s="678"/>
      <c r="H16" s="678"/>
      <c r="I16" s="678"/>
      <c r="J16" s="678"/>
      <c r="K16" s="678"/>
      <c r="L16" s="678"/>
      <c r="M16" s="678"/>
      <c r="N16" s="678"/>
    </row>
    <row r="17" spans="1:14" ht="15">
      <c r="A17" s="678"/>
      <c r="B17" s="678"/>
      <c r="C17" s="678"/>
      <c r="D17" s="678"/>
      <c r="E17" s="678"/>
      <c r="F17" s="678"/>
      <c r="G17" s="678"/>
      <c r="H17" s="678"/>
      <c r="I17" s="678"/>
      <c r="J17" s="678"/>
      <c r="K17" s="678"/>
      <c r="L17" s="678"/>
      <c r="M17" s="678"/>
      <c r="N17" s="678"/>
    </row>
    <row r="33" spans="1:14" ht="14">
      <c r="A33"/>
      <c r="B33"/>
      <c r="C33"/>
      <c r="D33"/>
      <c r="E33"/>
      <c r="F33"/>
      <c r="G33"/>
      <c r="H33"/>
      <c r="I33"/>
      <c r="J33"/>
      <c r="K33"/>
      <c r="L33"/>
      <c r="M33"/>
      <c r="N33"/>
    </row>
    <row r="34" spans="1:14" ht="14">
      <c r="A34"/>
      <c r="B34"/>
      <c r="C34"/>
      <c r="D34"/>
      <c r="E34"/>
      <c r="F34"/>
      <c r="G34"/>
      <c r="H34"/>
      <c r="I34"/>
      <c r="J34"/>
      <c r="K34"/>
      <c r="L34"/>
      <c r="M34"/>
      <c r="N34"/>
    </row>
    <row r="35" spans="1:14" ht="14">
      <c r="A35"/>
      <c r="B35"/>
      <c r="C35"/>
      <c r="D35"/>
      <c r="E35"/>
      <c r="F35"/>
      <c r="G35"/>
      <c r="H35"/>
      <c r="I35"/>
      <c r="J35"/>
      <c r="K35"/>
      <c r="L35"/>
      <c r="M35"/>
      <c r="N35"/>
    </row>
    <row r="36" spans="1:14" ht="14">
      <c r="A36"/>
      <c r="B36"/>
      <c r="C36"/>
      <c r="D36"/>
      <c r="E36"/>
      <c r="F36"/>
      <c r="G36"/>
      <c r="H36"/>
      <c r="I36"/>
      <c r="J36"/>
      <c r="K36"/>
      <c r="L36"/>
      <c r="M36"/>
      <c r="N36"/>
    </row>
    <row r="37" spans="1:14" ht="14">
      <c r="A37"/>
      <c r="B37"/>
      <c r="C37"/>
      <c r="D37"/>
      <c r="E37"/>
      <c r="F37"/>
      <c r="G37"/>
      <c r="H37"/>
      <c r="I37"/>
      <c r="J37"/>
      <c r="K37"/>
      <c r="L37"/>
      <c r="M37"/>
      <c r="N37"/>
    </row>
  </sheetData>
  <mergeCells count="16">
    <mergeCell ref="H3:H4"/>
    <mergeCell ref="J3:J4"/>
    <mergeCell ref="K3:K4"/>
    <mergeCell ref="L3:L4"/>
    <mergeCell ref="M3:M4"/>
    <mergeCell ref="A14:N14"/>
    <mergeCell ref="M1:N1"/>
    <mergeCell ref="A2:A4"/>
    <mergeCell ref="B2:B4"/>
    <mergeCell ref="C2:C4"/>
    <mergeCell ref="D2:E2"/>
    <mergeCell ref="F2:F4"/>
    <mergeCell ref="G2:M2"/>
    <mergeCell ref="N2:N4"/>
    <mergeCell ref="E3:E4"/>
    <mergeCell ref="G3:G4"/>
  </mergeCells>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4BA65-7736-3247-BC99-EAF3434F26F8}">
  <dimension ref="A1:I23"/>
  <sheetViews>
    <sheetView showGridLines="0" workbookViewId="0"/>
  </sheetViews>
  <sheetFormatPr baseColWidth="10" defaultColWidth="9" defaultRowHeight="14"/>
  <cols>
    <col min="1" max="1" width="5.1640625" style="714" customWidth="1"/>
    <col min="2" max="2" width="39.33203125" style="714" customWidth="1"/>
    <col min="3" max="3" width="6.33203125" style="714" customWidth="1"/>
    <col min="4" max="4" width="6.1640625" style="714" customWidth="1"/>
    <col min="5" max="5" width="6.5" style="714" customWidth="1"/>
    <col min="6" max="6" width="6.33203125" style="714" customWidth="1"/>
    <col min="7" max="7" width="5.6640625" style="714" customWidth="1"/>
    <col min="8" max="8" width="6.6640625" style="714" customWidth="1"/>
    <col min="9" max="9" width="4.6640625" style="714" customWidth="1"/>
    <col min="10" max="16384" width="9" style="714"/>
  </cols>
  <sheetData>
    <row r="1" spans="1:9" ht="15">
      <c r="A1" s="708" t="s">
        <v>463</v>
      </c>
      <c r="B1" s="709"/>
      <c r="C1" s="710"/>
      <c r="D1" s="711"/>
      <c r="E1" s="711"/>
      <c r="F1" s="711"/>
      <c r="G1" s="712"/>
      <c r="H1" s="713"/>
      <c r="I1" s="713"/>
    </row>
    <row r="2" spans="1:9" s="721" customFormat="1" ht="45">
      <c r="A2" s="715" t="s">
        <v>464</v>
      </c>
      <c r="B2" s="716" t="s">
        <v>465</v>
      </c>
      <c r="C2" s="717" t="s">
        <v>466</v>
      </c>
      <c r="D2" s="718" t="s">
        <v>467</v>
      </c>
      <c r="E2" s="718" t="s">
        <v>468</v>
      </c>
      <c r="F2" s="718" t="s">
        <v>469</v>
      </c>
      <c r="G2" s="718" t="s">
        <v>470</v>
      </c>
      <c r="H2" s="719" t="s">
        <v>471</v>
      </c>
      <c r="I2" s="720" t="s">
        <v>81</v>
      </c>
    </row>
    <row r="3" spans="1:9" s="721" customFormat="1" ht="14" customHeight="1">
      <c r="A3" s="722" t="s">
        <v>472</v>
      </c>
      <c r="B3" s="723" t="s">
        <v>473</v>
      </c>
      <c r="C3" s="724">
        <v>11</v>
      </c>
      <c r="D3" s="725">
        <v>3</v>
      </c>
      <c r="E3" s="725">
        <v>3</v>
      </c>
      <c r="F3" s="726">
        <v>0</v>
      </c>
      <c r="G3" s="725">
        <v>1</v>
      </c>
      <c r="H3" s="727">
        <v>0</v>
      </c>
      <c r="I3" s="728">
        <v>18</v>
      </c>
    </row>
    <row r="4" spans="1:9" s="721" customFormat="1">
      <c r="A4" s="729"/>
      <c r="B4" s="730" t="s">
        <v>474</v>
      </c>
      <c r="C4" s="731">
        <v>4</v>
      </c>
      <c r="D4" s="731">
        <v>0</v>
      </c>
      <c r="E4" s="731">
        <v>2</v>
      </c>
      <c r="F4" s="731">
        <v>0</v>
      </c>
      <c r="G4" s="731">
        <v>0</v>
      </c>
      <c r="H4" s="732">
        <v>0</v>
      </c>
      <c r="I4" s="733">
        <v>6</v>
      </c>
    </row>
    <row r="5" spans="1:9" s="721" customFormat="1">
      <c r="A5" s="734"/>
      <c r="B5" s="735" t="s">
        <v>475</v>
      </c>
      <c r="C5" s="736">
        <v>0</v>
      </c>
      <c r="D5" s="736">
        <v>0</v>
      </c>
      <c r="E5" s="736">
        <v>0</v>
      </c>
      <c r="F5" s="736">
        <v>0</v>
      </c>
      <c r="G5" s="736">
        <v>0</v>
      </c>
      <c r="H5" s="737">
        <v>0</v>
      </c>
      <c r="I5" s="738">
        <v>0</v>
      </c>
    </row>
    <row r="6" spans="1:9" s="721" customFormat="1">
      <c r="A6" s="734"/>
      <c r="B6" s="739" t="s">
        <v>476</v>
      </c>
      <c r="C6" s="740">
        <v>7</v>
      </c>
      <c r="D6" s="740">
        <v>3</v>
      </c>
      <c r="E6" s="740">
        <v>1</v>
      </c>
      <c r="F6" s="740">
        <v>0</v>
      </c>
      <c r="G6" s="740">
        <v>1</v>
      </c>
      <c r="H6" s="741">
        <v>0</v>
      </c>
      <c r="I6" s="742">
        <v>12</v>
      </c>
    </row>
    <row r="7" spans="1:9" s="721" customFormat="1">
      <c r="A7" s="722" t="s">
        <v>477</v>
      </c>
      <c r="B7" s="743" t="s">
        <v>478</v>
      </c>
      <c r="C7" s="725">
        <v>8</v>
      </c>
      <c r="D7" s="725">
        <v>1</v>
      </c>
      <c r="E7" s="725">
        <v>1</v>
      </c>
      <c r="F7" s="725">
        <v>0</v>
      </c>
      <c r="G7" s="725">
        <v>4</v>
      </c>
      <c r="H7" s="727">
        <v>0</v>
      </c>
      <c r="I7" s="728">
        <v>14</v>
      </c>
    </row>
    <row r="8" spans="1:9" s="721" customFormat="1">
      <c r="A8" s="734"/>
      <c r="B8" s="730" t="s">
        <v>479</v>
      </c>
      <c r="C8" s="731">
        <v>3</v>
      </c>
      <c r="D8" s="731">
        <v>1</v>
      </c>
      <c r="E8" s="731">
        <v>0</v>
      </c>
      <c r="F8" s="731">
        <v>0</v>
      </c>
      <c r="G8" s="731">
        <v>4</v>
      </c>
      <c r="H8" s="732">
        <v>0</v>
      </c>
      <c r="I8" s="733">
        <v>8</v>
      </c>
    </row>
    <row r="9" spans="1:9" s="721" customFormat="1">
      <c r="A9" s="734"/>
      <c r="B9" s="735" t="s">
        <v>480</v>
      </c>
      <c r="C9" s="736">
        <v>4</v>
      </c>
      <c r="D9" s="736">
        <v>0</v>
      </c>
      <c r="E9" s="736">
        <v>0</v>
      </c>
      <c r="F9" s="736">
        <v>0</v>
      </c>
      <c r="G9" s="736">
        <v>0</v>
      </c>
      <c r="H9" s="737">
        <v>0</v>
      </c>
      <c r="I9" s="738">
        <v>4</v>
      </c>
    </row>
    <row r="10" spans="1:9" s="721" customFormat="1" ht="28">
      <c r="A10" s="744"/>
      <c r="B10" s="739" t="s">
        <v>481</v>
      </c>
      <c r="C10" s="740">
        <v>1</v>
      </c>
      <c r="D10" s="740">
        <v>0</v>
      </c>
      <c r="E10" s="740">
        <v>1</v>
      </c>
      <c r="F10" s="740">
        <v>0</v>
      </c>
      <c r="G10" s="740">
        <v>0</v>
      </c>
      <c r="H10" s="741">
        <v>0</v>
      </c>
      <c r="I10" s="742">
        <v>2</v>
      </c>
    </row>
    <row r="11" spans="1:9" s="721" customFormat="1">
      <c r="A11" s="745" t="s">
        <v>482</v>
      </c>
      <c r="B11" s="743" t="s">
        <v>483</v>
      </c>
      <c r="C11" s="726">
        <v>72</v>
      </c>
      <c r="D11" s="725">
        <v>12</v>
      </c>
      <c r="E11" s="726">
        <v>8</v>
      </c>
      <c r="F11" s="726">
        <v>0</v>
      </c>
      <c r="G11" s="726">
        <v>10</v>
      </c>
      <c r="H11" s="727">
        <v>0</v>
      </c>
      <c r="I11" s="728">
        <v>102</v>
      </c>
    </row>
    <row r="12" spans="1:9" s="721" customFormat="1">
      <c r="A12" s="745" t="s">
        <v>484</v>
      </c>
      <c r="B12" s="743" t="s">
        <v>485</v>
      </c>
      <c r="C12" s="726">
        <v>24</v>
      </c>
      <c r="D12" s="726">
        <v>5</v>
      </c>
      <c r="E12" s="726">
        <v>5</v>
      </c>
      <c r="F12" s="726">
        <v>0</v>
      </c>
      <c r="G12" s="726">
        <v>8</v>
      </c>
      <c r="H12" s="727">
        <v>0</v>
      </c>
      <c r="I12" s="728">
        <v>42</v>
      </c>
    </row>
    <row r="13" spans="1:9" s="721" customFormat="1">
      <c r="A13" s="745" t="s">
        <v>486</v>
      </c>
      <c r="B13" s="746" t="s">
        <v>487</v>
      </c>
      <c r="C13" s="726">
        <v>5</v>
      </c>
      <c r="D13" s="726">
        <v>2</v>
      </c>
      <c r="E13" s="726">
        <v>1</v>
      </c>
      <c r="F13" s="726">
        <v>1</v>
      </c>
      <c r="G13" s="726">
        <v>12</v>
      </c>
      <c r="H13" s="727">
        <v>0</v>
      </c>
      <c r="I13" s="728">
        <v>21</v>
      </c>
    </row>
    <row r="14" spans="1:9" s="721" customFormat="1">
      <c r="A14" s="745" t="s">
        <v>488</v>
      </c>
      <c r="B14" s="746" t="s">
        <v>489</v>
      </c>
      <c r="C14" s="726">
        <v>0</v>
      </c>
      <c r="D14" s="726">
        <v>0</v>
      </c>
      <c r="E14" s="726">
        <v>0</v>
      </c>
      <c r="F14" s="726">
        <v>0</v>
      </c>
      <c r="G14" s="726">
        <v>1</v>
      </c>
      <c r="H14" s="727">
        <v>0</v>
      </c>
      <c r="I14" s="728">
        <v>1</v>
      </c>
    </row>
    <row r="15" spans="1:9" s="721" customFormat="1">
      <c r="A15" s="722" t="s">
        <v>490</v>
      </c>
      <c r="B15" s="746" t="s">
        <v>491</v>
      </c>
      <c r="C15" s="726">
        <v>7</v>
      </c>
      <c r="D15" s="726">
        <v>3</v>
      </c>
      <c r="E15" s="726">
        <v>1</v>
      </c>
      <c r="F15" s="726">
        <v>0</v>
      </c>
      <c r="G15" s="726">
        <v>14</v>
      </c>
      <c r="H15" s="727">
        <v>0</v>
      </c>
      <c r="I15" s="728">
        <v>25</v>
      </c>
    </row>
    <row r="16" spans="1:9" s="721" customFormat="1">
      <c r="A16" s="722" t="s">
        <v>492</v>
      </c>
      <c r="B16" s="746" t="s">
        <v>493</v>
      </c>
      <c r="C16" s="726">
        <v>4</v>
      </c>
      <c r="D16" s="726">
        <v>0</v>
      </c>
      <c r="E16" s="726">
        <v>2</v>
      </c>
      <c r="F16" s="726">
        <v>0</v>
      </c>
      <c r="G16" s="726">
        <v>1</v>
      </c>
      <c r="H16" s="727">
        <v>0</v>
      </c>
      <c r="I16" s="728">
        <v>7</v>
      </c>
    </row>
    <row r="17" spans="1:9" s="721" customFormat="1">
      <c r="A17" s="745" t="s">
        <v>494</v>
      </c>
      <c r="B17" s="746" t="s">
        <v>495</v>
      </c>
      <c r="C17" s="747">
        <v>2</v>
      </c>
      <c r="D17" s="747">
        <v>0</v>
      </c>
      <c r="E17" s="747">
        <v>1</v>
      </c>
      <c r="F17" s="747">
        <v>0</v>
      </c>
      <c r="G17" s="747">
        <v>3</v>
      </c>
      <c r="H17" s="748">
        <v>0</v>
      </c>
      <c r="I17" s="749">
        <v>6</v>
      </c>
    </row>
    <row r="18" spans="1:9" s="721" customFormat="1" ht="28">
      <c r="A18" s="722" t="s">
        <v>496</v>
      </c>
      <c r="B18" s="746" t="s">
        <v>497</v>
      </c>
      <c r="C18" s="747">
        <v>0</v>
      </c>
      <c r="D18" s="747">
        <v>0</v>
      </c>
      <c r="E18" s="747">
        <v>0</v>
      </c>
      <c r="F18" s="747">
        <v>0</v>
      </c>
      <c r="G18" s="747">
        <v>1</v>
      </c>
      <c r="H18" s="748">
        <v>0</v>
      </c>
      <c r="I18" s="749">
        <v>1</v>
      </c>
    </row>
    <row r="19" spans="1:9" s="721" customFormat="1">
      <c r="A19" s="750" t="s">
        <v>498</v>
      </c>
      <c r="B19" s="746"/>
      <c r="C19" s="747">
        <v>0</v>
      </c>
      <c r="D19" s="747">
        <v>0</v>
      </c>
      <c r="E19" s="747">
        <v>0</v>
      </c>
      <c r="F19" s="747">
        <v>0</v>
      </c>
      <c r="G19" s="747">
        <v>0</v>
      </c>
      <c r="H19" s="748">
        <v>0</v>
      </c>
      <c r="I19" s="749">
        <v>0</v>
      </c>
    </row>
    <row r="20" spans="1:9" s="721" customFormat="1" ht="15" thickBot="1">
      <c r="A20" s="751" t="s">
        <v>499</v>
      </c>
      <c r="B20" s="752"/>
      <c r="C20" s="753">
        <v>0</v>
      </c>
      <c r="D20" s="753">
        <v>0</v>
      </c>
      <c r="E20" s="753">
        <v>0</v>
      </c>
      <c r="F20" s="753">
        <v>0</v>
      </c>
      <c r="G20" s="753">
        <v>1</v>
      </c>
      <c r="H20" s="754">
        <v>2</v>
      </c>
      <c r="I20" s="755">
        <v>3</v>
      </c>
    </row>
    <row r="21" spans="1:9" s="721" customFormat="1" ht="15" thickTop="1">
      <c r="A21" s="756" t="s">
        <v>500</v>
      </c>
      <c r="B21" s="757"/>
      <c r="C21" s="758">
        <v>133</v>
      </c>
      <c r="D21" s="758">
        <v>26</v>
      </c>
      <c r="E21" s="758">
        <v>22</v>
      </c>
      <c r="F21" s="758">
        <v>1</v>
      </c>
      <c r="G21" s="758">
        <v>56</v>
      </c>
      <c r="H21" s="759">
        <v>2</v>
      </c>
      <c r="I21" s="742">
        <v>240</v>
      </c>
    </row>
    <row r="22" spans="1:9" s="721" customFormat="1">
      <c r="A22" s="760" t="s">
        <v>501</v>
      </c>
      <c r="B22" s="760"/>
      <c r="C22" s="760"/>
      <c r="D22" s="760"/>
      <c r="E22" s="760"/>
      <c r="F22" s="760"/>
      <c r="G22" s="760"/>
      <c r="H22" s="760"/>
      <c r="I22" s="760"/>
    </row>
    <row r="23" spans="1:9" s="721" customFormat="1">
      <c r="A23" s="760" t="s">
        <v>462</v>
      </c>
      <c r="B23" s="760"/>
      <c r="C23" s="760"/>
      <c r="D23" s="760"/>
      <c r="E23" s="760"/>
      <c r="F23" s="760"/>
      <c r="G23" s="760"/>
      <c r="H23" s="760"/>
      <c r="I23" s="760"/>
    </row>
  </sheetData>
  <mergeCells count="4">
    <mergeCell ref="H1:I1"/>
    <mergeCell ref="A21:B21"/>
    <mergeCell ref="A22:I22"/>
    <mergeCell ref="A23:I23"/>
  </mergeCells>
  <phoneticPr fontId="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1443D-C87F-6E44-8915-9F8222B2C65C}">
  <dimension ref="A1:P22"/>
  <sheetViews>
    <sheetView showGridLines="0" workbookViewId="0"/>
  </sheetViews>
  <sheetFormatPr baseColWidth="10" defaultColWidth="8.33203125" defaultRowHeight="17"/>
  <cols>
    <col min="1" max="1" width="4.83203125" style="762" customWidth="1"/>
    <col min="2" max="2" width="22.1640625" style="762" customWidth="1"/>
    <col min="3" max="15" width="4.6640625" style="762" customWidth="1"/>
    <col min="16" max="16384" width="8.33203125" style="762"/>
  </cols>
  <sheetData>
    <row r="1" spans="1:16" ht="19">
      <c r="A1" s="761" t="s">
        <v>502</v>
      </c>
      <c r="O1" s="763"/>
    </row>
    <row r="2" spans="1:16">
      <c r="A2" s="764" t="s">
        <v>503</v>
      </c>
      <c r="B2" s="765"/>
      <c r="C2" s="766">
        <v>4</v>
      </c>
      <c r="D2" s="766">
        <v>5</v>
      </c>
      <c r="E2" s="766">
        <v>6</v>
      </c>
      <c r="F2" s="766">
        <v>7</v>
      </c>
      <c r="G2" s="766">
        <v>8</v>
      </c>
      <c r="H2" s="766">
        <v>9</v>
      </c>
      <c r="I2" s="766">
        <v>10</v>
      </c>
      <c r="J2" s="766">
        <v>11</v>
      </c>
      <c r="K2" s="766">
        <v>12</v>
      </c>
      <c r="L2" s="766">
        <v>1</v>
      </c>
      <c r="M2" s="766">
        <v>2</v>
      </c>
      <c r="N2" s="767">
        <v>3</v>
      </c>
      <c r="O2" s="768" t="s">
        <v>500</v>
      </c>
    </row>
    <row r="3" spans="1:16">
      <c r="A3" s="765"/>
      <c r="B3" s="765"/>
      <c r="C3" s="769"/>
      <c r="D3" s="769"/>
      <c r="E3" s="769"/>
      <c r="F3" s="769"/>
      <c r="G3" s="769"/>
      <c r="H3" s="769"/>
      <c r="I3" s="769"/>
      <c r="J3" s="769"/>
      <c r="K3" s="769"/>
      <c r="L3" s="769"/>
      <c r="M3" s="769"/>
      <c r="N3" s="770"/>
      <c r="O3" s="771"/>
    </row>
    <row r="4" spans="1:16">
      <c r="A4" s="772" t="s">
        <v>504</v>
      </c>
      <c r="B4" s="773"/>
      <c r="C4" s="774">
        <v>20</v>
      </c>
      <c r="D4" s="774">
        <v>28</v>
      </c>
      <c r="E4" s="774">
        <v>33</v>
      </c>
      <c r="F4" s="774">
        <v>33</v>
      </c>
      <c r="G4" s="774">
        <v>48</v>
      </c>
      <c r="H4" s="774">
        <v>18</v>
      </c>
      <c r="I4" s="774">
        <v>55</v>
      </c>
      <c r="J4" s="774">
        <v>52</v>
      </c>
      <c r="K4" s="774">
        <v>30</v>
      </c>
      <c r="L4" s="774">
        <v>33</v>
      </c>
      <c r="M4" s="774">
        <v>33</v>
      </c>
      <c r="N4" s="775">
        <v>45</v>
      </c>
      <c r="O4" s="776">
        <v>428</v>
      </c>
      <c r="P4" s="777"/>
    </row>
    <row r="5" spans="1:16">
      <c r="A5" s="778" t="s">
        <v>505</v>
      </c>
      <c r="B5" s="773"/>
      <c r="C5" s="774">
        <v>1</v>
      </c>
      <c r="D5" s="774">
        <v>0</v>
      </c>
      <c r="E5" s="774">
        <v>0</v>
      </c>
      <c r="F5" s="774">
        <v>0</v>
      </c>
      <c r="G5" s="774">
        <v>4</v>
      </c>
      <c r="H5" s="774">
        <v>1</v>
      </c>
      <c r="I5" s="774">
        <v>0</v>
      </c>
      <c r="J5" s="774">
        <v>2</v>
      </c>
      <c r="K5" s="774">
        <v>1</v>
      </c>
      <c r="L5" s="774">
        <v>0</v>
      </c>
      <c r="M5" s="774">
        <v>1</v>
      </c>
      <c r="N5" s="775">
        <v>0</v>
      </c>
      <c r="O5" s="776">
        <v>10</v>
      </c>
      <c r="P5" s="779"/>
    </row>
    <row r="6" spans="1:16">
      <c r="A6" s="778" t="s">
        <v>442</v>
      </c>
      <c r="B6" s="773"/>
      <c r="C6" s="774">
        <v>4</v>
      </c>
      <c r="D6" s="774">
        <v>7</v>
      </c>
      <c r="E6" s="774">
        <v>9</v>
      </c>
      <c r="F6" s="774">
        <v>9</v>
      </c>
      <c r="G6" s="774">
        <v>13</v>
      </c>
      <c r="H6" s="774">
        <v>4</v>
      </c>
      <c r="I6" s="774">
        <v>14</v>
      </c>
      <c r="J6" s="774">
        <v>14</v>
      </c>
      <c r="K6" s="774">
        <v>10</v>
      </c>
      <c r="L6" s="774">
        <v>9</v>
      </c>
      <c r="M6" s="774">
        <v>11</v>
      </c>
      <c r="N6" s="775">
        <v>10</v>
      </c>
      <c r="O6" s="776">
        <v>114</v>
      </c>
      <c r="P6" s="779"/>
    </row>
    <row r="7" spans="1:16">
      <c r="A7" s="778" t="s">
        <v>506</v>
      </c>
      <c r="B7" s="773"/>
      <c r="C7" s="774" t="s">
        <v>197</v>
      </c>
      <c r="D7" s="774" t="s">
        <v>197</v>
      </c>
      <c r="E7" s="774" t="s">
        <v>197</v>
      </c>
      <c r="F7" s="774" t="s">
        <v>197</v>
      </c>
      <c r="G7" s="774" t="s">
        <v>197</v>
      </c>
      <c r="H7" s="774" t="s">
        <v>197</v>
      </c>
      <c r="I7" s="774" t="s">
        <v>197</v>
      </c>
      <c r="J7" s="774" t="s">
        <v>197</v>
      </c>
      <c r="K7" s="774" t="s">
        <v>197</v>
      </c>
      <c r="L7" s="774" t="s">
        <v>197</v>
      </c>
      <c r="M7" s="774" t="s">
        <v>197</v>
      </c>
      <c r="N7" s="775" t="s">
        <v>197</v>
      </c>
      <c r="O7" s="776">
        <v>0</v>
      </c>
      <c r="P7" s="779"/>
    </row>
    <row r="8" spans="1:16">
      <c r="A8" s="778" t="s">
        <v>507</v>
      </c>
      <c r="B8" s="773"/>
      <c r="C8" s="780">
        <v>15</v>
      </c>
      <c r="D8" s="780">
        <v>21</v>
      </c>
      <c r="E8" s="780">
        <v>24</v>
      </c>
      <c r="F8" s="780">
        <v>24</v>
      </c>
      <c r="G8" s="780">
        <v>31</v>
      </c>
      <c r="H8" s="780">
        <v>13</v>
      </c>
      <c r="I8" s="780">
        <v>41</v>
      </c>
      <c r="J8" s="780">
        <v>36</v>
      </c>
      <c r="K8" s="780">
        <v>18</v>
      </c>
      <c r="L8" s="780">
        <v>24</v>
      </c>
      <c r="M8" s="780">
        <v>22</v>
      </c>
      <c r="N8" s="781">
        <v>35</v>
      </c>
      <c r="O8" s="776">
        <v>304</v>
      </c>
      <c r="P8" s="779"/>
    </row>
    <row r="9" spans="1:16">
      <c r="A9" s="782" t="s">
        <v>508</v>
      </c>
      <c r="B9" s="778" t="s">
        <v>509</v>
      </c>
      <c r="C9" s="780">
        <v>1</v>
      </c>
      <c r="D9" s="780">
        <v>2</v>
      </c>
      <c r="E9" s="780">
        <v>3</v>
      </c>
      <c r="F9" s="780">
        <v>0</v>
      </c>
      <c r="G9" s="780">
        <v>8</v>
      </c>
      <c r="H9" s="780">
        <v>4</v>
      </c>
      <c r="I9" s="780">
        <v>8</v>
      </c>
      <c r="J9" s="780">
        <v>2</v>
      </c>
      <c r="K9" s="780">
        <v>6</v>
      </c>
      <c r="L9" s="780">
        <v>3</v>
      </c>
      <c r="M9" s="780">
        <v>2</v>
      </c>
      <c r="N9" s="781">
        <v>5</v>
      </c>
      <c r="O9" s="776">
        <v>44</v>
      </c>
      <c r="P9" s="779"/>
    </row>
    <row r="10" spans="1:16">
      <c r="A10" s="782"/>
      <c r="B10" s="778" t="s">
        <v>510</v>
      </c>
      <c r="C10" s="780">
        <v>0</v>
      </c>
      <c r="D10" s="780">
        <v>0</v>
      </c>
      <c r="E10" s="780">
        <v>0</v>
      </c>
      <c r="F10" s="780">
        <v>2</v>
      </c>
      <c r="G10" s="780">
        <v>0</v>
      </c>
      <c r="H10" s="780">
        <v>0</v>
      </c>
      <c r="I10" s="780">
        <v>2</v>
      </c>
      <c r="J10" s="780">
        <v>0</v>
      </c>
      <c r="K10" s="780">
        <v>1</v>
      </c>
      <c r="L10" s="780">
        <v>0</v>
      </c>
      <c r="M10" s="780">
        <v>0</v>
      </c>
      <c r="N10" s="781">
        <v>1</v>
      </c>
      <c r="O10" s="776">
        <v>6</v>
      </c>
      <c r="P10" s="779"/>
    </row>
    <row r="11" spans="1:16">
      <c r="A11" s="782"/>
      <c r="B11" s="778" t="s">
        <v>511</v>
      </c>
      <c r="C11" s="780">
        <v>1</v>
      </c>
      <c r="D11" s="780">
        <v>0</v>
      </c>
      <c r="E11" s="780">
        <v>1</v>
      </c>
      <c r="F11" s="780">
        <v>0</v>
      </c>
      <c r="G11" s="780">
        <v>2</v>
      </c>
      <c r="H11" s="780">
        <v>1</v>
      </c>
      <c r="I11" s="780">
        <v>2</v>
      </c>
      <c r="J11" s="780">
        <v>3</v>
      </c>
      <c r="K11" s="780">
        <v>0</v>
      </c>
      <c r="L11" s="780">
        <v>2</v>
      </c>
      <c r="M11" s="780">
        <v>0</v>
      </c>
      <c r="N11" s="781">
        <v>0</v>
      </c>
      <c r="O11" s="776">
        <v>12</v>
      </c>
      <c r="P11" s="779"/>
    </row>
    <row r="12" spans="1:16">
      <c r="A12" s="782"/>
      <c r="B12" s="783" t="s">
        <v>512</v>
      </c>
      <c r="C12" s="780">
        <v>1</v>
      </c>
      <c r="D12" s="780">
        <v>0</v>
      </c>
      <c r="E12" s="780">
        <v>1</v>
      </c>
      <c r="F12" s="780">
        <v>0</v>
      </c>
      <c r="G12" s="780">
        <v>1</v>
      </c>
      <c r="H12" s="780">
        <v>0</v>
      </c>
      <c r="I12" s="780">
        <v>3</v>
      </c>
      <c r="J12" s="780">
        <v>1</v>
      </c>
      <c r="K12" s="780">
        <v>1</v>
      </c>
      <c r="L12" s="780">
        <v>0</v>
      </c>
      <c r="M12" s="780">
        <v>1</v>
      </c>
      <c r="N12" s="781">
        <v>0</v>
      </c>
      <c r="O12" s="776">
        <v>9</v>
      </c>
      <c r="P12" s="779"/>
    </row>
    <row r="13" spans="1:16">
      <c r="A13" s="782"/>
      <c r="B13" s="778" t="s">
        <v>513</v>
      </c>
      <c r="C13" s="780">
        <v>2</v>
      </c>
      <c r="D13" s="780">
        <v>0</v>
      </c>
      <c r="E13" s="780">
        <v>1</v>
      </c>
      <c r="F13" s="780">
        <v>0</v>
      </c>
      <c r="G13" s="780">
        <v>1</v>
      </c>
      <c r="H13" s="780">
        <v>0</v>
      </c>
      <c r="I13" s="780">
        <v>0</v>
      </c>
      <c r="J13" s="780">
        <v>1</v>
      </c>
      <c r="K13" s="780">
        <v>1</v>
      </c>
      <c r="L13" s="780">
        <v>2</v>
      </c>
      <c r="M13" s="780">
        <v>2</v>
      </c>
      <c r="N13" s="781">
        <v>0</v>
      </c>
      <c r="O13" s="776">
        <v>10</v>
      </c>
      <c r="P13" s="779"/>
    </row>
    <row r="14" spans="1:16">
      <c r="A14" s="782"/>
      <c r="B14" s="783" t="s">
        <v>514</v>
      </c>
      <c r="C14" s="780">
        <v>0</v>
      </c>
      <c r="D14" s="780">
        <v>3</v>
      </c>
      <c r="E14" s="780">
        <v>1</v>
      </c>
      <c r="F14" s="780">
        <v>1</v>
      </c>
      <c r="G14" s="780">
        <v>1</v>
      </c>
      <c r="H14" s="780">
        <v>0</v>
      </c>
      <c r="I14" s="780">
        <v>3</v>
      </c>
      <c r="J14" s="780">
        <v>0</v>
      </c>
      <c r="K14" s="780">
        <v>0</v>
      </c>
      <c r="L14" s="780">
        <v>3</v>
      </c>
      <c r="M14" s="780">
        <v>0</v>
      </c>
      <c r="N14" s="781">
        <v>1</v>
      </c>
      <c r="O14" s="776">
        <v>13</v>
      </c>
      <c r="P14" s="779"/>
    </row>
    <row r="15" spans="1:16">
      <c r="A15" s="782"/>
      <c r="B15" s="783" t="s">
        <v>515</v>
      </c>
      <c r="C15" s="780">
        <v>1</v>
      </c>
      <c r="D15" s="780">
        <v>1</v>
      </c>
      <c r="E15" s="780">
        <v>2</v>
      </c>
      <c r="F15" s="780">
        <v>1</v>
      </c>
      <c r="G15" s="780">
        <v>0</v>
      </c>
      <c r="H15" s="780">
        <v>0</v>
      </c>
      <c r="I15" s="780">
        <v>1</v>
      </c>
      <c r="J15" s="780">
        <v>4</v>
      </c>
      <c r="K15" s="780">
        <v>1</v>
      </c>
      <c r="L15" s="780">
        <v>0</v>
      </c>
      <c r="M15" s="780">
        <v>1</v>
      </c>
      <c r="N15" s="781">
        <v>0</v>
      </c>
      <c r="O15" s="776">
        <v>12</v>
      </c>
      <c r="P15" s="779"/>
    </row>
    <row r="16" spans="1:16">
      <c r="A16" s="782"/>
      <c r="B16" s="778" t="s">
        <v>516</v>
      </c>
      <c r="C16" s="780">
        <v>3</v>
      </c>
      <c r="D16" s="780">
        <v>9</v>
      </c>
      <c r="E16" s="780">
        <v>8</v>
      </c>
      <c r="F16" s="780">
        <v>3</v>
      </c>
      <c r="G16" s="780">
        <v>10</v>
      </c>
      <c r="H16" s="780">
        <v>0</v>
      </c>
      <c r="I16" s="780">
        <v>7</v>
      </c>
      <c r="J16" s="780">
        <v>8</v>
      </c>
      <c r="K16" s="780">
        <v>3</v>
      </c>
      <c r="L16" s="780">
        <v>4</v>
      </c>
      <c r="M16" s="780">
        <v>6</v>
      </c>
      <c r="N16" s="781">
        <v>13</v>
      </c>
      <c r="O16" s="776">
        <v>74</v>
      </c>
      <c r="P16" s="779"/>
    </row>
    <row r="17" spans="1:16">
      <c r="A17" s="782"/>
      <c r="B17" s="778" t="s">
        <v>517</v>
      </c>
      <c r="C17" s="780">
        <v>4</v>
      </c>
      <c r="D17" s="780">
        <v>6</v>
      </c>
      <c r="E17" s="780">
        <v>6</v>
      </c>
      <c r="F17" s="780">
        <v>13</v>
      </c>
      <c r="G17" s="780">
        <v>7</v>
      </c>
      <c r="H17" s="780">
        <v>7</v>
      </c>
      <c r="I17" s="780">
        <v>14</v>
      </c>
      <c r="J17" s="780">
        <v>16</v>
      </c>
      <c r="K17" s="780">
        <v>3</v>
      </c>
      <c r="L17" s="780">
        <v>9</v>
      </c>
      <c r="M17" s="780">
        <v>9</v>
      </c>
      <c r="N17" s="781">
        <v>11</v>
      </c>
      <c r="O17" s="776">
        <v>105</v>
      </c>
      <c r="P17" s="779"/>
    </row>
    <row r="18" spans="1:16">
      <c r="A18" s="782"/>
      <c r="B18" s="778" t="s">
        <v>518</v>
      </c>
      <c r="C18" s="780">
        <v>1</v>
      </c>
      <c r="D18" s="780">
        <v>0</v>
      </c>
      <c r="E18" s="780">
        <v>1</v>
      </c>
      <c r="F18" s="780">
        <v>3</v>
      </c>
      <c r="G18" s="780">
        <v>1</v>
      </c>
      <c r="H18" s="780">
        <v>0</v>
      </c>
      <c r="I18" s="780">
        <v>1</v>
      </c>
      <c r="J18" s="780">
        <v>0</v>
      </c>
      <c r="K18" s="780">
        <v>0</v>
      </c>
      <c r="L18" s="780">
        <v>1</v>
      </c>
      <c r="M18" s="780">
        <v>0</v>
      </c>
      <c r="N18" s="781">
        <v>3</v>
      </c>
      <c r="O18" s="776">
        <v>11</v>
      </c>
      <c r="P18" s="779"/>
    </row>
    <row r="19" spans="1:16">
      <c r="A19" s="782"/>
      <c r="B19" s="778" t="s">
        <v>519</v>
      </c>
      <c r="C19" s="780">
        <v>1</v>
      </c>
      <c r="D19" s="780">
        <v>0</v>
      </c>
      <c r="E19" s="780">
        <v>0</v>
      </c>
      <c r="F19" s="780">
        <v>1</v>
      </c>
      <c r="G19" s="780">
        <v>0</v>
      </c>
      <c r="H19" s="780">
        <v>1</v>
      </c>
      <c r="I19" s="780">
        <v>0</v>
      </c>
      <c r="J19" s="780">
        <v>1</v>
      </c>
      <c r="K19" s="780">
        <v>2</v>
      </c>
      <c r="L19" s="780">
        <v>0</v>
      </c>
      <c r="M19" s="780">
        <v>1</v>
      </c>
      <c r="N19" s="781">
        <v>1</v>
      </c>
      <c r="O19" s="776">
        <v>8</v>
      </c>
      <c r="P19" s="779"/>
    </row>
    <row r="20" spans="1:16">
      <c r="A20" s="782"/>
      <c r="B20" s="778" t="s">
        <v>520</v>
      </c>
      <c r="C20" s="780">
        <v>0</v>
      </c>
      <c r="D20" s="780">
        <v>0</v>
      </c>
      <c r="E20" s="780">
        <v>0</v>
      </c>
      <c r="F20" s="780">
        <v>0</v>
      </c>
      <c r="G20" s="780">
        <v>0</v>
      </c>
      <c r="H20" s="780">
        <v>0</v>
      </c>
      <c r="I20" s="780">
        <v>0</v>
      </c>
      <c r="J20" s="780">
        <v>0</v>
      </c>
      <c r="K20" s="780">
        <v>0</v>
      </c>
      <c r="L20" s="780">
        <v>0</v>
      </c>
      <c r="M20" s="780">
        <v>0</v>
      </c>
      <c r="N20" s="781">
        <v>0</v>
      </c>
      <c r="O20" s="776">
        <v>0</v>
      </c>
      <c r="P20" s="779"/>
    </row>
    <row r="21" spans="1:16">
      <c r="A21" s="784" t="s">
        <v>521</v>
      </c>
      <c r="B21" s="784"/>
      <c r="C21" s="784"/>
      <c r="D21" s="784"/>
      <c r="E21" s="784"/>
      <c r="F21" s="784"/>
      <c r="G21" s="784"/>
      <c r="H21" s="784"/>
      <c r="I21" s="784"/>
      <c r="J21" s="784"/>
      <c r="K21" s="784"/>
      <c r="L21" s="784"/>
      <c r="M21" s="784"/>
      <c r="N21" s="784"/>
      <c r="O21" s="784"/>
      <c r="P21" s="779"/>
    </row>
    <row r="22" spans="1:16" s="785" customFormat="1">
      <c r="A22" s="256" t="s">
        <v>462</v>
      </c>
      <c r="B22" s="256"/>
      <c r="C22" s="256"/>
      <c r="D22" s="256"/>
      <c r="E22" s="256"/>
      <c r="F22" s="256"/>
      <c r="G22" s="256"/>
      <c r="H22" s="256"/>
      <c r="I22" s="256"/>
      <c r="J22" s="256"/>
      <c r="K22" s="256"/>
      <c r="L22" s="256"/>
      <c r="M22" s="256"/>
      <c r="N22" s="256"/>
      <c r="O22" s="256"/>
      <c r="P22" s="25"/>
    </row>
  </sheetData>
  <mergeCells count="17">
    <mergeCell ref="N2:N3"/>
    <mergeCell ref="O2:O3"/>
    <mergeCell ref="A9:A20"/>
    <mergeCell ref="A21:O21"/>
    <mergeCell ref="A22:O22"/>
    <mergeCell ref="H2:H3"/>
    <mergeCell ref="I2:I3"/>
    <mergeCell ref="J2:J3"/>
    <mergeCell ref="K2:K3"/>
    <mergeCell ref="L2:L3"/>
    <mergeCell ref="M2:M3"/>
    <mergeCell ref="A2:B3"/>
    <mergeCell ref="C2:C3"/>
    <mergeCell ref="D2:D3"/>
    <mergeCell ref="E2:E3"/>
    <mergeCell ref="F2:F3"/>
    <mergeCell ref="G2:G3"/>
  </mergeCells>
  <phoneticPr fontId="1"/>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B1A9-18AF-C049-B1AF-371B96EFF96F}">
  <dimension ref="A1:O26"/>
  <sheetViews>
    <sheetView showGridLines="0" workbookViewId="0"/>
  </sheetViews>
  <sheetFormatPr baseColWidth="10" defaultColWidth="8.33203125" defaultRowHeight="14"/>
  <cols>
    <col min="1" max="1" width="4.83203125" style="795" customWidth="1"/>
    <col min="2" max="2" width="22.1640625" style="795" customWidth="1"/>
    <col min="3" max="15" width="4.6640625" style="795" customWidth="1"/>
    <col min="16" max="16384" width="8.33203125" style="795"/>
  </cols>
  <sheetData>
    <row r="1" spans="1:15" s="788" customFormat="1" ht="17">
      <c r="A1" s="786" t="s">
        <v>522</v>
      </c>
      <c r="B1" s="787"/>
      <c r="N1" s="789"/>
      <c r="O1" s="789"/>
    </row>
    <row r="2" spans="1:15" ht="14" customHeight="1">
      <c r="A2" s="790" t="s">
        <v>523</v>
      </c>
      <c r="B2" s="791"/>
      <c r="C2" s="792">
        <v>4</v>
      </c>
      <c r="D2" s="792">
        <v>5</v>
      </c>
      <c r="E2" s="792">
        <v>6</v>
      </c>
      <c r="F2" s="792">
        <v>7</v>
      </c>
      <c r="G2" s="792">
        <v>8</v>
      </c>
      <c r="H2" s="792">
        <v>9</v>
      </c>
      <c r="I2" s="792">
        <v>10</v>
      </c>
      <c r="J2" s="792">
        <v>11</v>
      </c>
      <c r="K2" s="792">
        <v>12</v>
      </c>
      <c r="L2" s="792">
        <v>1</v>
      </c>
      <c r="M2" s="792">
        <v>2</v>
      </c>
      <c r="N2" s="793">
        <v>3</v>
      </c>
      <c r="O2" s="794" t="s">
        <v>253</v>
      </c>
    </row>
    <row r="3" spans="1:15" ht="14" customHeight="1">
      <c r="A3" s="796" t="s">
        <v>524</v>
      </c>
      <c r="B3" s="797"/>
      <c r="C3" s="798">
        <v>2</v>
      </c>
      <c r="D3" s="798">
        <v>0</v>
      </c>
      <c r="E3" s="798">
        <v>4</v>
      </c>
      <c r="F3" s="798">
        <v>2</v>
      </c>
      <c r="G3" s="798">
        <v>2</v>
      </c>
      <c r="H3" s="798">
        <v>4</v>
      </c>
      <c r="I3" s="798">
        <v>4</v>
      </c>
      <c r="J3" s="798">
        <v>9</v>
      </c>
      <c r="K3" s="798">
        <v>4</v>
      </c>
      <c r="L3" s="798">
        <v>3</v>
      </c>
      <c r="M3" s="798">
        <v>1</v>
      </c>
      <c r="N3" s="799">
        <v>5</v>
      </c>
      <c r="O3" s="800">
        <v>40</v>
      </c>
    </row>
    <row r="4" spans="1:15" ht="14" customHeight="1">
      <c r="A4" s="801"/>
      <c r="B4" s="802" t="s">
        <v>525</v>
      </c>
      <c r="C4" s="798">
        <v>1</v>
      </c>
      <c r="D4" s="798" t="s">
        <v>526</v>
      </c>
      <c r="E4" s="798" t="s">
        <v>526</v>
      </c>
      <c r="F4" s="798">
        <v>1</v>
      </c>
      <c r="G4" s="798">
        <v>1</v>
      </c>
      <c r="H4" s="798">
        <v>4</v>
      </c>
      <c r="I4" s="798">
        <v>3</v>
      </c>
      <c r="J4" s="798">
        <v>3</v>
      </c>
      <c r="K4" s="798">
        <v>1</v>
      </c>
      <c r="L4" s="798">
        <v>3</v>
      </c>
      <c r="M4" s="798" t="s">
        <v>526</v>
      </c>
      <c r="N4" s="799">
        <v>4</v>
      </c>
      <c r="O4" s="800">
        <v>21</v>
      </c>
    </row>
    <row r="5" spans="1:15" ht="14" customHeight="1">
      <c r="A5" s="801"/>
      <c r="B5" s="802" t="s">
        <v>510</v>
      </c>
      <c r="C5" s="798" t="s">
        <v>526</v>
      </c>
      <c r="D5" s="798" t="s">
        <v>526</v>
      </c>
      <c r="E5" s="798" t="s">
        <v>526</v>
      </c>
      <c r="F5" s="798" t="s">
        <v>526</v>
      </c>
      <c r="G5" s="798" t="s">
        <v>526</v>
      </c>
      <c r="H5" s="798" t="s">
        <v>526</v>
      </c>
      <c r="I5" s="798" t="s">
        <v>526</v>
      </c>
      <c r="J5" s="798">
        <v>2</v>
      </c>
      <c r="K5" s="798" t="s">
        <v>526</v>
      </c>
      <c r="L5" s="798" t="s">
        <v>526</v>
      </c>
      <c r="M5" s="798" t="s">
        <v>526</v>
      </c>
      <c r="N5" s="799" t="s">
        <v>526</v>
      </c>
      <c r="O5" s="800">
        <v>2</v>
      </c>
    </row>
    <row r="6" spans="1:15" ht="14" customHeight="1">
      <c r="A6" s="801"/>
      <c r="B6" s="802" t="s">
        <v>527</v>
      </c>
      <c r="C6" s="798" t="s">
        <v>526</v>
      </c>
      <c r="D6" s="798" t="s">
        <v>526</v>
      </c>
      <c r="E6" s="798">
        <v>1</v>
      </c>
      <c r="F6" s="798" t="s">
        <v>526</v>
      </c>
      <c r="G6" s="798">
        <v>1</v>
      </c>
      <c r="H6" s="798" t="s">
        <v>526</v>
      </c>
      <c r="I6" s="798">
        <v>1</v>
      </c>
      <c r="J6" s="798" t="s">
        <v>526</v>
      </c>
      <c r="K6" s="798" t="s">
        <v>526</v>
      </c>
      <c r="L6" s="798" t="s">
        <v>526</v>
      </c>
      <c r="M6" s="798" t="s">
        <v>526</v>
      </c>
      <c r="N6" s="799" t="s">
        <v>526</v>
      </c>
      <c r="O6" s="800">
        <v>3</v>
      </c>
    </row>
    <row r="7" spans="1:15" ht="14" customHeight="1">
      <c r="A7" s="801"/>
      <c r="B7" s="802" t="s">
        <v>528</v>
      </c>
      <c r="C7" s="798">
        <v>1</v>
      </c>
      <c r="D7" s="798" t="s">
        <v>526</v>
      </c>
      <c r="E7" s="798" t="s">
        <v>526</v>
      </c>
      <c r="F7" s="798" t="s">
        <v>526</v>
      </c>
      <c r="G7" s="798" t="s">
        <v>526</v>
      </c>
      <c r="H7" s="798" t="s">
        <v>526</v>
      </c>
      <c r="I7" s="798" t="s">
        <v>526</v>
      </c>
      <c r="J7" s="798">
        <v>2</v>
      </c>
      <c r="K7" s="798">
        <v>1</v>
      </c>
      <c r="L7" s="798" t="s">
        <v>526</v>
      </c>
      <c r="M7" s="798" t="s">
        <v>526</v>
      </c>
      <c r="N7" s="799" t="s">
        <v>526</v>
      </c>
      <c r="O7" s="800">
        <v>4</v>
      </c>
    </row>
    <row r="8" spans="1:15" ht="14" customHeight="1">
      <c r="A8" s="801"/>
      <c r="B8" s="802" t="s">
        <v>529</v>
      </c>
      <c r="C8" s="798" t="s">
        <v>526</v>
      </c>
      <c r="D8" s="798" t="s">
        <v>526</v>
      </c>
      <c r="E8" s="798">
        <v>1</v>
      </c>
      <c r="F8" s="798" t="s">
        <v>526</v>
      </c>
      <c r="G8" s="798" t="s">
        <v>526</v>
      </c>
      <c r="H8" s="798" t="s">
        <v>526</v>
      </c>
      <c r="I8" s="798" t="s">
        <v>526</v>
      </c>
      <c r="J8" s="798">
        <v>1</v>
      </c>
      <c r="K8" s="798" t="s">
        <v>526</v>
      </c>
      <c r="L8" s="798" t="s">
        <v>526</v>
      </c>
      <c r="M8" s="798">
        <v>1</v>
      </c>
      <c r="N8" s="799" t="s">
        <v>526</v>
      </c>
      <c r="O8" s="800">
        <v>3</v>
      </c>
    </row>
    <row r="9" spans="1:15" ht="14" customHeight="1">
      <c r="A9" s="801"/>
      <c r="B9" s="803" t="s">
        <v>514</v>
      </c>
      <c r="C9" s="798" t="s">
        <v>526</v>
      </c>
      <c r="D9" s="798" t="s">
        <v>526</v>
      </c>
      <c r="E9" s="798">
        <v>2</v>
      </c>
      <c r="F9" s="798" t="s">
        <v>526</v>
      </c>
      <c r="G9" s="798" t="s">
        <v>526</v>
      </c>
      <c r="H9" s="798" t="s">
        <v>526</v>
      </c>
      <c r="I9" s="798" t="s">
        <v>526</v>
      </c>
      <c r="J9" s="798" t="s">
        <v>526</v>
      </c>
      <c r="K9" s="798">
        <v>1</v>
      </c>
      <c r="L9" s="798" t="s">
        <v>526</v>
      </c>
      <c r="M9" s="798" t="s">
        <v>526</v>
      </c>
      <c r="N9" s="799">
        <v>1</v>
      </c>
      <c r="O9" s="800">
        <v>4</v>
      </c>
    </row>
    <row r="10" spans="1:15" ht="14" customHeight="1">
      <c r="A10" s="801"/>
      <c r="B10" s="803" t="s">
        <v>515</v>
      </c>
      <c r="C10" s="798" t="s">
        <v>526</v>
      </c>
      <c r="D10" s="798" t="s">
        <v>526</v>
      </c>
      <c r="E10" s="798" t="s">
        <v>526</v>
      </c>
      <c r="F10" s="798">
        <v>1</v>
      </c>
      <c r="G10" s="798" t="s">
        <v>526</v>
      </c>
      <c r="H10" s="798" t="s">
        <v>526</v>
      </c>
      <c r="I10" s="798" t="s">
        <v>526</v>
      </c>
      <c r="J10" s="798">
        <v>1</v>
      </c>
      <c r="K10" s="798">
        <v>1</v>
      </c>
      <c r="L10" s="798" t="s">
        <v>526</v>
      </c>
      <c r="M10" s="798" t="s">
        <v>526</v>
      </c>
      <c r="N10" s="799" t="s">
        <v>526</v>
      </c>
      <c r="O10" s="800">
        <v>3</v>
      </c>
    </row>
    <row r="11" spans="1:15" ht="14" customHeight="1">
      <c r="A11" s="801"/>
      <c r="B11" s="802" t="s">
        <v>530</v>
      </c>
      <c r="C11" s="798" t="s">
        <v>526</v>
      </c>
      <c r="D11" s="798" t="s">
        <v>526</v>
      </c>
      <c r="E11" s="798" t="s">
        <v>526</v>
      </c>
      <c r="F11" s="798" t="s">
        <v>526</v>
      </c>
      <c r="G11" s="798" t="s">
        <v>526</v>
      </c>
      <c r="H11" s="798" t="s">
        <v>526</v>
      </c>
      <c r="I11" s="798" t="s">
        <v>526</v>
      </c>
      <c r="J11" s="798" t="s">
        <v>526</v>
      </c>
      <c r="K11" s="798" t="s">
        <v>526</v>
      </c>
      <c r="L11" s="798" t="s">
        <v>526</v>
      </c>
      <c r="M11" s="798" t="s">
        <v>526</v>
      </c>
      <c r="N11" s="799" t="s">
        <v>526</v>
      </c>
      <c r="O11" s="800">
        <v>0</v>
      </c>
    </row>
    <row r="12" spans="1:15" ht="14" customHeight="1">
      <c r="A12" s="796" t="s">
        <v>531</v>
      </c>
      <c r="B12" s="797"/>
      <c r="C12" s="798">
        <v>2</v>
      </c>
      <c r="D12" s="798">
        <v>0</v>
      </c>
      <c r="E12" s="798">
        <v>4</v>
      </c>
      <c r="F12" s="798">
        <v>2</v>
      </c>
      <c r="G12" s="798">
        <v>2</v>
      </c>
      <c r="H12" s="798">
        <v>4</v>
      </c>
      <c r="I12" s="798">
        <v>4</v>
      </c>
      <c r="J12" s="798">
        <v>9</v>
      </c>
      <c r="K12" s="798">
        <v>4</v>
      </c>
      <c r="L12" s="798">
        <v>3</v>
      </c>
      <c r="M12" s="798">
        <v>1</v>
      </c>
      <c r="N12" s="799">
        <v>5</v>
      </c>
      <c r="O12" s="800">
        <v>40</v>
      </c>
    </row>
    <row r="13" spans="1:15" ht="14" customHeight="1">
      <c r="A13" s="804"/>
      <c r="B13" s="805" t="s">
        <v>525</v>
      </c>
      <c r="C13" s="798" t="s">
        <v>526</v>
      </c>
      <c r="D13" s="798" t="s">
        <v>526</v>
      </c>
      <c r="E13" s="798" t="s">
        <v>526</v>
      </c>
      <c r="F13" s="798" t="s">
        <v>526</v>
      </c>
      <c r="G13" s="798" t="s">
        <v>526</v>
      </c>
      <c r="H13" s="798" t="s">
        <v>526</v>
      </c>
      <c r="I13" s="798" t="s">
        <v>526</v>
      </c>
      <c r="J13" s="798">
        <v>1</v>
      </c>
      <c r="K13" s="798" t="s">
        <v>526</v>
      </c>
      <c r="L13" s="798" t="s">
        <v>526</v>
      </c>
      <c r="M13" s="798" t="s">
        <v>526</v>
      </c>
      <c r="N13" s="799" t="s">
        <v>526</v>
      </c>
      <c r="O13" s="800">
        <v>1</v>
      </c>
    </row>
    <row r="14" spans="1:15" ht="14" customHeight="1">
      <c r="A14" s="804"/>
      <c r="B14" s="805" t="s">
        <v>510</v>
      </c>
      <c r="C14" s="798" t="s">
        <v>526</v>
      </c>
      <c r="D14" s="798" t="s">
        <v>526</v>
      </c>
      <c r="E14" s="798" t="s">
        <v>526</v>
      </c>
      <c r="F14" s="798" t="s">
        <v>526</v>
      </c>
      <c r="G14" s="798" t="s">
        <v>526</v>
      </c>
      <c r="H14" s="798" t="s">
        <v>526</v>
      </c>
      <c r="I14" s="798" t="s">
        <v>526</v>
      </c>
      <c r="J14" s="798" t="s">
        <v>526</v>
      </c>
      <c r="K14" s="798" t="s">
        <v>526</v>
      </c>
      <c r="L14" s="798" t="s">
        <v>526</v>
      </c>
      <c r="M14" s="798" t="s">
        <v>526</v>
      </c>
      <c r="N14" s="799" t="s">
        <v>526</v>
      </c>
      <c r="O14" s="800">
        <v>0</v>
      </c>
    </row>
    <row r="15" spans="1:15" ht="14" customHeight="1">
      <c r="A15" s="804"/>
      <c r="B15" s="805" t="s">
        <v>527</v>
      </c>
      <c r="C15" s="798" t="s">
        <v>526</v>
      </c>
      <c r="D15" s="798" t="s">
        <v>526</v>
      </c>
      <c r="E15" s="798" t="s">
        <v>526</v>
      </c>
      <c r="F15" s="798" t="s">
        <v>526</v>
      </c>
      <c r="G15" s="798" t="s">
        <v>526</v>
      </c>
      <c r="H15" s="798" t="s">
        <v>526</v>
      </c>
      <c r="I15" s="798" t="s">
        <v>526</v>
      </c>
      <c r="J15" s="798" t="s">
        <v>526</v>
      </c>
      <c r="K15" s="798" t="s">
        <v>526</v>
      </c>
      <c r="L15" s="798" t="s">
        <v>526</v>
      </c>
      <c r="M15" s="798" t="s">
        <v>526</v>
      </c>
      <c r="N15" s="799" t="s">
        <v>526</v>
      </c>
      <c r="O15" s="800">
        <v>0</v>
      </c>
    </row>
    <row r="16" spans="1:15" ht="14" customHeight="1">
      <c r="A16" s="804"/>
      <c r="B16" s="805" t="s">
        <v>528</v>
      </c>
      <c r="C16" s="798" t="s">
        <v>526</v>
      </c>
      <c r="D16" s="798" t="s">
        <v>526</v>
      </c>
      <c r="E16" s="798" t="s">
        <v>526</v>
      </c>
      <c r="F16" s="798" t="s">
        <v>526</v>
      </c>
      <c r="G16" s="798" t="s">
        <v>526</v>
      </c>
      <c r="H16" s="798" t="s">
        <v>526</v>
      </c>
      <c r="I16" s="798" t="s">
        <v>526</v>
      </c>
      <c r="J16" s="798" t="s">
        <v>526</v>
      </c>
      <c r="K16" s="798" t="s">
        <v>526</v>
      </c>
      <c r="L16" s="798" t="s">
        <v>526</v>
      </c>
      <c r="M16" s="798" t="s">
        <v>526</v>
      </c>
      <c r="N16" s="799" t="s">
        <v>526</v>
      </c>
      <c r="O16" s="800">
        <v>0</v>
      </c>
    </row>
    <row r="17" spans="1:15" ht="14" customHeight="1">
      <c r="A17" s="804"/>
      <c r="B17" s="805" t="s">
        <v>529</v>
      </c>
      <c r="C17" s="798" t="s">
        <v>526</v>
      </c>
      <c r="D17" s="798" t="s">
        <v>526</v>
      </c>
      <c r="E17" s="798" t="s">
        <v>526</v>
      </c>
      <c r="F17" s="798" t="s">
        <v>526</v>
      </c>
      <c r="G17" s="798" t="s">
        <v>526</v>
      </c>
      <c r="H17" s="798" t="s">
        <v>526</v>
      </c>
      <c r="I17" s="798" t="s">
        <v>526</v>
      </c>
      <c r="J17" s="798" t="s">
        <v>526</v>
      </c>
      <c r="K17" s="798" t="s">
        <v>526</v>
      </c>
      <c r="L17" s="798" t="s">
        <v>526</v>
      </c>
      <c r="M17" s="798" t="s">
        <v>526</v>
      </c>
      <c r="N17" s="799" t="s">
        <v>526</v>
      </c>
      <c r="O17" s="800">
        <v>0</v>
      </c>
    </row>
    <row r="18" spans="1:15" ht="14" customHeight="1">
      <c r="A18" s="804"/>
      <c r="B18" s="806" t="s">
        <v>514</v>
      </c>
      <c r="C18" s="798" t="s">
        <v>526</v>
      </c>
      <c r="D18" s="798" t="s">
        <v>526</v>
      </c>
      <c r="E18" s="798" t="s">
        <v>526</v>
      </c>
      <c r="F18" s="798" t="s">
        <v>526</v>
      </c>
      <c r="G18" s="798" t="s">
        <v>526</v>
      </c>
      <c r="H18" s="798" t="s">
        <v>526</v>
      </c>
      <c r="I18" s="798" t="s">
        <v>526</v>
      </c>
      <c r="J18" s="798" t="s">
        <v>526</v>
      </c>
      <c r="K18" s="798" t="s">
        <v>526</v>
      </c>
      <c r="L18" s="798" t="s">
        <v>526</v>
      </c>
      <c r="M18" s="798" t="s">
        <v>526</v>
      </c>
      <c r="N18" s="799" t="s">
        <v>526</v>
      </c>
      <c r="O18" s="800">
        <v>0</v>
      </c>
    </row>
    <row r="19" spans="1:15" ht="14" customHeight="1">
      <c r="A19" s="804"/>
      <c r="B19" s="806" t="s">
        <v>515</v>
      </c>
      <c r="C19" s="798" t="s">
        <v>526</v>
      </c>
      <c r="D19" s="798" t="s">
        <v>526</v>
      </c>
      <c r="E19" s="798" t="s">
        <v>526</v>
      </c>
      <c r="F19" s="798" t="s">
        <v>526</v>
      </c>
      <c r="G19" s="798" t="s">
        <v>526</v>
      </c>
      <c r="H19" s="798" t="s">
        <v>526</v>
      </c>
      <c r="I19" s="798" t="s">
        <v>526</v>
      </c>
      <c r="J19" s="798" t="s">
        <v>526</v>
      </c>
      <c r="K19" s="798" t="s">
        <v>526</v>
      </c>
      <c r="L19" s="798" t="s">
        <v>526</v>
      </c>
      <c r="M19" s="798" t="s">
        <v>526</v>
      </c>
      <c r="N19" s="799" t="s">
        <v>526</v>
      </c>
      <c r="O19" s="800">
        <v>0</v>
      </c>
    </row>
    <row r="20" spans="1:15" ht="14" customHeight="1">
      <c r="A20" s="804"/>
      <c r="B20" s="805" t="s">
        <v>532</v>
      </c>
      <c r="C20" s="798">
        <v>2</v>
      </c>
      <c r="D20" s="798" t="s">
        <v>526</v>
      </c>
      <c r="E20" s="798">
        <v>3</v>
      </c>
      <c r="F20" s="798">
        <v>2</v>
      </c>
      <c r="G20" s="798">
        <v>2</v>
      </c>
      <c r="H20" s="798">
        <v>4</v>
      </c>
      <c r="I20" s="798">
        <v>2</v>
      </c>
      <c r="J20" s="798">
        <v>7</v>
      </c>
      <c r="K20" s="798">
        <v>4</v>
      </c>
      <c r="L20" s="798">
        <v>3</v>
      </c>
      <c r="M20" s="798">
        <v>1</v>
      </c>
      <c r="N20" s="799">
        <v>5</v>
      </c>
      <c r="O20" s="800">
        <v>35</v>
      </c>
    </row>
    <row r="21" spans="1:15" ht="14" customHeight="1">
      <c r="A21" s="804"/>
      <c r="B21" s="805" t="s">
        <v>533</v>
      </c>
      <c r="C21" s="798" t="s">
        <v>526</v>
      </c>
      <c r="D21" s="798" t="s">
        <v>526</v>
      </c>
      <c r="E21" s="798" t="s">
        <v>526</v>
      </c>
      <c r="F21" s="798" t="s">
        <v>526</v>
      </c>
      <c r="G21" s="798" t="s">
        <v>526</v>
      </c>
      <c r="H21" s="798" t="s">
        <v>526</v>
      </c>
      <c r="I21" s="798">
        <v>1</v>
      </c>
      <c r="J21" s="798">
        <v>1</v>
      </c>
      <c r="K21" s="798" t="s">
        <v>526</v>
      </c>
      <c r="L21" s="798" t="s">
        <v>526</v>
      </c>
      <c r="M21" s="798" t="s">
        <v>526</v>
      </c>
      <c r="N21" s="799" t="s">
        <v>526</v>
      </c>
      <c r="O21" s="800">
        <v>2</v>
      </c>
    </row>
    <row r="22" spans="1:15" ht="14" customHeight="1">
      <c r="A22" s="804"/>
      <c r="B22" s="805" t="s">
        <v>518</v>
      </c>
      <c r="C22" s="798" t="s">
        <v>526</v>
      </c>
      <c r="D22" s="798" t="s">
        <v>526</v>
      </c>
      <c r="E22" s="798">
        <v>1</v>
      </c>
      <c r="F22" s="798" t="s">
        <v>526</v>
      </c>
      <c r="G22" s="798" t="s">
        <v>526</v>
      </c>
      <c r="H22" s="798" t="s">
        <v>526</v>
      </c>
      <c r="I22" s="798" t="s">
        <v>526</v>
      </c>
      <c r="J22" s="798" t="s">
        <v>526</v>
      </c>
      <c r="K22" s="798" t="s">
        <v>526</v>
      </c>
      <c r="L22" s="798" t="s">
        <v>526</v>
      </c>
      <c r="M22" s="798" t="s">
        <v>526</v>
      </c>
      <c r="N22" s="799" t="s">
        <v>526</v>
      </c>
      <c r="O22" s="800">
        <v>1</v>
      </c>
    </row>
    <row r="23" spans="1:15" ht="14" customHeight="1">
      <c r="A23" s="804"/>
      <c r="B23" s="805" t="s">
        <v>519</v>
      </c>
      <c r="C23" s="798" t="s">
        <v>526</v>
      </c>
      <c r="D23" s="798" t="s">
        <v>526</v>
      </c>
      <c r="E23" s="798" t="s">
        <v>526</v>
      </c>
      <c r="F23" s="798" t="s">
        <v>526</v>
      </c>
      <c r="G23" s="798" t="s">
        <v>526</v>
      </c>
      <c r="H23" s="798" t="s">
        <v>526</v>
      </c>
      <c r="I23" s="798">
        <v>1</v>
      </c>
      <c r="J23" s="798" t="s">
        <v>526</v>
      </c>
      <c r="K23" s="798" t="s">
        <v>526</v>
      </c>
      <c r="L23" s="798" t="s">
        <v>526</v>
      </c>
      <c r="M23" s="798" t="s">
        <v>526</v>
      </c>
      <c r="N23" s="799" t="s">
        <v>526</v>
      </c>
      <c r="O23" s="800">
        <v>1</v>
      </c>
    </row>
    <row r="24" spans="1:15" ht="14" customHeight="1">
      <c r="A24" s="804"/>
      <c r="B24" s="805" t="s">
        <v>530</v>
      </c>
      <c r="C24" s="798" t="s">
        <v>526</v>
      </c>
      <c r="D24" s="798" t="s">
        <v>526</v>
      </c>
      <c r="E24" s="798" t="s">
        <v>526</v>
      </c>
      <c r="F24" s="798" t="s">
        <v>526</v>
      </c>
      <c r="G24" s="798" t="s">
        <v>526</v>
      </c>
      <c r="H24" s="798" t="s">
        <v>526</v>
      </c>
      <c r="I24" s="798" t="s">
        <v>526</v>
      </c>
      <c r="J24" s="798" t="s">
        <v>526</v>
      </c>
      <c r="K24" s="798" t="s">
        <v>526</v>
      </c>
      <c r="L24" s="798" t="s">
        <v>526</v>
      </c>
      <c r="M24" s="798" t="s">
        <v>526</v>
      </c>
      <c r="N24" s="799" t="s">
        <v>526</v>
      </c>
      <c r="O24" s="800">
        <v>0</v>
      </c>
    </row>
    <row r="25" spans="1:15" ht="20" customHeight="1">
      <c r="A25" s="807" t="s">
        <v>462</v>
      </c>
      <c r="B25" s="807"/>
      <c r="C25" s="807"/>
      <c r="D25" s="807"/>
      <c r="E25" s="807"/>
      <c r="F25" s="807"/>
      <c r="G25" s="807"/>
      <c r="H25" s="807"/>
      <c r="I25" s="807"/>
      <c r="J25" s="807"/>
      <c r="K25" s="807"/>
      <c r="L25" s="807"/>
      <c r="M25" s="807"/>
      <c r="N25" s="807"/>
      <c r="O25" s="807"/>
    </row>
    <row r="26" spans="1:15" ht="24" customHeight="1">
      <c r="A26" s="808"/>
      <c r="B26" s="809"/>
      <c r="C26" s="810"/>
      <c r="D26" s="810"/>
      <c r="E26" s="810"/>
      <c r="F26" s="810"/>
      <c r="G26" s="810"/>
      <c r="H26" s="810"/>
      <c r="I26" s="810"/>
      <c r="J26" s="810"/>
      <c r="K26" s="810"/>
      <c r="L26" s="810"/>
      <c r="M26" s="810"/>
      <c r="N26" s="810"/>
      <c r="O26" s="810"/>
    </row>
  </sheetData>
  <mergeCells count="3">
    <mergeCell ref="N1:O1"/>
    <mergeCell ref="A2:B2"/>
    <mergeCell ref="A25:O25"/>
  </mergeCells>
  <phoneticPr fontId="1"/>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8069-4A70-C947-B595-2684AD95D734}">
  <dimension ref="A1:P28"/>
  <sheetViews>
    <sheetView showGridLines="0" workbookViewId="0"/>
  </sheetViews>
  <sheetFormatPr baseColWidth="10" defaultColWidth="8.33203125" defaultRowHeight="14"/>
  <cols>
    <col min="1" max="2" width="4.6640625" style="812" customWidth="1"/>
    <col min="3" max="3" width="17.6640625" style="812" customWidth="1"/>
    <col min="4" max="16" width="4.6640625" style="812" customWidth="1"/>
    <col min="17" max="16384" width="8.33203125" style="812"/>
  </cols>
  <sheetData>
    <row r="1" spans="1:16" ht="19">
      <c r="A1" s="811" t="s">
        <v>534</v>
      </c>
      <c r="C1" s="813"/>
      <c r="I1" s="814"/>
      <c r="P1" s="763"/>
    </row>
    <row r="2" spans="1:16" s="820" customFormat="1" ht="17">
      <c r="A2" s="815" t="s">
        <v>535</v>
      </c>
      <c r="B2" s="815"/>
      <c r="C2" s="816"/>
      <c r="D2" s="817">
        <v>4</v>
      </c>
      <c r="E2" s="817">
        <v>5</v>
      </c>
      <c r="F2" s="817">
        <v>6</v>
      </c>
      <c r="G2" s="817">
        <v>7</v>
      </c>
      <c r="H2" s="817">
        <v>8</v>
      </c>
      <c r="I2" s="817">
        <v>9</v>
      </c>
      <c r="J2" s="817">
        <v>10</v>
      </c>
      <c r="K2" s="817">
        <v>11</v>
      </c>
      <c r="L2" s="817">
        <v>12</v>
      </c>
      <c r="M2" s="817">
        <v>1</v>
      </c>
      <c r="N2" s="817">
        <v>2</v>
      </c>
      <c r="O2" s="818">
        <v>3</v>
      </c>
      <c r="P2" s="819" t="s">
        <v>536</v>
      </c>
    </row>
    <row r="3" spans="1:16" s="820" customFormat="1" ht="17">
      <c r="A3" s="821"/>
      <c r="B3" s="821"/>
      <c r="C3" s="822"/>
      <c r="D3" s="823"/>
      <c r="E3" s="823"/>
      <c r="F3" s="823"/>
      <c r="G3" s="823"/>
      <c r="H3" s="823"/>
      <c r="I3" s="823"/>
      <c r="J3" s="823"/>
      <c r="K3" s="823"/>
      <c r="L3" s="823"/>
      <c r="M3" s="823"/>
      <c r="N3" s="823"/>
      <c r="O3" s="824"/>
      <c r="P3" s="825"/>
    </row>
    <row r="4" spans="1:16" s="820" customFormat="1" ht="17">
      <c r="A4" s="826" t="s">
        <v>537</v>
      </c>
      <c r="B4" s="826"/>
      <c r="C4" s="827"/>
      <c r="D4" s="828">
        <v>11</v>
      </c>
      <c r="E4" s="828">
        <v>16</v>
      </c>
      <c r="F4" s="828">
        <v>22</v>
      </c>
      <c r="G4" s="828">
        <v>20</v>
      </c>
      <c r="H4" s="828">
        <v>33</v>
      </c>
      <c r="I4" s="828">
        <v>15</v>
      </c>
      <c r="J4" s="828">
        <v>30</v>
      </c>
      <c r="K4" s="828">
        <v>30</v>
      </c>
      <c r="L4" s="828">
        <v>14</v>
      </c>
      <c r="M4" s="828">
        <v>22</v>
      </c>
      <c r="N4" s="828">
        <v>20</v>
      </c>
      <c r="O4" s="829">
        <v>22</v>
      </c>
      <c r="P4" s="830">
        <v>255</v>
      </c>
    </row>
    <row r="5" spans="1:16" s="820" customFormat="1" ht="17">
      <c r="A5" s="826" t="s">
        <v>538</v>
      </c>
      <c r="B5" s="826"/>
      <c r="C5" s="827"/>
      <c r="D5" s="828">
        <v>1</v>
      </c>
      <c r="E5" s="828">
        <v>0</v>
      </c>
      <c r="F5" s="828">
        <v>0</v>
      </c>
      <c r="G5" s="828">
        <v>0</v>
      </c>
      <c r="H5" s="828">
        <v>4</v>
      </c>
      <c r="I5" s="828">
        <v>1</v>
      </c>
      <c r="J5" s="828">
        <v>0</v>
      </c>
      <c r="K5" s="828">
        <v>1</v>
      </c>
      <c r="L5" s="828">
        <v>1</v>
      </c>
      <c r="M5" s="828">
        <v>0</v>
      </c>
      <c r="N5" s="828">
        <v>1</v>
      </c>
      <c r="O5" s="829">
        <v>0</v>
      </c>
      <c r="P5" s="830">
        <v>9</v>
      </c>
    </row>
    <row r="6" spans="1:16" s="820" customFormat="1" ht="17">
      <c r="A6" s="831" t="s">
        <v>539</v>
      </c>
      <c r="B6" s="832"/>
      <c r="C6" s="832"/>
      <c r="D6" s="828">
        <v>0</v>
      </c>
      <c r="E6" s="828">
        <v>1</v>
      </c>
      <c r="F6" s="828">
        <v>3</v>
      </c>
      <c r="G6" s="828">
        <v>2</v>
      </c>
      <c r="H6" s="828">
        <v>3</v>
      </c>
      <c r="I6" s="828">
        <v>1</v>
      </c>
      <c r="J6" s="828">
        <v>5</v>
      </c>
      <c r="K6" s="828">
        <v>6</v>
      </c>
      <c r="L6" s="828">
        <v>3</v>
      </c>
      <c r="M6" s="828">
        <v>6</v>
      </c>
      <c r="N6" s="828">
        <v>0</v>
      </c>
      <c r="O6" s="829">
        <v>3</v>
      </c>
      <c r="P6" s="830">
        <v>33</v>
      </c>
    </row>
    <row r="7" spans="1:16" s="820" customFormat="1" ht="17">
      <c r="A7" s="831" t="s">
        <v>540</v>
      </c>
      <c r="B7" s="833"/>
      <c r="C7" s="832"/>
      <c r="D7" s="828">
        <v>0</v>
      </c>
      <c r="E7" s="828">
        <v>0</v>
      </c>
      <c r="F7" s="828">
        <v>0</v>
      </c>
      <c r="G7" s="828">
        <v>0</v>
      </c>
      <c r="H7" s="828">
        <v>0</v>
      </c>
      <c r="I7" s="828">
        <v>0</v>
      </c>
      <c r="J7" s="828">
        <v>0</v>
      </c>
      <c r="K7" s="828">
        <v>0</v>
      </c>
      <c r="L7" s="828">
        <v>0</v>
      </c>
      <c r="M7" s="828">
        <v>0</v>
      </c>
      <c r="N7" s="828">
        <v>0</v>
      </c>
      <c r="O7" s="829">
        <v>0</v>
      </c>
      <c r="P7" s="830">
        <v>0</v>
      </c>
    </row>
    <row r="8" spans="1:16" s="820" customFormat="1" ht="17">
      <c r="A8" s="834" t="s">
        <v>541</v>
      </c>
      <c r="B8" s="835"/>
      <c r="C8" s="835"/>
      <c r="D8" s="836">
        <v>11</v>
      </c>
      <c r="E8" s="836">
        <v>13</v>
      </c>
      <c r="F8" s="836">
        <v>12</v>
      </c>
      <c r="G8" s="836">
        <v>12</v>
      </c>
      <c r="H8" s="836">
        <v>23</v>
      </c>
      <c r="I8" s="836">
        <v>11</v>
      </c>
      <c r="J8" s="836">
        <v>27</v>
      </c>
      <c r="K8" s="836">
        <v>23</v>
      </c>
      <c r="L8" s="836">
        <v>12</v>
      </c>
      <c r="M8" s="836">
        <v>19</v>
      </c>
      <c r="N8" s="836">
        <v>15</v>
      </c>
      <c r="O8" s="837">
        <v>16</v>
      </c>
      <c r="P8" s="830">
        <v>194</v>
      </c>
    </row>
    <row r="9" spans="1:16" s="820" customFormat="1" ht="17">
      <c r="A9" s="838" t="s">
        <v>542</v>
      </c>
      <c r="B9" s="839" t="s">
        <v>543</v>
      </c>
      <c r="C9" s="835"/>
      <c r="D9" s="836">
        <v>8</v>
      </c>
      <c r="E9" s="836">
        <v>10</v>
      </c>
      <c r="F9" s="836">
        <v>8</v>
      </c>
      <c r="G9" s="836">
        <v>7</v>
      </c>
      <c r="H9" s="836">
        <v>16</v>
      </c>
      <c r="I9" s="836">
        <v>7</v>
      </c>
      <c r="J9" s="836">
        <v>15</v>
      </c>
      <c r="K9" s="836">
        <v>14</v>
      </c>
      <c r="L9" s="836">
        <v>5</v>
      </c>
      <c r="M9" s="836">
        <v>10</v>
      </c>
      <c r="N9" s="836">
        <v>4</v>
      </c>
      <c r="O9" s="837">
        <v>11</v>
      </c>
      <c r="P9" s="830">
        <v>115</v>
      </c>
    </row>
    <row r="10" spans="1:16" s="820" customFormat="1" ht="17">
      <c r="A10" s="838"/>
      <c r="B10" s="839" t="s">
        <v>544</v>
      </c>
      <c r="C10" s="835"/>
      <c r="D10" s="836">
        <v>1</v>
      </c>
      <c r="E10" s="836">
        <v>1</v>
      </c>
      <c r="F10" s="836">
        <v>3</v>
      </c>
      <c r="G10" s="836">
        <v>2</v>
      </c>
      <c r="H10" s="836">
        <v>3</v>
      </c>
      <c r="I10" s="836">
        <v>1</v>
      </c>
      <c r="J10" s="836">
        <v>4</v>
      </c>
      <c r="K10" s="836">
        <v>3</v>
      </c>
      <c r="L10" s="836">
        <v>4</v>
      </c>
      <c r="M10" s="836">
        <v>3</v>
      </c>
      <c r="N10" s="836">
        <v>5</v>
      </c>
      <c r="O10" s="837">
        <v>2</v>
      </c>
      <c r="P10" s="830">
        <v>32</v>
      </c>
    </row>
    <row r="11" spans="1:16" s="820" customFormat="1" ht="17">
      <c r="A11" s="838"/>
      <c r="B11" s="840" t="s">
        <v>545</v>
      </c>
      <c r="C11" s="840"/>
      <c r="D11" s="836">
        <v>0</v>
      </c>
      <c r="E11" s="836">
        <v>0</v>
      </c>
      <c r="F11" s="836">
        <v>0</v>
      </c>
      <c r="G11" s="836">
        <v>1</v>
      </c>
      <c r="H11" s="836">
        <v>1</v>
      </c>
      <c r="I11" s="836">
        <v>0</v>
      </c>
      <c r="J11" s="836">
        <v>1</v>
      </c>
      <c r="K11" s="836">
        <v>0</v>
      </c>
      <c r="L11" s="836">
        <v>1</v>
      </c>
      <c r="M11" s="836">
        <v>2</v>
      </c>
      <c r="N11" s="836">
        <v>2</v>
      </c>
      <c r="O11" s="837">
        <v>0</v>
      </c>
      <c r="P11" s="830">
        <v>8</v>
      </c>
    </row>
    <row r="12" spans="1:16" s="820" customFormat="1" ht="17">
      <c r="A12" s="838"/>
      <c r="B12" s="839" t="s">
        <v>546</v>
      </c>
      <c r="C12" s="835"/>
      <c r="D12" s="836">
        <v>0</v>
      </c>
      <c r="E12" s="836">
        <v>0</v>
      </c>
      <c r="F12" s="836">
        <v>0</v>
      </c>
      <c r="G12" s="836">
        <v>1</v>
      </c>
      <c r="H12" s="836">
        <v>1</v>
      </c>
      <c r="I12" s="836">
        <v>0</v>
      </c>
      <c r="J12" s="836">
        <v>2</v>
      </c>
      <c r="K12" s="836">
        <v>0</v>
      </c>
      <c r="L12" s="836">
        <v>1</v>
      </c>
      <c r="M12" s="836">
        <v>1</v>
      </c>
      <c r="N12" s="836">
        <v>1</v>
      </c>
      <c r="O12" s="837">
        <v>1</v>
      </c>
      <c r="P12" s="830">
        <v>8</v>
      </c>
    </row>
    <row r="13" spans="1:16" s="820" customFormat="1" ht="17">
      <c r="A13" s="838"/>
      <c r="B13" s="839" t="s">
        <v>547</v>
      </c>
      <c r="C13" s="835"/>
      <c r="D13" s="836">
        <v>1</v>
      </c>
      <c r="E13" s="836">
        <v>0</v>
      </c>
      <c r="F13" s="836">
        <v>0</v>
      </c>
      <c r="G13" s="836">
        <v>0</v>
      </c>
      <c r="H13" s="836">
        <v>0</v>
      </c>
      <c r="I13" s="836">
        <v>0</v>
      </c>
      <c r="J13" s="836">
        <v>0</v>
      </c>
      <c r="K13" s="836">
        <v>0</v>
      </c>
      <c r="L13" s="836">
        <v>0</v>
      </c>
      <c r="M13" s="836">
        <v>0</v>
      </c>
      <c r="N13" s="836">
        <v>0</v>
      </c>
      <c r="O13" s="837">
        <v>0</v>
      </c>
      <c r="P13" s="830">
        <v>1</v>
      </c>
    </row>
    <row r="14" spans="1:16" s="820" customFormat="1" ht="17">
      <c r="A14" s="838"/>
      <c r="B14" s="839" t="s">
        <v>548</v>
      </c>
      <c r="C14" s="835"/>
      <c r="D14" s="836">
        <v>1</v>
      </c>
      <c r="E14" s="836">
        <v>2</v>
      </c>
      <c r="F14" s="836">
        <v>1</v>
      </c>
      <c r="G14" s="836">
        <v>2</v>
      </c>
      <c r="H14" s="836">
        <v>3</v>
      </c>
      <c r="I14" s="836">
        <v>2</v>
      </c>
      <c r="J14" s="836">
        <v>4</v>
      </c>
      <c r="K14" s="836">
        <v>6</v>
      </c>
      <c r="L14" s="836">
        <v>2</v>
      </c>
      <c r="M14" s="836">
        <v>5</v>
      </c>
      <c r="N14" s="836">
        <v>4</v>
      </c>
      <c r="O14" s="837">
        <v>2</v>
      </c>
      <c r="P14" s="830">
        <v>34</v>
      </c>
    </row>
    <row r="15" spans="1:16" s="820" customFormat="1" ht="17">
      <c r="A15" s="838"/>
      <c r="B15" s="839" t="s">
        <v>549</v>
      </c>
      <c r="C15" s="835"/>
      <c r="D15" s="836">
        <v>0</v>
      </c>
      <c r="E15" s="836">
        <v>0</v>
      </c>
      <c r="F15" s="836">
        <v>0</v>
      </c>
      <c r="G15" s="836">
        <v>0</v>
      </c>
      <c r="H15" s="836">
        <v>0</v>
      </c>
      <c r="I15" s="836">
        <v>1</v>
      </c>
      <c r="J15" s="836">
        <v>2</v>
      </c>
      <c r="K15" s="836">
        <v>0</v>
      </c>
      <c r="L15" s="836">
        <v>0</v>
      </c>
      <c r="M15" s="836">
        <v>0</v>
      </c>
      <c r="N15" s="836">
        <v>1</v>
      </c>
      <c r="O15" s="837">
        <v>0</v>
      </c>
      <c r="P15" s="830">
        <v>4</v>
      </c>
    </row>
    <row r="16" spans="1:16" s="820" customFormat="1" ht="17">
      <c r="A16" s="841" t="s">
        <v>550</v>
      </c>
      <c r="B16" s="842" t="s">
        <v>551</v>
      </c>
      <c r="C16" s="842"/>
      <c r="D16" s="780">
        <v>1</v>
      </c>
      <c r="E16" s="780">
        <v>2</v>
      </c>
      <c r="F16" s="780">
        <v>2</v>
      </c>
      <c r="G16" s="780">
        <v>0</v>
      </c>
      <c r="H16" s="780">
        <v>8</v>
      </c>
      <c r="I16" s="780">
        <v>4</v>
      </c>
      <c r="J16" s="780">
        <v>6</v>
      </c>
      <c r="K16" s="780">
        <v>2</v>
      </c>
      <c r="L16" s="780">
        <v>5</v>
      </c>
      <c r="M16" s="780">
        <v>3</v>
      </c>
      <c r="N16" s="780">
        <v>1</v>
      </c>
      <c r="O16" s="781">
        <v>4</v>
      </c>
      <c r="P16" s="830">
        <v>38</v>
      </c>
    </row>
    <row r="17" spans="1:16" s="820" customFormat="1" ht="17">
      <c r="A17" s="841"/>
      <c r="B17" s="842" t="s">
        <v>510</v>
      </c>
      <c r="C17" s="842"/>
      <c r="D17" s="780">
        <v>0</v>
      </c>
      <c r="E17" s="780">
        <v>0</v>
      </c>
      <c r="F17" s="780">
        <v>0</v>
      </c>
      <c r="G17" s="780">
        <v>0</v>
      </c>
      <c r="H17" s="780">
        <v>0</v>
      </c>
      <c r="I17" s="780">
        <v>0</v>
      </c>
      <c r="J17" s="780">
        <v>1</v>
      </c>
      <c r="K17" s="780">
        <v>0</v>
      </c>
      <c r="L17" s="780">
        <v>1</v>
      </c>
      <c r="M17" s="780">
        <v>0</v>
      </c>
      <c r="N17" s="780">
        <v>0</v>
      </c>
      <c r="O17" s="781">
        <v>1</v>
      </c>
      <c r="P17" s="830">
        <v>3</v>
      </c>
    </row>
    <row r="18" spans="1:16" s="820" customFormat="1" ht="17">
      <c r="A18" s="841"/>
      <c r="B18" s="842" t="s">
        <v>527</v>
      </c>
      <c r="C18" s="842"/>
      <c r="D18" s="780">
        <v>1</v>
      </c>
      <c r="E18" s="780">
        <v>0</v>
      </c>
      <c r="F18" s="780">
        <v>1</v>
      </c>
      <c r="G18" s="780">
        <v>0</v>
      </c>
      <c r="H18" s="780">
        <v>2</v>
      </c>
      <c r="I18" s="780">
        <v>1</v>
      </c>
      <c r="J18" s="780">
        <v>2</v>
      </c>
      <c r="K18" s="780">
        <v>3</v>
      </c>
      <c r="L18" s="780">
        <v>0</v>
      </c>
      <c r="M18" s="780">
        <v>2</v>
      </c>
      <c r="N18" s="780">
        <v>0</v>
      </c>
      <c r="O18" s="781">
        <v>0</v>
      </c>
      <c r="P18" s="830">
        <v>12</v>
      </c>
    </row>
    <row r="19" spans="1:16" s="820" customFormat="1" ht="17">
      <c r="A19" s="841"/>
      <c r="B19" s="842" t="s">
        <v>552</v>
      </c>
      <c r="C19" s="842"/>
      <c r="D19" s="780">
        <v>1</v>
      </c>
      <c r="E19" s="780">
        <v>0</v>
      </c>
      <c r="F19" s="780">
        <v>1</v>
      </c>
      <c r="G19" s="780">
        <v>0</v>
      </c>
      <c r="H19" s="780">
        <v>1</v>
      </c>
      <c r="I19" s="780">
        <v>0</v>
      </c>
      <c r="J19" s="780">
        <v>2</v>
      </c>
      <c r="K19" s="780">
        <v>1</v>
      </c>
      <c r="L19" s="780">
        <v>1</v>
      </c>
      <c r="M19" s="780">
        <v>0</v>
      </c>
      <c r="N19" s="780">
        <v>1</v>
      </c>
      <c r="O19" s="781">
        <v>0</v>
      </c>
      <c r="P19" s="830">
        <v>8</v>
      </c>
    </row>
    <row r="20" spans="1:16" s="820" customFormat="1" ht="17">
      <c r="A20" s="841"/>
      <c r="B20" s="842" t="s">
        <v>529</v>
      </c>
      <c r="C20" s="842"/>
      <c r="D20" s="780">
        <v>2</v>
      </c>
      <c r="E20" s="780">
        <v>0</v>
      </c>
      <c r="F20" s="780">
        <v>0</v>
      </c>
      <c r="G20" s="780">
        <v>0</v>
      </c>
      <c r="H20" s="780">
        <v>1</v>
      </c>
      <c r="I20" s="780">
        <v>0</v>
      </c>
      <c r="J20" s="780">
        <v>0</v>
      </c>
      <c r="K20" s="780">
        <v>1</v>
      </c>
      <c r="L20" s="780">
        <v>1</v>
      </c>
      <c r="M20" s="780">
        <v>2</v>
      </c>
      <c r="N20" s="780">
        <v>2</v>
      </c>
      <c r="O20" s="781">
        <v>0</v>
      </c>
      <c r="P20" s="830">
        <v>9</v>
      </c>
    </row>
    <row r="21" spans="1:16" s="820" customFormat="1" ht="17">
      <c r="A21" s="841"/>
      <c r="B21" s="842" t="s">
        <v>514</v>
      </c>
      <c r="C21" s="842"/>
      <c r="D21" s="780">
        <v>0</v>
      </c>
      <c r="E21" s="780">
        <v>3</v>
      </c>
      <c r="F21" s="780">
        <v>1</v>
      </c>
      <c r="G21" s="780">
        <v>1</v>
      </c>
      <c r="H21" s="780">
        <v>1</v>
      </c>
      <c r="I21" s="780">
        <v>0</v>
      </c>
      <c r="J21" s="780">
        <v>3</v>
      </c>
      <c r="K21" s="780">
        <v>0</v>
      </c>
      <c r="L21" s="780">
        <v>0</v>
      </c>
      <c r="M21" s="780">
        <v>3</v>
      </c>
      <c r="N21" s="780">
        <v>0</v>
      </c>
      <c r="O21" s="781">
        <v>1</v>
      </c>
      <c r="P21" s="830">
        <v>13</v>
      </c>
    </row>
    <row r="22" spans="1:16" s="820" customFormat="1" ht="17">
      <c r="A22" s="841"/>
      <c r="B22" s="842" t="s">
        <v>515</v>
      </c>
      <c r="C22" s="842"/>
      <c r="D22" s="780">
        <v>1</v>
      </c>
      <c r="E22" s="780">
        <v>1</v>
      </c>
      <c r="F22" s="780">
        <v>1</v>
      </c>
      <c r="G22" s="780">
        <v>1</v>
      </c>
      <c r="H22" s="780">
        <v>0</v>
      </c>
      <c r="I22" s="780">
        <v>0</v>
      </c>
      <c r="J22" s="780">
        <v>1</v>
      </c>
      <c r="K22" s="780">
        <v>3</v>
      </c>
      <c r="L22" s="780">
        <v>1</v>
      </c>
      <c r="M22" s="780">
        <v>0</v>
      </c>
      <c r="N22" s="780">
        <v>1</v>
      </c>
      <c r="O22" s="781">
        <v>0</v>
      </c>
      <c r="P22" s="830">
        <v>10</v>
      </c>
    </row>
    <row r="23" spans="1:16" s="714" customFormat="1" ht="14" customHeight="1">
      <c r="A23" s="841"/>
      <c r="B23" s="843" t="s">
        <v>553</v>
      </c>
      <c r="C23" s="843"/>
      <c r="D23" s="780">
        <v>0</v>
      </c>
      <c r="E23" s="780">
        <v>1</v>
      </c>
      <c r="F23" s="780">
        <v>3</v>
      </c>
      <c r="G23" s="780">
        <v>0</v>
      </c>
      <c r="H23" s="780">
        <v>7</v>
      </c>
      <c r="I23" s="780">
        <v>0</v>
      </c>
      <c r="J23" s="780">
        <v>2</v>
      </c>
      <c r="K23" s="780">
        <v>1</v>
      </c>
      <c r="L23" s="780">
        <v>0</v>
      </c>
      <c r="M23" s="780">
        <v>2</v>
      </c>
      <c r="N23" s="780">
        <v>1</v>
      </c>
      <c r="O23" s="781">
        <v>3</v>
      </c>
      <c r="P23" s="830">
        <v>20</v>
      </c>
    </row>
    <row r="24" spans="1:16" s="714" customFormat="1" ht="14" customHeight="1">
      <c r="A24" s="841"/>
      <c r="B24" s="843" t="s">
        <v>554</v>
      </c>
      <c r="C24" s="843"/>
      <c r="D24" s="780">
        <v>3</v>
      </c>
      <c r="E24" s="780">
        <v>6</v>
      </c>
      <c r="F24" s="780">
        <v>3</v>
      </c>
      <c r="G24" s="780">
        <v>6</v>
      </c>
      <c r="H24" s="780">
        <v>3</v>
      </c>
      <c r="I24" s="780">
        <v>5</v>
      </c>
      <c r="J24" s="780">
        <v>9</v>
      </c>
      <c r="K24" s="780">
        <v>11</v>
      </c>
      <c r="L24" s="780">
        <v>2</v>
      </c>
      <c r="M24" s="780">
        <v>7</v>
      </c>
      <c r="N24" s="780">
        <v>8</v>
      </c>
      <c r="O24" s="781">
        <v>5</v>
      </c>
      <c r="P24" s="830">
        <v>68</v>
      </c>
    </row>
    <row r="25" spans="1:16" s="714" customFormat="1" ht="14" customHeight="1">
      <c r="A25" s="841"/>
      <c r="B25" s="843" t="s">
        <v>518</v>
      </c>
      <c r="C25" s="843"/>
      <c r="D25" s="780">
        <v>1</v>
      </c>
      <c r="E25" s="780">
        <v>0</v>
      </c>
      <c r="F25" s="780">
        <v>0</v>
      </c>
      <c r="G25" s="780">
        <v>3</v>
      </c>
      <c r="H25" s="780">
        <v>0</v>
      </c>
      <c r="I25" s="780">
        <v>0</v>
      </c>
      <c r="J25" s="780">
        <v>1</v>
      </c>
      <c r="K25" s="780">
        <v>0</v>
      </c>
      <c r="L25" s="780">
        <v>0</v>
      </c>
      <c r="M25" s="780">
        <v>0</v>
      </c>
      <c r="N25" s="780">
        <v>0</v>
      </c>
      <c r="O25" s="781">
        <v>1</v>
      </c>
      <c r="P25" s="830">
        <v>6</v>
      </c>
    </row>
    <row r="26" spans="1:16" s="714" customFormat="1" ht="14" customHeight="1">
      <c r="A26" s="841"/>
      <c r="B26" s="843" t="s">
        <v>519</v>
      </c>
      <c r="C26" s="843"/>
      <c r="D26" s="780">
        <v>1</v>
      </c>
      <c r="E26" s="780">
        <v>0</v>
      </c>
      <c r="F26" s="780">
        <v>0</v>
      </c>
      <c r="G26" s="780">
        <v>1</v>
      </c>
      <c r="H26" s="780">
        <v>0</v>
      </c>
      <c r="I26" s="780">
        <v>1</v>
      </c>
      <c r="J26" s="780">
        <v>0</v>
      </c>
      <c r="K26" s="780">
        <v>1</v>
      </c>
      <c r="L26" s="780">
        <v>1</v>
      </c>
      <c r="M26" s="780">
        <v>0</v>
      </c>
      <c r="N26" s="780">
        <v>1</v>
      </c>
      <c r="O26" s="781">
        <v>1</v>
      </c>
      <c r="P26" s="830">
        <v>7</v>
      </c>
    </row>
    <row r="27" spans="1:16" s="714" customFormat="1" ht="14" customHeight="1">
      <c r="A27" s="841"/>
      <c r="B27" s="843" t="s">
        <v>112</v>
      </c>
      <c r="C27" s="843"/>
      <c r="D27" s="780">
        <v>0</v>
      </c>
      <c r="E27" s="780">
        <v>0</v>
      </c>
      <c r="F27" s="780">
        <v>0</v>
      </c>
      <c r="G27" s="780">
        <v>0</v>
      </c>
      <c r="H27" s="780">
        <v>0</v>
      </c>
      <c r="I27" s="780">
        <v>0</v>
      </c>
      <c r="J27" s="780">
        <v>0</v>
      </c>
      <c r="K27" s="780">
        <v>0</v>
      </c>
      <c r="L27" s="780">
        <v>0</v>
      </c>
      <c r="M27" s="780">
        <v>0</v>
      </c>
      <c r="N27" s="780">
        <v>0</v>
      </c>
      <c r="O27" s="781">
        <v>0</v>
      </c>
      <c r="P27" s="830">
        <v>0</v>
      </c>
    </row>
    <row r="28" spans="1:16" s="714" customFormat="1">
      <c r="A28" s="844" t="s">
        <v>462</v>
      </c>
      <c r="B28" s="844"/>
      <c r="C28" s="844"/>
      <c r="D28" s="844"/>
      <c r="E28" s="844"/>
      <c r="F28" s="844"/>
      <c r="G28" s="844"/>
      <c r="H28" s="844"/>
      <c r="I28" s="844"/>
      <c r="J28" s="844"/>
      <c r="K28" s="844"/>
      <c r="L28" s="844"/>
      <c r="M28" s="844"/>
      <c r="N28" s="844"/>
      <c r="O28" s="844"/>
      <c r="P28" s="844"/>
    </row>
  </sheetData>
  <mergeCells count="32">
    <mergeCell ref="B25:C25"/>
    <mergeCell ref="B26:C26"/>
    <mergeCell ref="B27:C27"/>
    <mergeCell ref="A28:P28"/>
    <mergeCell ref="A16:A27"/>
    <mergeCell ref="B16:C16"/>
    <mergeCell ref="B17:C17"/>
    <mergeCell ref="B18:C18"/>
    <mergeCell ref="B19:C19"/>
    <mergeCell ref="B20:C20"/>
    <mergeCell ref="B21:C21"/>
    <mergeCell ref="B22:C22"/>
    <mergeCell ref="B23:C23"/>
    <mergeCell ref="B24:C24"/>
    <mergeCell ref="O2:O3"/>
    <mergeCell ref="P2:P3"/>
    <mergeCell ref="A4:C4"/>
    <mergeCell ref="A5:C5"/>
    <mergeCell ref="A9:A15"/>
    <mergeCell ref="B11:C11"/>
    <mergeCell ref="I2:I3"/>
    <mergeCell ref="J2:J3"/>
    <mergeCell ref="K2:K3"/>
    <mergeCell ref="L2:L3"/>
    <mergeCell ref="M2:M3"/>
    <mergeCell ref="N2:N3"/>
    <mergeCell ref="A2:C3"/>
    <mergeCell ref="D2:D3"/>
    <mergeCell ref="E2:E3"/>
    <mergeCell ref="F2:F3"/>
    <mergeCell ref="G2:G3"/>
    <mergeCell ref="H2:H3"/>
  </mergeCells>
  <phoneticPr fontId="1"/>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9315-5AC7-7C4E-81F2-432E6DD3640E}">
  <dimension ref="A1:I118"/>
  <sheetViews>
    <sheetView showGridLines="0" workbookViewId="0"/>
  </sheetViews>
  <sheetFormatPr baseColWidth="10" defaultColWidth="13.1640625" defaultRowHeight="17"/>
  <cols>
    <col min="1" max="1" width="6.1640625" style="846" customWidth="1"/>
    <col min="2" max="2" width="10.1640625" style="846" customWidth="1"/>
    <col min="3" max="4" width="9.83203125" style="846" customWidth="1"/>
    <col min="5" max="8" width="10.33203125" style="846" customWidth="1"/>
    <col min="9" max="9" width="10.1640625" style="846" customWidth="1"/>
    <col min="10" max="16384" width="13.1640625" style="846"/>
  </cols>
  <sheetData>
    <row r="1" spans="1:9" ht="20" customHeight="1">
      <c r="A1" s="845" t="s">
        <v>555</v>
      </c>
    </row>
    <row r="2" spans="1:9" s="853" customFormat="1" ht="20" customHeight="1">
      <c r="A2" s="847" t="s">
        <v>556</v>
      </c>
      <c r="B2" s="848"/>
      <c r="C2" s="849" t="s">
        <v>557</v>
      </c>
      <c r="D2" s="850" t="s">
        <v>558</v>
      </c>
      <c r="E2" s="851" t="s">
        <v>559</v>
      </c>
      <c r="F2" s="851"/>
      <c r="G2" s="851"/>
      <c r="H2" s="851"/>
      <c r="I2" s="852"/>
    </row>
    <row r="3" spans="1:9" s="853" customFormat="1" ht="20" customHeight="1">
      <c r="A3" s="854"/>
      <c r="B3" s="855"/>
      <c r="C3" s="856"/>
      <c r="D3" s="850"/>
      <c r="E3" s="851" t="s">
        <v>560</v>
      </c>
      <c r="F3" s="851"/>
      <c r="G3" s="851"/>
      <c r="H3" s="851"/>
      <c r="I3" s="857" t="s">
        <v>561</v>
      </c>
    </row>
    <row r="4" spans="1:9" s="853" customFormat="1" ht="20" customHeight="1">
      <c r="A4" s="854"/>
      <c r="B4" s="855"/>
      <c r="C4" s="856"/>
      <c r="D4" s="850"/>
      <c r="E4" s="858"/>
      <c r="F4" s="851" t="s">
        <v>562</v>
      </c>
      <c r="G4" s="851"/>
      <c r="H4" s="851"/>
      <c r="I4" s="857"/>
    </row>
    <row r="5" spans="1:9" s="853" customFormat="1" ht="20" customHeight="1">
      <c r="A5" s="854"/>
      <c r="B5" s="855"/>
      <c r="C5" s="856"/>
      <c r="D5" s="850"/>
      <c r="E5" s="859" t="s">
        <v>563</v>
      </c>
      <c r="F5" s="860" t="s">
        <v>564</v>
      </c>
      <c r="G5" s="859" t="s">
        <v>565</v>
      </c>
      <c r="H5" s="859" t="s">
        <v>566</v>
      </c>
      <c r="I5" s="857"/>
    </row>
    <row r="6" spans="1:9" s="853" customFormat="1" ht="20" customHeight="1">
      <c r="A6" s="861"/>
      <c r="B6" s="862"/>
      <c r="C6" s="856"/>
      <c r="D6" s="850"/>
      <c r="E6" s="863"/>
      <c r="F6" s="864"/>
      <c r="G6" s="863"/>
      <c r="H6" s="863"/>
      <c r="I6" s="857"/>
    </row>
    <row r="7" spans="1:9" ht="20" customHeight="1">
      <c r="A7" s="865" t="s">
        <v>567</v>
      </c>
      <c r="B7" s="866" t="s">
        <v>568</v>
      </c>
      <c r="C7" s="867">
        <v>0</v>
      </c>
      <c r="D7" s="867">
        <v>0</v>
      </c>
      <c r="E7" s="867">
        <v>0</v>
      </c>
      <c r="F7" s="867">
        <v>0</v>
      </c>
      <c r="G7" s="867">
        <v>0</v>
      </c>
      <c r="H7" s="867">
        <v>0</v>
      </c>
      <c r="I7" s="868">
        <v>0</v>
      </c>
    </row>
    <row r="8" spans="1:9" ht="20" customHeight="1">
      <c r="A8" s="865"/>
      <c r="B8" s="866" t="s">
        <v>569</v>
      </c>
      <c r="C8" s="867">
        <v>0</v>
      </c>
      <c r="D8" s="867">
        <v>0</v>
      </c>
      <c r="E8" s="867">
        <v>0</v>
      </c>
      <c r="F8" s="867">
        <v>0</v>
      </c>
      <c r="G8" s="867">
        <v>0</v>
      </c>
      <c r="H8" s="867">
        <v>0</v>
      </c>
      <c r="I8" s="868">
        <v>0</v>
      </c>
    </row>
    <row r="9" spans="1:9" ht="20" customHeight="1">
      <c r="A9" s="865"/>
      <c r="B9" s="866" t="s">
        <v>570</v>
      </c>
      <c r="C9" s="867">
        <v>0</v>
      </c>
      <c r="D9" s="867">
        <v>0</v>
      </c>
      <c r="E9" s="867">
        <v>0</v>
      </c>
      <c r="F9" s="867">
        <v>0</v>
      </c>
      <c r="G9" s="867">
        <v>0</v>
      </c>
      <c r="H9" s="867">
        <v>0</v>
      </c>
      <c r="I9" s="868">
        <v>0</v>
      </c>
    </row>
    <row r="10" spans="1:9" ht="20" customHeight="1">
      <c r="A10" s="865"/>
      <c r="B10" s="866" t="s">
        <v>571</v>
      </c>
      <c r="C10" s="867">
        <v>0</v>
      </c>
      <c r="D10" s="867">
        <v>0</v>
      </c>
      <c r="E10" s="867">
        <v>0</v>
      </c>
      <c r="F10" s="867">
        <v>0</v>
      </c>
      <c r="G10" s="867">
        <v>0</v>
      </c>
      <c r="H10" s="867">
        <v>0</v>
      </c>
      <c r="I10" s="868">
        <v>0</v>
      </c>
    </row>
    <row r="11" spans="1:9" ht="20" customHeight="1">
      <c r="A11" s="865"/>
      <c r="B11" s="866" t="s">
        <v>572</v>
      </c>
      <c r="C11" s="867">
        <v>1</v>
      </c>
      <c r="D11" s="867">
        <v>1</v>
      </c>
      <c r="E11" s="867">
        <v>0</v>
      </c>
      <c r="F11" s="867">
        <v>0</v>
      </c>
      <c r="G11" s="867">
        <v>0</v>
      </c>
      <c r="H11" s="867">
        <v>0</v>
      </c>
      <c r="I11" s="868">
        <v>0</v>
      </c>
    </row>
    <row r="12" spans="1:9" ht="20" customHeight="1">
      <c r="A12" s="865"/>
      <c r="B12" s="866" t="s">
        <v>573</v>
      </c>
      <c r="C12" s="867">
        <v>0</v>
      </c>
      <c r="D12" s="867">
        <v>0</v>
      </c>
      <c r="E12" s="867">
        <v>0</v>
      </c>
      <c r="F12" s="867">
        <v>0</v>
      </c>
      <c r="G12" s="867">
        <v>0</v>
      </c>
      <c r="H12" s="867">
        <v>0</v>
      </c>
      <c r="I12" s="868">
        <v>0</v>
      </c>
    </row>
    <row r="13" spans="1:9" ht="20" customHeight="1" thickBot="1">
      <c r="A13" s="869"/>
      <c r="B13" s="870" t="s">
        <v>574</v>
      </c>
      <c r="C13" s="871">
        <v>0</v>
      </c>
      <c r="D13" s="871">
        <v>0</v>
      </c>
      <c r="E13" s="871">
        <v>0</v>
      </c>
      <c r="F13" s="871">
        <v>0</v>
      </c>
      <c r="G13" s="871">
        <v>0</v>
      </c>
      <c r="H13" s="871">
        <v>0</v>
      </c>
      <c r="I13" s="872">
        <v>0</v>
      </c>
    </row>
    <row r="14" spans="1:9" ht="20" customHeight="1" thickTop="1">
      <c r="A14" s="873" t="s">
        <v>253</v>
      </c>
      <c r="B14" s="874"/>
      <c r="C14" s="875">
        <v>1</v>
      </c>
      <c r="D14" s="875">
        <v>1</v>
      </c>
      <c r="E14" s="875">
        <v>0</v>
      </c>
      <c r="F14" s="875">
        <v>0</v>
      </c>
      <c r="G14" s="875">
        <v>0</v>
      </c>
      <c r="H14" s="875">
        <v>0</v>
      </c>
      <c r="I14" s="876">
        <v>0</v>
      </c>
    </row>
    <row r="15" spans="1:9" ht="20" customHeight="1">
      <c r="A15" s="877" t="s">
        <v>462</v>
      </c>
      <c r="B15" s="877"/>
      <c r="C15" s="877"/>
      <c r="D15" s="877"/>
      <c r="E15" s="877"/>
      <c r="F15" s="877"/>
      <c r="G15" s="877"/>
      <c r="H15" s="877"/>
      <c r="I15" s="877"/>
    </row>
    <row r="16" spans="1:9" ht="24" customHeight="1">
      <c r="A16" s="878"/>
      <c r="B16" s="878"/>
      <c r="C16" s="879"/>
      <c r="D16" s="879"/>
      <c r="E16" s="879"/>
      <c r="F16" s="879"/>
      <c r="G16" s="879"/>
      <c r="H16" s="879"/>
      <c r="I16" s="879"/>
    </row>
    <row r="17" spans="1:9" ht="24" customHeight="1">
      <c r="A17" s="878"/>
      <c r="B17" s="878"/>
      <c r="C17" s="879"/>
      <c r="D17" s="879"/>
      <c r="E17" s="879"/>
      <c r="F17" s="879"/>
      <c r="G17" s="879"/>
      <c r="H17" s="879"/>
      <c r="I17" s="879"/>
    </row>
    <row r="18" spans="1:9" ht="24" customHeight="1">
      <c r="A18" s="878"/>
      <c r="B18" s="878"/>
      <c r="C18" s="879"/>
      <c r="D18" s="879"/>
      <c r="E18" s="879"/>
      <c r="F18" s="879"/>
      <c r="G18" s="879"/>
      <c r="H18" s="879"/>
      <c r="I18" s="879"/>
    </row>
    <row r="19" spans="1:9" ht="24" customHeight="1">
      <c r="A19" s="878"/>
      <c r="B19" s="878"/>
      <c r="C19" s="879"/>
      <c r="D19" s="879"/>
      <c r="E19" s="879"/>
      <c r="F19" s="879"/>
      <c r="G19" s="879"/>
      <c r="H19" s="879"/>
      <c r="I19" s="879"/>
    </row>
    <row r="20" spans="1:9" ht="24" customHeight="1">
      <c r="A20" s="878"/>
      <c r="B20" s="878"/>
      <c r="C20" s="879"/>
      <c r="D20" s="879"/>
      <c r="E20" s="879"/>
      <c r="F20" s="879"/>
      <c r="G20" s="879"/>
      <c r="H20" s="879"/>
      <c r="I20" s="879"/>
    </row>
    <row r="21" spans="1:9" ht="24" customHeight="1">
      <c r="A21" s="878"/>
      <c r="B21" s="878"/>
      <c r="C21" s="879"/>
      <c r="D21" s="879"/>
      <c r="E21" s="879"/>
      <c r="F21" s="879"/>
      <c r="G21" s="879"/>
      <c r="H21" s="879"/>
      <c r="I21" s="879"/>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H5:H6"/>
    <mergeCell ref="A7:A13"/>
    <mergeCell ref="A14:B14"/>
    <mergeCell ref="A15:I15"/>
    <mergeCell ref="A2:B6"/>
    <mergeCell ref="C2:C6"/>
    <mergeCell ref="D2:D6"/>
    <mergeCell ref="E2:I2"/>
    <mergeCell ref="E3:H3"/>
    <mergeCell ref="I3:I6"/>
    <mergeCell ref="F4:H4"/>
    <mergeCell ref="E5:E6"/>
    <mergeCell ref="F5:F6"/>
    <mergeCell ref="G5:G6"/>
  </mergeCells>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31D65-72E3-BB44-AB21-7EFC2CBBCA17}">
  <dimension ref="A1:K117"/>
  <sheetViews>
    <sheetView showGridLines="0" workbookViewId="0"/>
  </sheetViews>
  <sheetFormatPr baseColWidth="10" defaultColWidth="13.1640625" defaultRowHeight="17"/>
  <cols>
    <col min="1" max="1" width="5.6640625" style="881" customWidth="1"/>
    <col min="2" max="2" width="9" style="881" customWidth="1"/>
    <col min="3" max="5" width="8.33203125" style="881" customWidth="1"/>
    <col min="6" max="6" width="9" style="881" customWidth="1"/>
    <col min="7" max="9" width="10.1640625" style="881" customWidth="1"/>
    <col min="10" max="10" width="8.5" style="881" customWidth="1"/>
    <col min="11" max="11" width="13.1640625" style="881" hidden="1" customWidth="1"/>
    <col min="12" max="16384" width="13.1640625" style="881"/>
  </cols>
  <sheetData>
    <row r="1" spans="1:10" ht="18" customHeight="1">
      <c r="A1" s="880" t="s">
        <v>575</v>
      </c>
    </row>
    <row r="2" spans="1:10" ht="12" customHeight="1">
      <c r="A2" s="882" t="s">
        <v>576</v>
      </c>
      <c r="B2" s="883"/>
      <c r="C2" s="849" t="s">
        <v>577</v>
      </c>
      <c r="D2" s="884" t="s">
        <v>578</v>
      </c>
      <c r="E2" s="885" t="s">
        <v>579</v>
      </c>
      <c r="F2" s="883" t="s">
        <v>580</v>
      </c>
      <c r="G2" s="883"/>
      <c r="H2" s="883"/>
      <c r="I2" s="883"/>
      <c r="J2" s="886"/>
    </row>
    <row r="3" spans="1:10" ht="12" customHeight="1">
      <c r="A3" s="882"/>
      <c r="B3" s="883"/>
      <c r="C3" s="856"/>
      <c r="D3" s="887"/>
      <c r="E3" s="885"/>
      <c r="F3" s="883" t="s">
        <v>581</v>
      </c>
      <c r="G3" s="883"/>
      <c r="H3" s="883"/>
      <c r="I3" s="883"/>
      <c r="J3" s="888" t="s">
        <v>582</v>
      </c>
    </row>
    <row r="4" spans="1:10" ht="12" customHeight="1">
      <c r="A4" s="882"/>
      <c r="B4" s="883"/>
      <c r="C4" s="856"/>
      <c r="D4" s="887"/>
      <c r="E4" s="885"/>
      <c r="F4" s="883" t="s">
        <v>563</v>
      </c>
      <c r="G4" s="883" t="s">
        <v>583</v>
      </c>
      <c r="H4" s="883"/>
      <c r="I4" s="883"/>
      <c r="J4" s="886"/>
    </row>
    <row r="5" spans="1:10" ht="12" customHeight="1">
      <c r="A5" s="882"/>
      <c r="B5" s="883"/>
      <c r="C5" s="856"/>
      <c r="D5" s="887"/>
      <c r="E5" s="885"/>
      <c r="F5" s="883"/>
      <c r="G5" s="885" t="s">
        <v>584</v>
      </c>
      <c r="H5" s="883" t="s">
        <v>585</v>
      </c>
      <c r="I5" s="883" t="s">
        <v>566</v>
      </c>
      <c r="J5" s="886"/>
    </row>
    <row r="6" spans="1:10" ht="12" customHeight="1">
      <c r="A6" s="882"/>
      <c r="B6" s="883"/>
      <c r="C6" s="856"/>
      <c r="D6" s="889"/>
      <c r="E6" s="885"/>
      <c r="F6" s="883"/>
      <c r="G6" s="885"/>
      <c r="H6" s="883"/>
      <c r="I6" s="883"/>
      <c r="J6" s="886"/>
    </row>
    <row r="7" spans="1:10" ht="12" customHeight="1">
      <c r="A7" s="890" t="s">
        <v>567</v>
      </c>
      <c r="B7" s="866" t="s">
        <v>568</v>
      </c>
      <c r="C7" s="891">
        <v>92</v>
      </c>
      <c r="D7" s="891">
        <v>2</v>
      </c>
      <c r="E7" s="892">
        <v>18</v>
      </c>
      <c r="F7" s="892">
        <v>51</v>
      </c>
      <c r="G7" s="892">
        <v>7</v>
      </c>
      <c r="H7" s="892">
        <v>0</v>
      </c>
      <c r="I7" s="892">
        <v>12</v>
      </c>
      <c r="J7" s="893">
        <v>2</v>
      </c>
    </row>
    <row r="8" spans="1:10" ht="12" customHeight="1">
      <c r="A8" s="890"/>
      <c r="B8" s="866" t="s">
        <v>569</v>
      </c>
      <c r="C8" s="891">
        <v>26</v>
      </c>
      <c r="D8" s="891">
        <v>0</v>
      </c>
      <c r="E8" s="892">
        <v>3</v>
      </c>
      <c r="F8" s="892">
        <v>17</v>
      </c>
      <c r="G8" s="892">
        <v>0</v>
      </c>
      <c r="H8" s="892">
        <v>0</v>
      </c>
      <c r="I8" s="892">
        <v>5</v>
      </c>
      <c r="J8" s="893">
        <v>1</v>
      </c>
    </row>
    <row r="9" spans="1:10" ht="12" customHeight="1">
      <c r="A9" s="890"/>
      <c r="B9" s="866" t="s">
        <v>570</v>
      </c>
      <c r="C9" s="891">
        <v>29</v>
      </c>
      <c r="D9" s="891">
        <v>2</v>
      </c>
      <c r="E9" s="892">
        <v>2</v>
      </c>
      <c r="F9" s="892">
        <v>14</v>
      </c>
      <c r="G9" s="891">
        <v>4</v>
      </c>
      <c r="H9" s="892">
        <v>0</v>
      </c>
      <c r="I9" s="892">
        <v>7</v>
      </c>
      <c r="J9" s="893">
        <v>0</v>
      </c>
    </row>
    <row r="10" spans="1:10" ht="12" customHeight="1">
      <c r="A10" s="890"/>
      <c r="B10" s="866" t="s">
        <v>571</v>
      </c>
      <c r="C10" s="891">
        <v>52</v>
      </c>
      <c r="D10" s="891">
        <v>1</v>
      </c>
      <c r="E10" s="892">
        <v>8</v>
      </c>
      <c r="F10" s="891">
        <v>31</v>
      </c>
      <c r="G10" s="892">
        <v>1</v>
      </c>
      <c r="H10" s="892">
        <v>0</v>
      </c>
      <c r="I10" s="892">
        <v>9</v>
      </c>
      <c r="J10" s="893">
        <v>2</v>
      </c>
    </row>
    <row r="11" spans="1:10" ht="12" customHeight="1">
      <c r="A11" s="890"/>
      <c r="B11" s="866" t="s">
        <v>572</v>
      </c>
      <c r="C11" s="891">
        <v>17</v>
      </c>
      <c r="D11" s="891">
        <v>0</v>
      </c>
      <c r="E11" s="892">
        <v>3</v>
      </c>
      <c r="F11" s="891">
        <v>12</v>
      </c>
      <c r="G11" s="892">
        <v>0</v>
      </c>
      <c r="H11" s="892">
        <v>0</v>
      </c>
      <c r="I11" s="892">
        <v>2</v>
      </c>
      <c r="J11" s="893">
        <v>0</v>
      </c>
    </row>
    <row r="12" spans="1:10" ht="12" customHeight="1">
      <c r="A12" s="890"/>
      <c r="B12" s="866" t="s">
        <v>573</v>
      </c>
      <c r="C12" s="891">
        <v>87</v>
      </c>
      <c r="D12" s="891">
        <v>4</v>
      </c>
      <c r="E12" s="892">
        <v>16</v>
      </c>
      <c r="F12" s="892">
        <v>44</v>
      </c>
      <c r="G12" s="891">
        <v>4</v>
      </c>
      <c r="H12" s="892">
        <v>1</v>
      </c>
      <c r="I12" s="892">
        <v>19</v>
      </c>
      <c r="J12" s="893">
        <v>1</v>
      </c>
    </row>
    <row r="13" spans="1:10" ht="12" customHeight="1" thickBot="1">
      <c r="A13" s="894"/>
      <c r="B13" s="870" t="s">
        <v>574</v>
      </c>
      <c r="C13" s="895">
        <v>46</v>
      </c>
      <c r="D13" s="895">
        <v>0</v>
      </c>
      <c r="E13" s="896">
        <v>0</v>
      </c>
      <c r="F13" s="896">
        <v>33</v>
      </c>
      <c r="G13" s="896">
        <v>3</v>
      </c>
      <c r="H13" s="896">
        <v>0</v>
      </c>
      <c r="I13" s="896">
        <v>8</v>
      </c>
      <c r="J13" s="897">
        <v>0</v>
      </c>
    </row>
    <row r="14" spans="1:10" ht="12" customHeight="1" thickTop="1">
      <c r="A14" s="898" t="s">
        <v>586</v>
      </c>
      <c r="B14" s="899"/>
      <c r="C14" s="900">
        <f t="shared" ref="C14:J14" si="0">SUM(C7:C13)</f>
        <v>349</v>
      </c>
      <c r="D14" s="900">
        <f t="shared" si="0"/>
        <v>9</v>
      </c>
      <c r="E14" s="900">
        <f t="shared" si="0"/>
        <v>50</v>
      </c>
      <c r="F14" s="900">
        <f t="shared" si="0"/>
        <v>202</v>
      </c>
      <c r="G14" s="900">
        <f t="shared" si="0"/>
        <v>19</v>
      </c>
      <c r="H14" s="900">
        <f t="shared" si="0"/>
        <v>1</v>
      </c>
      <c r="I14" s="900">
        <f t="shared" si="0"/>
        <v>62</v>
      </c>
      <c r="J14" s="900">
        <f t="shared" si="0"/>
        <v>6</v>
      </c>
    </row>
    <row r="15" spans="1:10" ht="15" customHeight="1">
      <c r="A15" s="901" t="s">
        <v>587</v>
      </c>
      <c r="B15" s="902"/>
      <c r="C15" s="902"/>
      <c r="D15" s="902"/>
      <c r="E15" s="902"/>
      <c r="F15" s="902"/>
      <c r="G15" s="902"/>
      <c r="H15" s="902"/>
      <c r="I15" s="902"/>
      <c r="J15" s="902"/>
    </row>
    <row r="16" spans="1:10" ht="15" customHeight="1">
      <c r="A16" s="902" t="s">
        <v>462</v>
      </c>
      <c r="B16" s="902"/>
      <c r="C16" s="903"/>
      <c r="D16" s="903"/>
      <c r="E16" s="903"/>
      <c r="F16" s="903"/>
      <c r="G16" s="903"/>
      <c r="H16" s="903"/>
      <c r="I16" s="903"/>
      <c r="J16" s="903"/>
    </row>
    <row r="17" spans="3:9" ht="15" customHeight="1"/>
    <row r="18" spans="3:9" ht="15" customHeight="1">
      <c r="C18" s="904"/>
      <c r="D18" s="904"/>
      <c r="E18" s="905"/>
      <c r="F18" s="905"/>
      <c r="G18" s="905"/>
      <c r="H18" s="905"/>
      <c r="I18" s="905"/>
    </row>
    <row r="19" spans="3:9" ht="15" customHeight="1"/>
    <row r="20" spans="3:9" ht="15" customHeight="1"/>
    <row r="21" spans="3:9" ht="15" customHeight="1"/>
    <row r="22" spans="3:9" ht="15" customHeight="1"/>
    <row r="23" spans="3:9" ht="15" customHeight="1"/>
    <row r="24" spans="3:9" ht="15" customHeight="1"/>
    <row r="25" spans="3:9" ht="15" customHeight="1"/>
    <row r="26" spans="3:9" ht="15" customHeight="1"/>
    <row r="27" spans="3:9" ht="15" customHeight="1"/>
    <row r="28" spans="3:9" ht="15" customHeight="1"/>
    <row r="29" spans="3:9" ht="15" customHeight="1"/>
    <row r="30" spans="3:9" ht="15" customHeight="1"/>
    <row r="31" spans="3:9" ht="15" customHeight="1"/>
    <row r="32" spans="3: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sheetData>
  <mergeCells count="14">
    <mergeCell ref="H5:H6"/>
    <mergeCell ref="I5:I6"/>
    <mergeCell ref="A7:A13"/>
    <mergeCell ref="A14:B14"/>
    <mergeCell ref="A2:B6"/>
    <mergeCell ref="C2:C6"/>
    <mergeCell ref="D2:D6"/>
    <mergeCell ref="E2:E6"/>
    <mergeCell ref="F2:J2"/>
    <mergeCell ref="F3:I3"/>
    <mergeCell ref="J3:J6"/>
    <mergeCell ref="F4:F6"/>
    <mergeCell ref="G4:I4"/>
    <mergeCell ref="G5:G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4864C-FFE9-6445-8813-4CB735178F43}">
  <dimension ref="A1:Q37"/>
  <sheetViews>
    <sheetView showGridLines="0" workbookViewId="0"/>
  </sheetViews>
  <sheetFormatPr baseColWidth="10" defaultColWidth="8.83203125" defaultRowHeight="14"/>
  <cols>
    <col min="1" max="1" width="5.6640625" style="51" customWidth="1"/>
    <col min="2" max="13" width="6.83203125" style="51" customWidth="1"/>
    <col min="14" max="16384" width="8.83203125" style="51"/>
  </cols>
  <sheetData>
    <row r="1" spans="1:17" ht="15">
      <c r="A1" s="50" t="s">
        <v>32</v>
      </c>
    </row>
    <row r="2" spans="1:17" ht="17">
      <c r="A2" s="50"/>
      <c r="B2" s="52"/>
      <c r="C2" s="53"/>
      <c r="D2" s="53"/>
      <c r="E2" s="53"/>
      <c r="F2" s="53"/>
      <c r="G2" s="53"/>
      <c r="H2" s="53"/>
      <c r="I2" s="53"/>
      <c r="J2" s="53"/>
      <c r="K2" s="53"/>
      <c r="L2" s="53"/>
      <c r="M2" s="53"/>
    </row>
    <row r="3" spans="1:17" s="56" customFormat="1" thickBot="1">
      <c r="A3" s="54" t="s">
        <v>33</v>
      </c>
      <c r="B3" s="55"/>
      <c r="C3" s="55"/>
      <c r="D3" s="55"/>
      <c r="E3" s="55"/>
      <c r="F3" s="55"/>
      <c r="G3" s="55"/>
      <c r="H3" s="55"/>
      <c r="I3" s="55"/>
      <c r="J3" s="55"/>
      <c r="K3" s="55"/>
      <c r="L3" s="55"/>
      <c r="M3" s="55"/>
    </row>
    <row r="4" spans="1:17" s="63" customFormat="1" ht="13">
      <c r="A4" s="57"/>
      <c r="B4" s="58" t="s">
        <v>3</v>
      </c>
      <c r="C4" s="59" t="s">
        <v>34</v>
      </c>
      <c r="D4" s="60"/>
      <c r="E4" s="60"/>
      <c r="F4" s="61"/>
      <c r="G4" s="62" t="s">
        <v>35</v>
      </c>
      <c r="H4" s="60"/>
      <c r="I4" s="60"/>
      <c r="J4" s="60"/>
      <c r="K4" s="60"/>
      <c r="L4" s="60"/>
      <c r="M4" s="60"/>
    </row>
    <row r="5" spans="1:17" s="71" customFormat="1" ht="43" thickBot="1">
      <c r="A5" s="64"/>
      <c r="B5" s="65"/>
      <c r="C5" s="66" t="s">
        <v>36</v>
      </c>
      <c r="D5" s="66" t="s">
        <v>37</v>
      </c>
      <c r="E5" s="66" t="s">
        <v>38</v>
      </c>
      <c r="F5" s="66" t="s">
        <v>39</v>
      </c>
      <c r="G5" s="67"/>
      <c r="H5" s="66" t="s">
        <v>40</v>
      </c>
      <c r="I5" s="68" t="s">
        <v>41</v>
      </c>
      <c r="J5" s="68" t="s">
        <v>42</v>
      </c>
      <c r="K5" s="66" t="s">
        <v>17</v>
      </c>
      <c r="L5" s="68" t="s">
        <v>43</v>
      </c>
      <c r="M5" s="69" t="s">
        <v>25</v>
      </c>
      <c r="N5" s="70"/>
    </row>
    <row r="6" spans="1:17" s="63" customFormat="1" ht="13" customHeight="1">
      <c r="A6" s="72" t="s">
        <v>14</v>
      </c>
      <c r="B6" s="73">
        <f>SUM(C6:G6)</f>
        <v>17544</v>
      </c>
      <c r="C6" s="74">
        <f>SUM(C7:C13)</f>
        <v>3809</v>
      </c>
      <c r="D6" s="75">
        <f>SUM(D7:D13)</f>
        <v>11973</v>
      </c>
      <c r="E6" s="75">
        <f>SUM(E7:E13)</f>
        <v>12</v>
      </c>
      <c r="F6" s="75">
        <f>SUM(F7:F13)</f>
        <v>120</v>
      </c>
      <c r="G6" s="75">
        <f t="shared" ref="G6:M6" si="0">SUM(G7:G13)</f>
        <v>1630</v>
      </c>
      <c r="H6" s="75">
        <f t="shared" si="0"/>
        <v>816</v>
      </c>
      <c r="I6" s="75">
        <f t="shared" si="0"/>
        <v>81</v>
      </c>
      <c r="J6" s="75">
        <f t="shared" si="0"/>
        <v>16</v>
      </c>
      <c r="K6" s="75">
        <f t="shared" si="0"/>
        <v>382</v>
      </c>
      <c r="L6" s="75">
        <f t="shared" si="0"/>
        <v>214</v>
      </c>
      <c r="M6" s="75">
        <f t="shared" si="0"/>
        <v>64</v>
      </c>
      <c r="N6" s="76"/>
    </row>
    <row r="7" spans="1:17" s="63" customFormat="1" ht="13" customHeight="1">
      <c r="A7" s="77" t="s">
        <v>26</v>
      </c>
      <c r="B7" s="78">
        <f>SUM(C7:G7)</f>
        <v>2874</v>
      </c>
      <c r="C7" s="79">
        <v>596</v>
      </c>
      <c r="D7" s="79">
        <v>1817</v>
      </c>
      <c r="E7" s="79">
        <v>2</v>
      </c>
      <c r="F7" s="79">
        <v>1</v>
      </c>
      <c r="G7" s="79">
        <v>458</v>
      </c>
      <c r="H7" s="79">
        <v>233</v>
      </c>
      <c r="I7" s="79">
        <v>24</v>
      </c>
      <c r="J7" s="79">
        <v>4</v>
      </c>
      <c r="K7" s="79">
        <v>100</v>
      </c>
      <c r="L7" s="79">
        <v>39</v>
      </c>
      <c r="M7" s="80">
        <v>13</v>
      </c>
      <c r="N7" s="81"/>
      <c r="O7" s="76"/>
    </row>
    <row r="8" spans="1:17" s="63" customFormat="1" ht="13" customHeight="1">
      <c r="A8" s="82" t="s">
        <v>9</v>
      </c>
      <c r="B8" s="83">
        <v>1920</v>
      </c>
      <c r="C8" s="84">
        <v>662</v>
      </c>
      <c r="D8" s="84">
        <v>1016</v>
      </c>
      <c r="E8" s="84">
        <v>0</v>
      </c>
      <c r="F8" s="84">
        <v>76</v>
      </c>
      <c r="G8" s="84">
        <v>166</v>
      </c>
      <c r="H8" s="84">
        <v>71</v>
      </c>
      <c r="I8" s="84">
        <v>0</v>
      </c>
      <c r="J8" s="84">
        <v>5</v>
      </c>
      <c r="K8" s="84">
        <v>27</v>
      </c>
      <c r="L8" s="84">
        <v>54</v>
      </c>
      <c r="M8" s="85">
        <v>10</v>
      </c>
      <c r="N8" s="81"/>
      <c r="Q8" s="76"/>
    </row>
    <row r="9" spans="1:17" s="63" customFormat="1" ht="13" customHeight="1">
      <c r="A9" s="82" t="s">
        <v>27</v>
      </c>
      <c r="B9" s="83">
        <v>2440</v>
      </c>
      <c r="C9" s="84">
        <v>623</v>
      </c>
      <c r="D9" s="84">
        <v>1512</v>
      </c>
      <c r="E9" s="84">
        <v>0</v>
      </c>
      <c r="F9" s="84">
        <v>1</v>
      </c>
      <c r="G9" s="84">
        <v>304</v>
      </c>
      <c r="H9" s="84">
        <v>135</v>
      </c>
      <c r="I9" s="84">
        <v>16</v>
      </c>
      <c r="J9" s="84">
        <v>2</v>
      </c>
      <c r="K9" s="84">
        <v>107</v>
      </c>
      <c r="L9" s="84">
        <v>33</v>
      </c>
      <c r="M9" s="85">
        <v>8</v>
      </c>
      <c r="N9" s="81"/>
    </row>
    <row r="10" spans="1:17" s="63" customFormat="1" ht="13" customHeight="1">
      <c r="A10" s="82" t="s">
        <v>28</v>
      </c>
      <c r="B10" s="83">
        <v>1183</v>
      </c>
      <c r="C10" s="84">
        <v>187</v>
      </c>
      <c r="D10" s="84">
        <v>921</v>
      </c>
      <c r="E10" s="84">
        <v>3</v>
      </c>
      <c r="F10" s="84">
        <v>6</v>
      </c>
      <c r="G10" s="84">
        <v>66</v>
      </c>
      <c r="H10" s="84">
        <v>24</v>
      </c>
      <c r="I10" s="84">
        <v>0</v>
      </c>
      <c r="J10" s="84">
        <v>0</v>
      </c>
      <c r="K10" s="84">
        <v>17</v>
      </c>
      <c r="L10" s="84">
        <v>19</v>
      </c>
      <c r="M10" s="85">
        <v>5</v>
      </c>
      <c r="N10" s="81"/>
      <c r="P10" s="76"/>
    </row>
    <row r="11" spans="1:17" s="63" customFormat="1" ht="13" customHeight="1">
      <c r="A11" s="82" t="s">
        <v>29</v>
      </c>
      <c r="B11" s="83">
        <v>2408</v>
      </c>
      <c r="C11" s="84">
        <v>469</v>
      </c>
      <c r="D11" s="84">
        <v>1709</v>
      </c>
      <c r="E11" s="84">
        <v>1</v>
      </c>
      <c r="F11" s="84">
        <v>1</v>
      </c>
      <c r="G11" s="84">
        <v>228</v>
      </c>
      <c r="H11" s="84">
        <v>136</v>
      </c>
      <c r="I11" s="84">
        <v>11</v>
      </c>
      <c r="J11" s="84">
        <v>0</v>
      </c>
      <c r="K11" s="84">
        <v>45</v>
      </c>
      <c r="L11" s="84">
        <v>22</v>
      </c>
      <c r="M11" s="85">
        <v>13</v>
      </c>
      <c r="N11" s="81"/>
      <c r="P11" s="76"/>
    </row>
    <row r="12" spans="1:17" s="63" customFormat="1" ht="13" customHeight="1">
      <c r="A12" s="82" t="s">
        <v>30</v>
      </c>
      <c r="B12" s="83">
        <v>3083</v>
      </c>
      <c r="C12" s="84">
        <v>624</v>
      </c>
      <c r="D12" s="84">
        <v>2252</v>
      </c>
      <c r="E12" s="84">
        <v>0</v>
      </c>
      <c r="F12" s="84">
        <v>12</v>
      </c>
      <c r="G12" s="84">
        <v>195</v>
      </c>
      <c r="H12" s="84">
        <v>89</v>
      </c>
      <c r="I12" s="84">
        <v>12</v>
      </c>
      <c r="J12" s="84">
        <v>5</v>
      </c>
      <c r="K12" s="84">
        <v>40</v>
      </c>
      <c r="L12" s="84">
        <v>35</v>
      </c>
      <c r="M12" s="85">
        <v>10</v>
      </c>
      <c r="N12" s="81"/>
    </row>
    <row r="13" spans="1:17" s="63" customFormat="1" ht="15" thickBot="1">
      <c r="A13" s="86" t="s">
        <v>31</v>
      </c>
      <c r="B13" s="87">
        <v>3636</v>
      </c>
      <c r="C13" s="88">
        <v>648</v>
      </c>
      <c r="D13" s="88">
        <v>2746</v>
      </c>
      <c r="E13" s="88">
        <v>6</v>
      </c>
      <c r="F13" s="88">
        <v>23</v>
      </c>
      <c r="G13" s="88">
        <v>213</v>
      </c>
      <c r="H13" s="88">
        <v>128</v>
      </c>
      <c r="I13" s="88">
        <v>18</v>
      </c>
      <c r="J13" s="88">
        <v>0</v>
      </c>
      <c r="K13" s="88">
        <v>46</v>
      </c>
      <c r="L13" s="88">
        <v>12</v>
      </c>
      <c r="M13" s="89">
        <v>5</v>
      </c>
      <c r="N13" s="81"/>
    </row>
    <row r="14" spans="1:17" s="63" customFormat="1" ht="13"/>
    <row r="15" spans="1:17" s="63" customFormat="1" thickBot="1">
      <c r="A15" s="90" t="s">
        <v>44</v>
      </c>
      <c r="B15" s="90"/>
      <c r="C15" s="90"/>
      <c r="D15" s="90"/>
      <c r="E15" s="90"/>
      <c r="F15" s="90"/>
      <c r="G15" s="90"/>
      <c r="H15" s="90"/>
      <c r="I15" s="90"/>
      <c r="J15" s="90"/>
      <c r="K15" s="90"/>
      <c r="L15" s="90"/>
      <c r="M15" s="90"/>
    </row>
    <row r="16" spans="1:17" s="63" customFormat="1" ht="13">
      <c r="A16" s="91"/>
      <c r="B16" s="58" t="s">
        <v>3</v>
      </c>
      <c r="C16" s="59" t="s">
        <v>45</v>
      </c>
      <c r="D16" s="61"/>
      <c r="E16" s="92" t="s">
        <v>46</v>
      </c>
      <c r="F16" s="60"/>
      <c r="G16" s="60"/>
      <c r="H16" s="60"/>
      <c r="I16" s="60"/>
      <c r="J16" s="61"/>
      <c r="K16" s="59" t="s">
        <v>47</v>
      </c>
      <c r="L16" s="60"/>
      <c r="M16" s="60"/>
    </row>
    <row r="17" spans="1:14" s="63" customFormat="1" ht="29" thickBot="1">
      <c r="A17" s="93"/>
      <c r="B17" s="65"/>
      <c r="C17" s="94" t="s">
        <v>48</v>
      </c>
      <c r="D17" s="94" t="s">
        <v>49</v>
      </c>
      <c r="E17" s="94" t="s">
        <v>50</v>
      </c>
      <c r="F17" s="68" t="s">
        <v>51</v>
      </c>
      <c r="G17" s="94" t="s">
        <v>52</v>
      </c>
      <c r="H17" s="94" t="s">
        <v>53</v>
      </c>
      <c r="I17" s="68" t="s">
        <v>54</v>
      </c>
      <c r="J17" s="68" t="s">
        <v>55</v>
      </c>
      <c r="K17" s="66" t="s">
        <v>56</v>
      </c>
      <c r="L17" s="68" t="s">
        <v>57</v>
      </c>
      <c r="M17" s="95" t="s">
        <v>58</v>
      </c>
    </row>
    <row r="18" spans="1:14" s="63" customFormat="1" ht="13" customHeight="1">
      <c r="A18" s="72" t="s">
        <v>14</v>
      </c>
      <c r="B18" s="75">
        <f>SUM(B19:B25)</f>
        <v>27580</v>
      </c>
      <c r="C18" s="96">
        <f>SUM(C19:C25)</f>
        <v>274</v>
      </c>
      <c r="D18" s="96">
        <f t="shared" ref="D18:M18" si="1">SUM(D19:D25)</f>
        <v>3149</v>
      </c>
      <c r="E18" s="96">
        <f t="shared" si="1"/>
        <v>7203</v>
      </c>
      <c r="F18" s="96">
        <f t="shared" si="1"/>
        <v>2920</v>
      </c>
      <c r="G18" s="96">
        <f t="shared" si="1"/>
        <v>1576</v>
      </c>
      <c r="H18" s="96">
        <f t="shared" si="1"/>
        <v>1299</v>
      </c>
      <c r="I18" s="96">
        <f t="shared" si="1"/>
        <v>1943</v>
      </c>
      <c r="J18" s="96">
        <f t="shared" si="1"/>
        <v>517</v>
      </c>
      <c r="K18" s="96">
        <f t="shared" si="1"/>
        <v>733</v>
      </c>
      <c r="L18" s="96">
        <f t="shared" si="1"/>
        <v>1275</v>
      </c>
      <c r="M18" s="96">
        <f t="shared" si="1"/>
        <v>178</v>
      </c>
    </row>
    <row r="19" spans="1:14" s="63" customFormat="1" ht="13" customHeight="1">
      <c r="A19" s="77" t="s">
        <v>26</v>
      </c>
      <c r="B19" s="79">
        <f t="shared" ref="B19:B25" si="2">SUM(C19:M19,B30:K30)</f>
        <v>2302</v>
      </c>
      <c r="C19" s="79">
        <v>40</v>
      </c>
      <c r="D19" s="79">
        <v>240</v>
      </c>
      <c r="E19" s="97">
        <v>672</v>
      </c>
      <c r="F19" s="79">
        <v>267</v>
      </c>
      <c r="G19" s="79">
        <v>110</v>
      </c>
      <c r="H19" s="79">
        <v>131</v>
      </c>
      <c r="I19" s="79">
        <v>102</v>
      </c>
      <c r="J19" s="79">
        <v>17</v>
      </c>
      <c r="K19" s="79">
        <v>73</v>
      </c>
      <c r="L19" s="79">
        <v>147</v>
      </c>
      <c r="M19" s="98">
        <v>15</v>
      </c>
    </row>
    <row r="20" spans="1:14" s="63" customFormat="1" ht="13" customHeight="1">
      <c r="A20" s="82" t="s">
        <v>9</v>
      </c>
      <c r="B20" s="84">
        <f t="shared" si="2"/>
        <v>3184</v>
      </c>
      <c r="C20" s="84">
        <v>60</v>
      </c>
      <c r="D20" s="84">
        <v>441</v>
      </c>
      <c r="E20" s="99">
        <v>730</v>
      </c>
      <c r="F20" s="84">
        <v>395</v>
      </c>
      <c r="G20" s="100">
        <v>116</v>
      </c>
      <c r="H20" s="84">
        <v>119</v>
      </c>
      <c r="I20" s="84">
        <v>239</v>
      </c>
      <c r="J20" s="84">
        <v>56</v>
      </c>
      <c r="K20" s="84">
        <v>24</v>
      </c>
      <c r="L20" s="84">
        <v>171</v>
      </c>
      <c r="M20" s="99">
        <v>22</v>
      </c>
    </row>
    <row r="21" spans="1:14" s="63" customFormat="1" ht="13" customHeight="1">
      <c r="A21" s="82" t="s">
        <v>27</v>
      </c>
      <c r="B21" s="84">
        <f t="shared" si="2"/>
        <v>5775</v>
      </c>
      <c r="C21" s="84">
        <v>58</v>
      </c>
      <c r="D21" s="84">
        <v>984</v>
      </c>
      <c r="E21" s="99">
        <v>1127</v>
      </c>
      <c r="F21" s="84">
        <v>646</v>
      </c>
      <c r="G21" s="100">
        <v>465</v>
      </c>
      <c r="H21" s="84">
        <v>286</v>
      </c>
      <c r="I21" s="84">
        <v>325</v>
      </c>
      <c r="J21" s="84">
        <v>91</v>
      </c>
      <c r="K21" s="84">
        <v>166</v>
      </c>
      <c r="L21" s="84">
        <v>281</v>
      </c>
      <c r="M21" s="99">
        <v>60</v>
      </c>
    </row>
    <row r="22" spans="1:14" s="63" customFormat="1" ht="13" customHeight="1">
      <c r="A22" s="82" t="s">
        <v>28</v>
      </c>
      <c r="B22" s="84">
        <f t="shared" si="2"/>
        <v>2170</v>
      </c>
      <c r="C22" s="84">
        <v>29</v>
      </c>
      <c r="D22" s="84">
        <v>159</v>
      </c>
      <c r="E22" s="99">
        <v>592</v>
      </c>
      <c r="F22" s="84">
        <v>261</v>
      </c>
      <c r="G22" s="100">
        <v>85</v>
      </c>
      <c r="H22" s="84">
        <v>57</v>
      </c>
      <c r="I22" s="84">
        <v>162</v>
      </c>
      <c r="J22" s="84">
        <v>32</v>
      </c>
      <c r="K22" s="84">
        <v>96</v>
      </c>
      <c r="L22" s="84">
        <v>62</v>
      </c>
      <c r="M22" s="99">
        <v>2</v>
      </c>
    </row>
    <row r="23" spans="1:14" s="63" customFormat="1" ht="13" customHeight="1">
      <c r="A23" s="82" t="s">
        <v>29</v>
      </c>
      <c r="B23" s="84">
        <f t="shared" si="2"/>
        <v>4366</v>
      </c>
      <c r="C23" s="84">
        <v>32</v>
      </c>
      <c r="D23" s="84">
        <v>300</v>
      </c>
      <c r="E23" s="99">
        <v>753</v>
      </c>
      <c r="F23" s="84">
        <v>671</v>
      </c>
      <c r="G23" s="100">
        <v>136</v>
      </c>
      <c r="H23" s="84">
        <v>259</v>
      </c>
      <c r="I23" s="84">
        <v>407</v>
      </c>
      <c r="J23" s="84">
        <v>36</v>
      </c>
      <c r="K23" s="84">
        <v>102</v>
      </c>
      <c r="L23" s="84">
        <v>244</v>
      </c>
      <c r="M23" s="99">
        <v>44</v>
      </c>
      <c r="N23" s="101"/>
    </row>
    <row r="24" spans="1:14" s="63" customFormat="1" ht="13" customHeight="1">
      <c r="A24" s="82" t="s">
        <v>30</v>
      </c>
      <c r="B24" s="84">
        <f t="shared" si="2"/>
        <v>3249</v>
      </c>
      <c r="C24" s="84">
        <v>23</v>
      </c>
      <c r="D24" s="84">
        <v>300</v>
      </c>
      <c r="E24" s="99">
        <v>800</v>
      </c>
      <c r="F24" s="84">
        <v>182</v>
      </c>
      <c r="G24" s="100">
        <v>101</v>
      </c>
      <c r="H24" s="84">
        <v>205</v>
      </c>
      <c r="I24" s="84">
        <v>325</v>
      </c>
      <c r="J24" s="84">
        <v>17</v>
      </c>
      <c r="K24" s="84">
        <v>51</v>
      </c>
      <c r="L24" s="84">
        <v>125</v>
      </c>
      <c r="M24" s="99">
        <v>8</v>
      </c>
    </row>
    <row r="25" spans="1:14" s="63" customFormat="1" ht="15" thickBot="1">
      <c r="A25" s="86" t="s">
        <v>31</v>
      </c>
      <c r="B25" s="102">
        <f t="shared" si="2"/>
        <v>6534</v>
      </c>
      <c r="C25" s="88">
        <v>32</v>
      </c>
      <c r="D25" s="88">
        <v>725</v>
      </c>
      <c r="E25" s="103">
        <v>2529</v>
      </c>
      <c r="F25" s="88">
        <v>498</v>
      </c>
      <c r="G25" s="104">
        <v>563</v>
      </c>
      <c r="H25" s="88">
        <v>242</v>
      </c>
      <c r="I25" s="88">
        <v>383</v>
      </c>
      <c r="J25" s="88">
        <v>268</v>
      </c>
      <c r="K25" s="88">
        <v>221</v>
      </c>
      <c r="L25" s="88">
        <v>245</v>
      </c>
      <c r="M25" s="103">
        <v>27</v>
      </c>
    </row>
    <row r="26" spans="1:14" s="63" customFormat="1" thickBot="1">
      <c r="A26" s="90"/>
      <c r="B26" s="90"/>
      <c r="C26" s="90"/>
      <c r="D26" s="90"/>
      <c r="E26" s="90"/>
      <c r="F26" s="90"/>
      <c r="G26" s="90"/>
      <c r="H26" s="90"/>
      <c r="I26" s="90"/>
      <c r="J26" s="90"/>
      <c r="K26" s="90"/>
      <c r="L26" s="90"/>
    </row>
    <row r="27" spans="1:14" s="63" customFormat="1" ht="13">
      <c r="A27" s="91"/>
      <c r="B27" s="59" t="s">
        <v>47</v>
      </c>
      <c r="C27" s="61"/>
      <c r="D27" s="59" t="s">
        <v>59</v>
      </c>
      <c r="E27" s="60"/>
      <c r="F27" s="60"/>
      <c r="G27" s="61"/>
      <c r="H27" s="105" t="s">
        <v>60</v>
      </c>
      <c r="I27" s="105" t="s">
        <v>61</v>
      </c>
      <c r="J27" s="105" t="s">
        <v>62</v>
      </c>
      <c r="K27" s="106" t="s">
        <v>25</v>
      </c>
      <c r="L27" s="107"/>
    </row>
    <row r="28" spans="1:14" s="63" customFormat="1" ht="29" thickBot="1">
      <c r="A28" s="93"/>
      <c r="B28" s="108" t="s">
        <v>63</v>
      </c>
      <c r="C28" s="108" t="s">
        <v>64</v>
      </c>
      <c r="D28" s="108" t="s">
        <v>65</v>
      </c>
      <c r="E28" s="109" t="s">
        <v>66</v>
      </c>
      <c r="F28" s="110" t="s">
        <v>67</v>
      </c>
      <c r="G28" s="109" t="s">
        <v>25</v>
      </c>
      <c r="H28" s="111"/>
      <c r="I28" s="111"/>
      <c r="J28" s="112"/>
      <c r="K28" s="113"/>
      <c r="L28" s="107"/>
      <c r="M28" s="90"/>
    </row>
    <row r="29" spans="1:14" s="63" customFormat="1" ht="13" customHeight="1">
      <c r="A29" s="72" t="s">
        <v>14</v>
      </c>
      <c r="B29" s="96">
        <f>SUM(B30:B36)</f>
        <v>780</v>
      </c>
      <c r="C29" s="96">
        <f t="shared" ref="C29:K29" si="3">SUM(C30:C36)</f>
        <v>1334</v>
      </c>
      <c r="D29" s="96">
        <f t="shared" si="3"/>
        <v>456</v>
      </c>
      <c r="E29" s="96">
        <f t="shared" si="3"/>
        <v>324</v>
      </c>
      <c r="F29" s="96">
        <f t="shared" si="3"/>
        <v>88</v>
      </c>
      <c r="G29" s="96">
        <f t="shared" si="3"/>
        <v>572</v>
      </c>
      <c r="H29" s="96">
        <f t="shared" si="3"/>
        <v>558</v>
      </c>
      <c r="I29" s="96">
        <f t="shared" si="3"/>
        <v>105</v>
      </c>
      <c r="J29" s="96">
        <f t="shared" si="3"/>
        <v>731</v>
      </c>
      <c r="K29" s="96">
        <f t="shared" si="3"/>
        <v>1565</v>
      </c>
      <c r="L29" s="81"/>
    </row>
    <row r="30" spans="1:14" s="63" customFormat="1" ht="13" customHeight="1">
      <c r="A30" s="77" t="s">
        <v>26</v>
      </c>
      <c r="B30" s="97">
        <v>62</v>
      </c>
      <c r="C30" s="79">
        <v>99</v>
      </c>
      <c r="D30" s="79">
        <v>21</v>
      </c>
      <c r="E30" s="114">
        <v>21</v>
      </c>
      <c r="F30" s="79">
        <v>3</v>
      </c>
      <c r="G30" s="97">
        <v>22</v>
      </c>
      <c r="H30" s="79">
        <v>126</v>
      </c>
      <c r="I30" s="79">
        <v>3</v>
      </c>
      <c r="J30" s="79">
        <v>118</v>
      </c>
      <c r="K30" s="114">
        <v>13</v>
      </c>
    </row>
    <row r="31" spans="1:14" s="63" customFormat="1" ht="13" customHeight="1">
      <c r="A31" s="82" t="s">
        <v>9</v>
      </c>
      <c r="B31" s="100">
        <v>76</v>
      </c>
      <c r="C31" s="84">
        <v>440</v>
      </c>
      <c r="D31" s="84">
        <v>141</v>
      </c>
      <c r="E31" s="99">
        <v>74</v>
      </c>
      <c r="F31" s="84">
        <v>21</v>
      </c>
      <c r="G31" s="100">
        <v>25</v>
      </c>
      <c r="H31" s="84">
        <v>4</v>
      </c>
      <c r="I31" s="84">
        <v>14</v>
      </c>
      <c r="J31" s="84">
        <v>12</v>
      </c>
      <c r="K31" s="99">
        <v>4</v>
      </c>
    </row>
    <row r="32" spans="1:14" s="63" customFormat="1" ht="13" customHeight="1">
      <c r="A32" s="82" t="s">
        <v>27</v>
      </c>
      <c r="B32" s="100">
        <v>243</v>
      </c>
      <c r="C32" s="84">
        <v>290</v>
      </c>
      <c r="D32" s="84">
        <v>90</v>
      </c>
      <c r="E32" s="99">
        <v>81</v>
      </c>
      <c r="F32" s="84">
        <v>9</v>
      </c>
      <c r="G32" s="100">
        <v>187</v>
      </c>
      <c r="H32" s="84">
        <v>21</v>
      </c>
      <c r="I32" s="84">
        <v>25</v>
      </c>
      <c r="J32" s="84">
        <v>141</v>
      </c>
      <c r="K32" s="99">
        <v>199</v>
      </c>
    </row>
    <row r="33" spans="1:13" s="63" customFormat="1" ht="13" customHeight="1">
      <c r="A33" s="82" t="s">
        <v>28</v>
      </c>
      <c r="B33" s="100">
        <v>29</v>
      </c>
      <c r="C33" s="84">
        <v>45</v>
      </c>
      <c r="D33" s="84">
        <v>30</v>
      </c>
      <c r="E33" s="99">
        <v>21</v>
      </c>
      <c r="F33" s="84">
        <v>4</v>
      </c>
      <c r="G33" s="100">
        <v>9</v>
      </c>
      <c r="H33" s="84">
        <v>19</v>
      </c>
      <c r="I33" s="84">
        <v>8</v>
      </c>
      <c r="J33" s="84">
        <v>14</v>
      </c>
      <c r="K33" s="99">
        <v>454</v>
      </c>
    </row>
    <row r="34" spans="1:13" s="63" customFormat="1" ht="13" customHeight="1">
      <c r="A34" s="82" t="s">
        <v>29</v>
      </c>
      <c r="B34" s="100">
        <v>82</v>
      </c>
      <c r="C34" s="84">
        <v>121</v>
      </c>
      <c r="D34" s="84">
        <v>41</v>
      </c>
      <c r="E34" s="99">
        <v>29</v>
      </c>
      <c r="F34" s="84">
        <v>12</v>
      </c>
      <c r="G34" s="100">
        <v>58</v>
      </c>
      <c r="H34" s="84">
        <v>236</v>
      </c>
      <c r="I34" s="84">
        <v>9</v>
      </c>
      <c r="J34" s="84">
        <v>255</v>
      </c>
      <c r="K34" s="99">
        <v>539</v>
      </c>
    </row>
    <row r="35" spans="1:13" s="63" customFormat="1" ht="13" customHeight="1">
      <c r="A35" s="82" t="s">
        <v>30</v>
      </c>
      <c r="B35" s="100">
        <v>94</v>
      </c>
      <c r="C35" s="84">
        <v>139</v>
      </c>
      <c r="D35" s="84">
        <v>97</v>
      </c>
      <c r="E35" s="99">
        <v>63</v>
      </c>
      <c r="F35" s="84">
        <v>31</v>
      </c>
      <c r="G35" s="100">
        <v>208</v>
      </c>
      <c r="H35" s="84">
        <v>120</v>
      </c>
      <c r="I35" s="84">
        <v>18</v>
      </c>
      <c r="J35" s="84">
        <v>171</v>
      </c>
      <c r="K35" s="99">
        <v>171</v>
      </c>
    </row>
    <row r="36" spans="1:13" s="63" customFormat="1" ht="15" thickBot="1">
      <c r="A36" s="86" t="s">
        <v>31</v>
      </c>
      <c r="B36" s="104">
        <v>194</v>
      </c>
      <c r="C36" s="88">
        <v>200</v>
      </c>
      <c r="D36" s="88">
        <v>36</v>
      </c>
      <c r="E36" s="103">
        <v>35</v>
      </c>
      <c r="F36" s="88">
        <v>8</v>
      </c>
      <c r="G36" s="104">
        <v>63</v>
      </c>
      <c r="H36" s="88">
        <v>32</v>
      </c>
      <c r="I36" s="88">
        <v>28</v>
      </c>
      <c r="J36" s="88">
        <v>20</v>
      </c>
      <c r="K36" s="103">
        <v>185</v>
      </c>
    </row>
    <row r="37" spans="1:13" s="63" customFormat="1" ht="13">
      <c r="A37" s="115" t="s">
        <v>68</v>
      </c>
      <c r="B37" s="90"/>
      <c r="C37" s="90"/>
      <c r="D37" s="90"/>
      <c r="E37" s="90"/>
      <c r="F37" s="90"/>
      <c r="G37" s="90"/>
      <c r="H37" s="90"/>
      <c r="I37" s="90"/>
      <c r="J37" s="90"/>
      <c r="K37" s="90"/>
      <c r="L37" s="90"/>
      <c r="M37" s="90"/>
    </row>
  </sheetData>
  <mergeCells count="17">
    <mergeCell ref="K27:K28"/>
    <mergeCell ref="L27:L28"/>
    <mergeCell ref="A27:A28"/>
    <mergeCell ref="B27:C27"/>
    <mergeCell ref="D27:G27"/>
    <mergeCell ref="H27:H28"/>
    <mergeCell ref="I27:I28"/>
    <mergeCell ref="J27:J28"/>
    <mergeCell ref="A4:A5"/>
    <mergeCell ref="B4:B5"/>
    <mergeCell ref="C4:F4"/>
    <mergeCell ref="G4:M4"/>
    <mergeCell ref="A16:A17"/>
    <mergeCell ref="B16:B17"/>
    <mergeCell ref="C16:D16"/>
    <mergeCell ref="E16:J16"/>
    <mergeCell ref="K16:M16"/>
  </mergeCells>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E83A-F627-E346-9A8C-F7C04B74BD32}">
  <dimension ref="A1:I119"/>
  <sheetViews>
    <sheetView showGridLines="0" workbookViewId="0"/>
  </sheetViews>
  <sheetFormatPr baseColWidth="10" defaultColWidth="13.1640625" defaultRowHeight="17"/>
  <cols>
    <col min="1" max="1" width="5.6640625" style="906" customWidth="1"/>
    <col min="2" max="2" width="14.5" style="906" customWidth="1"/>
    <col min="3" max="3" width="8.83203125" style="906" customWidth="1"/>
    <col min="4" max="5" width="9.6640625" style="906" customWidth="1"/>
    <col min="6" max="8" width="10.1640625" style="906" customWidth="1"/>
    <col min="9" max="9" width="8.83203125" style="906" customWidth="1"/>
    <col min="10" max="16384" width="13.1640625" style="906"/>
  </cols>
  <sheetData>
    <row r="1" spans="1:9" ht="20" customHeight="1">
      <c r="A1" s="880" t="s">
        <v>588</v>
      </c>
    </row>
    <row r="2" spans="1:9" ht="12" customHeight="1">
      <c r="A2" s="907" t="s">
        <v>589</v>
      </c>
      <c r="B2" s="908"/>
      <c r="C2" s="849" t="s">
        <v>577</v>
      </c>
      <c r="D2" s="909" t="s">
        <v>579</v>
      </c>
      <c r="E2" s="908" t="s">
        <v>580</v>
      </c>
      <c r="F2" s="908"/>
      <c r="G2" s="908"/>
      <c r="H2" s="908"/>
      <c r="I2" s="910"/>
    </row>
    <row r="3" spans="1:9" ht="12" customHeight="1">
      <c r="A3" s="907"/>
      <c r="B3" s="908"/>
      <c r="C3" s="856"/>
      <c r="D3" s="909"/>
      <c r="E3" s="908" t="s">
        <v>581</v>
      </c>
      <c r="F3" s="908"/>
      <c r="G3" s="908"/>
      <c r="H3" s="908"/>
      <c r="I3" s="911" t="s">
        <v>582</v>
      </c>
    </row>
    <row r="4" spans="1:9" ht="12" customHeight="1">
      <c r="A4" s="907"/>
      <c r="B4" s="908"/>
      <c r="C4" s="856"/>
      <c r="D4" s="909"/>
      <c r="E4" s="908" t="s">
        <v>563</v>
      </c>
      <c r="F4" s="908" t="s">
        <v>583</v>
      </c>
      <c r="G4" s="908"/>
      <c r="H4" s="908"/>
      <c r="I4" s="910"/>
    </row>
    <row r="5" spans="1:9" ht="12" customHeight="1">
      <c r="A5" s="907"/>
      <c r="B5" s="908"/>
      <c r="C5" s="856"/>
      <c r="D5" s="909"/>
      <c r="E5" s="908"/>
      <c r="F5" s="908" t="s">
        <v>564</v>
      </c>
      <c r="G5" s="908" t="s">
        <v>585</v>
      </c>
      <c r="H5" s="908" t="s">
        <v>566</v>
      </c>
      <c r="I5" s="910"/>
    </row>
    <row r="6" spans="1:9" ht="12" customHeight="1">
      <c r="A6" s="907"/>
      <c r="B6" s="908"/>
      <c r="C6" s="856"/>
      <c r="D6" s="909"/>
      <c r="E6" s="908"/>
      <c r="F6" s="908"/>
      <c r="G6" s="908"/>
      <c r="H6" s="908"/>
      <c r="I6" s="910"/>
    </row>
    <row r="7" spans="1:9" ht="12" customHeight="1">
      <c r="A7" s="912" t="s">
        <v>590</v>
      </c>
      <c r="B7" s="913" t="s">
        <v>568</v>
      </c>
      <c r="C7" s="914">
        <v>8</v>
      </c>
      <c r="D7" s="915">
        <v>3</v>
      </c>
      <c r="E7" s="915">
        <v>3</v>
      </c>
      <c r="F7" s="915">
        <v>1</v>
      </c>
      <c r="G7" s="915">
        <v>0</v>
      </c>
      <c r="H7" s="915">
        <v>1</v>
      </c>
      <c r="I7" s="916">
        <v>0</v>
      </c>
    </row>
    <row r="8" spans="1:9" ht="12" customHeight="1">
      <c r="A8" s="917"/>
      <c r="B8" s="913" t="s">
        <v>569</v>
      </c>
      <c r="C8" s="914">
        <v>2</v>
      </c>
      <c r="D8" s="915">
        <v>0</v>
      </c>
      <c r="E8" s="915">
        <v>2</v>
      </c>
      <c r="F8" s="915">
        <v>0</v>
      </c>
      <c r="G8" s="915">
        <v>0</v>
      </c>
      <c r="H8" s="915">
        <v>0</v>
      </c>
      <c r="I8" s="916">
        <v>0</v>
      </c>
    </row>
    <row r="9" spans="1:9" ht="12" customHeight="1">
      <c r="A9" s="917"/>
      <c r="B9" s="913" t="s">
        <v>570</v>
      </c>
      <c r="C9" s="914">
        <v>0</v>
      </c>
      <c r="D9" s="915">
        <v>0</v>
      </c>
      <c r="E9" s="915">
        <v>0</v>
      </c>
      <c r="F9" s="915">
        <v>0</v>
      </c>
      <c r="G9" s="915">
        <v>0</v>
      </c>
      <c r="H9" s="915">
        <v>0</v>
      </c>
      <c r="I9" s="916">
        <v>0</v>
      </c>
    </row>
    <row r="10" spans="1:9" ht="12" customHeight="1">
      <c r="A10" s="917"/>
      <c r="B10" s="913" t="s">
        <v>571</v>
      </c>
      <c r="C10" s="914">
        <v>2</v>
      </c>
      <c r="D10" s="915">
        <v>1</v>
      </c>
      <c r="E10" s="915">
        <v>0</v>
      </c>
      <c r="F10" s="914">
        <v>1</v>
      </c>
      <c r="G10" s="915">
        <v>0</v>
      </c>
      <c r="H10" s="915">
        <v>0</v>
      </c>
      <c r="I10" s="916">
        <v>0</v>
      </c>
    </row>
    <row r="11" spans="1:9" ht="12" customHeight="1">
      <c r="A11" s="917"/>
      <c r="B11" s="913" t="s">
        <v>572</v>
      </c>
      <c r="C11" s="914">
        <v>2</v>
      </c>
      <c r="D11" s="915">
        <v>0</v>
      </c>
      <c r="E11" s="914">
        <v>2</v>
      </c>
      <c r="F11" s="915">
        <v>0</v>
      </c>
      <c r="G11" s="915">
        <v>0</v>
      </c>
      <c r="H11" s="915">
        <v>0</v>
      </c>
      <c r="I11" s="916">
        <v>0</v>
      </c>
    </row>
    <row r="12" spans="1:9" ht="12" customHeight="1">
      <c r="A12" s="917"/>
      <c r="B12" s="913" t="s">
        <v>573</v>
      </c>
      <c r="C12" s="914">
        <v>3</v>
      </c>
      <c r="D12" s="915">
        <v>1</v>
      </c>
      <c r="E12" s="915">
        <v>1</v>
      </c>
      <c r="F12" s="915">
        <v>0</v>
      </c>
      <c r="G12" s="915">
        <v>0</v>
      </c>
      <c r="H12" s="915">
        <v>1</v>
      </c>
      <c r="I12" s="916">
        <v>0</v>
      </c>
    </row>
    <row r="13" spans="1:9" ht="12" customHeight="1">
      <c r="A13" s="917"/>
      <c r="B13" s="913" t="s">
        <v>591</v>
      </c>
      <c r="C13" s="914">
        <v>2</v>
      </c>
      <c r="D13" s="915">
        <v>0</v>
      </c>
      <c r="E13" s="915">
        <v>2</v>
      </c>
      <c r="F13" s="914">
        <v>0</v>
      </c>
      <c r="G13" s="915">
        <v>0</v>
      </c>
      <c r="H13" s="915">
        <v>0</v>
      </c>
      <c r="I13" s="916">
        <v>0</v>
      </c>
    </row>
    <row r="14" spans="1:9" ht="12" customHeight="1" thickBot="1">
      <c r="A14" s="918"/>
      <c r="B14" s="919" t="s">
        <v>592</v>
      </c>
      <c r="C14" s="920">
        <v>0</v>
      </c>
      <c r="D14" s="921">
        <v>0</v>
      </c>
      <c r="E14" s="921">
        <v>0</v>
      </c>
      <c r="F14" s="921">
        <v>0</v>
      </c>
      <c r="G14" s="921">
        <v>0</v>
      </c>
      <c r="H14" s="921">
        <v>0</v>
      </c>
      <c r="I14" s="922">
        <v>0</v>
      </c>
    </row>
    <row r="15" spans="1:9" ht="12" customHeight="1" thickTop="1">
      <c r="A15" s="923" t="s">
        <v>586</v>
      </c>
      <c r="B15" s="924"/>
      <c r="C15" s="925">
        <f t="shared" ref="C15:I15" si="0">SUM(C7:C14)</f>
        <v>19</v>
      </c>
      <c r="D15" s="925">
        <f t="shared" si="0"/>
        <v>5</v>
      </c>
      <c r="E15" s="925">
        <f t="shared" si="0"/>
        <v>10</v>
      </c>
      <c r="F15" s="925">
        <f t="shared" si="0"/>
        <v>2</v>
      </c>
      <c r="G15" s="925">
        <f t="shared" si="0"/>
        <v>0</v>
      </c>
      <c r="H15" s="925">
        <f t="shared" si="0"/>
        <v>2</v>
      </c>
      <c r="I15" s="925">
        <f t="shared" si="0"/>
        <v>0</v>
      </c>
    </row>
    <row r="16" spans="1:9" ht="14" customHeight="1">
      <c r="A16" s="901" t="s">
        <v>587</v>
      </c>
      <c r="B16" s="926"/>
      <c r="C16" s="926"/>
      <c r="D16" s="926"/>
      <c r="E16" s="926"/>
      <c r="F16" s="926"/>
      <c r="G16" s="926"/>
      <c r="H16" s="926"/>
      <c r="I16" s="926"/>
    </row>
    <row r="17" spans="1:9" ht="14" customHeight="1">
      <c r="A17" s="926" t="s">
        <v>462</v>
      </c>
      <c r="B17" s="926"/>
      <c r="C17" s="926"/>
      <c r="D17" s="926"/>
      <c r="E17" s="926"/>
      <c r="F17" s="926"/>
      <c r="G17" s="926"/>
      <c r="H17" s="926"/>
      <c r="I17" s="926"/>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sheetData>
  <mergeCells count="13">
    <mergeCell ref="H5:H6"/>
    <mergeCell ref="A7:A14"/>
    <mergeCell ref="A15:B15"/>
    <mergeCell ref="A2:B6"/>
    <mergeCell ref="C2:C6"/>
    <mergeCell ref="D2:D6"/>
    <mergeCell ref="E2:I2"/>
    <mergeCell ref="E3:H3"/>
    <mergeCell ref="I3:I6"/>
    <mergeCell ref="E4:E6"/>
    <mergeCell ref="F4:H4"/>
    <mergeCell ref="F5:F6"/>
    <mergeCell ref="G5:G6"/>
  </mergeCells>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40CD6-2F75-9343-8174-B87B86628531}">
  <dimension ref="A1:H119"/>
  <sheetViews>
    <sheetView showGridLines="0" workbookViewId="0"/>
  </sheetViews>
  <sheetFormatPr baseColWidth="10" defaultColWidth="13.33203125" defaultRowHeight="17"/>
  <cols>
    <col min="1" max="1" width="19" style="928" customWidth="1"/>
    <col min="2" max="3" width="9.1640625" style="928" customWidth="1"/>
    <col min="4" max="4" width="9.33203125" style="928" customWidth="1"/>
    <col min="5" max="5" width="10.33203125" style="928" customWidth="1"/>
    <col min="6" max="6" width="10.1640625" style="928" customWidth="1"/>
    <col min="7" max="7" width="11" style="928" customWidth="1"/>
    <col min="8" max="8" width="9.5" style="928" customWidth="1"/>
    <col min="9" max="16384" width="13.33203125" style="928"/>
  </cols>
  <sheetData>
    <row r="1" spans="1:8" ht="20" customHeight="1">
      <c r="A1" s="927" t="s">
        <v>593</v>
      </c>
    </row>
    <row r="2" spans="1:8" ht="12" customHeight="1">
      <c r="A2" s="929" t="s">
        <v>594</v>
      </c>
      <c r="B2" s="930" t="s">
        <v>595</v>
      </c>
      <c r="C2" s="931" t="s">
        <v>442</v>
      </c>
      <c r="D2" s="930" t="s">
        <v>596</v>
      </c>
      <c r="E2" s="930"/>
      <c r="F2" s="930"/>
      <c r="G2" s="930"/>
      <c r="H2" s="932"/>
    </row>
    <row r="3" spans="1:8" ht="12" customHeight="1">
      <c r="A3" s="929"/>
      <c r="B3" s="930"/>
      <c r="C3" s="931"/>
      <c r="D3" s="930" t="s">
        <v>597</v>
      </c>
      <c r="E3" s="930"/>
      <c r="F3" s="930"/>
      <c r="G3" s="930"/>
      <c r="H3" s="933" t="s">
        <v>582</v>
      </c>
    </row>
    <row r="4" spans="1:8" ht="12" customHeight="1">
      <c r="A4" s="929"/>
      <c r="B4" s="930"/>
      <c r="C4" s="931"/>
      <c r="D4" s="930" t="s">
        <v>598</v>
      </c>
      <c r="E4" s="930" t="s">
        <v>599</v>
      </c>
      <c r="F4" s="930"/>
      <c r="G4" s="930"/>
      <c r="H4" s="932"/>
    </row>
    <row r="5" spans="1:8" ht="12" customHeight="1">
      <c r="A5" s="929"/>
      <c r="B5" s="930"/>
      <c r="C5" s="931"/>
      <c r="D5" s="930"/>
      <c r="E5" s="934" t="s">
        <v>600</v>
      </c>
      <c r="F5" s="934" t="s">
        <v>601</v>
      </c>
      <c r="G5" s="934" t="s">
        <v>602</v>
      </c>
      <c r="H5" s="932"/>
    </row>
    <row r="6" spans="1:8" ht="12" customHeight="1">
      <c r="A6" s="935" t="s">
        <v>603</v>
      </c>
      <c r="B6" s="936">
        <v>0</v>
      </c>
      <c r="C6" s="936">
        <v>0</v>
      </c>
      <c r="D6" s="936">
        <v>0</v>
      </c>
      <c r="E6" s="936">
        <v>0</v>
      </c>
      <c r="F6" s="936">
        <v>0</v>
      </c>
      <c r="G6" s="936">
        <v>0</v>
      </c>
      <c r="H6" s="937">
        <v>0</v>
      </c>
    </row>
    <row r="7" spans="1:8" ht="12" customHeight="1">
      <c r="A7" s="935" t="s">
        <v>604</v>
      </c>
      <c r="B7" s="936">
        <v>13</v>
      </c>
      <c r="C7" s="936">
        <v>4</v>
      </c>
      <c r="D7" s="936">
        <v>7</v>
      </c>
      <c r="E7" s="936">
        <v>1</v>
      </c>
      <c r="F7" s="936">
        <v>0</v>
      </c>
      <c r="G7" s="936">
        <v>1</v>
      </c>
      <c r="H7" s="937">
        <v>0</v>
      </c>
    </row>
    <row r="8" spans="1:8" ht="12" customHeight="1">
      <c r="A8" s="935" t="s">
        <v>605</v>
      </c>
      <c r="B8" s="936">
        <v>0</v>
      </c>
      <c r="C8" s="936">
        <v>0</v>
      </c>
      <c r="D8" s="936">
        <v>0</v>
      </c>
      <c r="E8" s="936">
        <v>0</v>
      </c>
      <c r="F8" s="936">
        <v>0</v>
      </c>
      <c r="G8" s="936">
        <v>0</v>
      </c>
      <c r="H8" s="937">
        <v>0</v>
      </c>
    </row>
    <row r="9" spans="1:8" ht="12" customHeight="1">
      <c r="A9" s="935" t="s">
        <v>606</v>
      </c>
      <c r="B9" s="936">
        <v>0</v>
      </c>
      <c r="C9" s="936">
        <v>0</v>
      </c>
      <c r="D9" s="936">
        <v>0</v>
      </c>
      <c r="E9" s="936">
        <v>0</v>
      </c>
      <c r="F9" s="936">
        <v>0</v>
      </c>
      <c r="G9" s="936">
        <v>0</v>
      </c>
      <c r="H9" s="937">
        <v>0</v>
      </c>
    </row>
    <row r="10" spans="1:8" ht="12" customHeight="1">
      <c r="A10" s="935" t="s">
        <v>607</v>
      </c>
      <c r="B10" s="936">
        <v>0</v>
      </c>
      <c r="C10" s="936">
        <v>0</v>
      </c>
      <c r="D10" s="936">
        <v>0</v>
      </c>
      <c r="E10" s="936">
        <v>0</v>
      </c>
      <c r="F10" s="936">
        <v>0</v>
      </c>
      <c r="G10" s="936">
        <v>0</v>
      </c>
      <c r="H10" s="937">
        <v>0</v>
      </c>
    </row>
    <row r="11" spans="1:8" ht="12" customHeight="1">
      <c r="A11" s="935" t="s">
        <v>608</v>
      </c>
      <c r="B11" s="936">
        <v>0</v>
      </c>
      <c r="C11" s="936">
        <v>0</v>
      </c>
      <c r="D11" s="936">
        <v>0</v>
      </c>
      <c r="E11" s="936">
        <v>0</v>
      </c>
      <c r="F11" s="936">
        <v>0</v>
      </c>
      <c r="G11" s="936">
        <v>0</v>
      </c>
      <c r="H11" s="937">
        <v>0</v>
      </c>
    </row>
    <row r="12" spans="1:8" ht="12" customHeight="1">
      <c r="A12" s="935" t="s">
        <v>609</v>
      </c>
      <c r="B12" s="936">
        <v>0</v>
      </c>
      <c r="C12" s="936">
        <v>0</v>
      </c>
      <c r="D12" s="936">
        <v>0</v>
      </c>
      <c r="E12" s="936">
        <v>0</v>
      </c>
      <c r="F12" s="936">
        <v>0</v>
      </c>
      <c r="G12" s="936">
        <v>0</v>
      </c>
      <c r="H12" s="937">
        <v>0</v>
      </c>
    </row>
    <row r="13" spans="1:8" ht="12" customHeight="1">
      <c r="A13" s="935" t="s">
        <v>610</v>
      </c>
      <c r="B13" s="936">
        <v>0</v>
      </c>
      <c r="C13" s="936">
        <v>0</v>
      </c>
      <c r="D13" s="936">
        <v>0</v>
      </c>
      <c r="E13" s="936">
        <v>0</v>
      </c>
      <c r="F13" s="936">
        <v>0</v>
      </c>
      <c r="G13" s="936">
        <v>0</v>
      </c>
      <c r="H13" s="937">
        <v>0</v>
      </c>
    </row>
    <row r="14" spans="1:8" ht="12" customHeight="1">
      <c r="A14" s="935" t="s">
        <v>611</v>
      </c>
      <c r="B14" s="936">
        <v>6</v>
      </c>
      <c r="C14" s="936">
        <v>1</v>
      </c>
      <c r="D14" s="936">
        <v>3</v>
      </c>
      <c r="E14" s="936">
        <v>1</v>
      </c>
      <c r="F14" s="936">
        <v>0</v>
      </c>
      <c r="G14" s="936">
        <v>1</v>
      </c>
      <c r="H14" s="937">
        <v>0</v>
      </c>
    </row>
    <row r="15" spans="1:8" ht="12" customHeight="1">
      <c r="A15" s="935" t="s">
        <v>612</v>
      </c>
      <c r="B15" s="936">
        <v>0</v>
      </c>
      <c r="C15" s="936">
        <v>0</v>
      </c>
      <c r="D15" s="936">
        <v>0</v>
      </c>
      <c r="E15" s="936">
        <v>0</v>
      </c>
      <c r="F15" s="936">
        <v>0</v>
      </c>
      <c r="G15" s="936">
        <v>0</v>
      </c>
      <c r="H15" s="937">
        <v>0</v>
      </c>
    </row>
    <row r="16" spans="1:8" ht="12" customHeight="1">
      <c r="A16" s="935" t="s">
        <v>613</v>
      </c>
      <c r="B16" s="936">
        <v>0</v>
      </c>
      <c r="C16" s="936">
        <v>0</v>
      </c>
      <c r="D16" s="936">
        <v>0</v>
      </c>
      <c r="E16" s="936">
        <v>0</v>
      </c>
      <c r="F16" s="936">
        <v>0</v>
      </c>
      <c r="G16" s="936">
        <v>0</v>
      </c>
      <c r="H16" s="937">
        <v>0</v>
      </c>
    </row>
    <row r="17" spans="1:8" ht="12" customHeight="1">
      <c r="A17" s="935" t="s">
        <v>614</v>
      </c>
      <c r="B17" s="936">
        <v>0</v>
      </c>
      <c r="C17" s="936">
        <v>0</v>
      </c>
      <c r="D17" s="936">
        <v>0</v>
      </c>
      <c r="E17" s="936">
        <v>0</v>
      </c>
      <c r="F17" s="936">
        <v>0</v>
      </c>
      <c r="G17" s="936">
        <v>0</v>
      </c>
      <c r="H17" s="937">
        <v>0</v>
      </c>
    </row>
    <row r="18" spans="1:8" ht="12" customHeight="1">
      <c r="A18" s="935" t="s">
        <v>615</v>
      </c>
      <c r="B18" s="936">
        <v>0</v>
      </c>
      <c r="C18" s="936">
        <v>0</v>
      </c>
      <c r="D18" s="936">
        <v>0</v>
      </c>
      <c r="E18" s="936">
        <v>0</v>
      </c>
      <c r="F18" s="936">
        <v>0</v>
      </c>
      <c r="G18" s="936">
        <v>0</v>
      </c>
      <c r="H18" s="937">
        <v>0</v>
      </c>
    </row>
    <row r="19" spans="1:8" ht="12" customHeight="1" thickBot="1">
      <c r="A19" s="729" t="s">
        <v>520</v>
      </c>
      <c r="B19" s="938">
        <v>0</v>
      </c>
      <c r="C19" s="938">
        <v>0</v>
      </c>
      <c r="D19" s="938">
        <v>0</v>
      </c>
      <c r="E19" s="938">
        <v>0</v>
      </c>
      <c r="F19" s="938">
        <v>0</v>
      </c>
      <c r="G19" s="938">
        <v>0</v>
      </c>
      <c r="H19" s="939">
        <v>0</v>
      </c>
    </row>
    <row r="20" spans="1:8" ht="12" customHeight="1" thickTop="1">
      <c r="A20" s="940" t="s">
        <v>616</v>
      </c>
      <c r="B20" s="941">
        <f>SUM(B6:B19)</f>
        <v>19</v>
      </c>
      <c r="C20" s="941">
        <f t="shared" ref="C20:H20" si="0">SUM(C6:C19)</f>
        <v>5</v>
      </c>
      <c r="D20" s="941">
        <f t="shared" si="0"/>
        <v>10</v>
      </c>
      <c r="E20" s="941">
        <f t="shared" si="0"/>
        <v>2</v>
      </c>
      <c r="F20" s="941">
        <f t="shared" si="0"/>
        <v>0</v>
      </c>
      <c r="G20" s="941">
        <f t="shared" si="0"/>
        <v>2</v>
      </c>
      <c r="H20" s="941">
        <f t="shared" si="0"/>
        <v>0</v>
      </c>
    </row>
    <row r="21" spans="1:8" ht="14" customHeight="1">
      <c r="A21" s="942" t="s">
        <v>617</v>
      </c>
      <c r="B21" s="943"/>
      <c r="C21" s="943"/>
      <c r="D21" s="943"/>
      <c r="E21" s="943"/>
      <c r="F21" s="943"/>
      <c r="G21" s="943"/>
      <c r="H21" s="943"/>
    </row>
    <row r="22" spans="1:8" s="945" customFormat="1" ht="14" customHeight="1">
      <c r="A22" s="901" t="s">
        <v>618</v>
      </c>
      <c r="B22" s="944"/>
      <c r="C22" s="944"/>
      <c r="D22" s="944"/>
      <c r="E22" s="944"/>
      <c r="F22" s="944"/>
      <c r="G22" s="944"/>
      <c r="H22" s="944"/>
    </row>
    <row r="23" spans="1:8" s="945" customFormat="1">
      <c r="A23" s="853"/>
    </row>
    <row r="25" spans="1:8">
      <c r="B25" s="946"/>
    </row>
    <row r="26" spans="1:8">
      <c r="B26" s="947"/>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sheetData>
  <mergeCells count="8">
    <mergeCell ref="A2:A5"/>
    <mergeCell ref="B2:B5"/>
    <mergeCell ref="C2:C5"/>
    <mergeCell ref="D2:H2"/>
    <mergeCell ref="D3:G3"/>
    <mergeCell ref="H3:H5"/>
    <mergeCell ref="D4:D5"/>
    <mergeCell ref="E4:G4"/>
  </mergeCells>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90481-2705-3C4F-9E63-99AFD2C87373}">
  <dimension ref="A1:E25"/>
  <sheetViews>
    <sheetView showGridLines="0" workbookViewId="0"/>
  </sheetViews>
  <sheetFormatPr baseColWidth="10" defaultColWidth="8.83203125" defaultRowHeight="14"/>
  <cols>
    <col min="1" max="1" width="16.6640625" style="368" customWidth="1"/>
    <col min="2" max="4" width="12.6640625" style="368" customWidth="1"/>
    <col min="5" max="5" width="33" style="368" customWidth="1"/>
    <col min="6" max="16384" width="8.83203125" style="368"/>
  </cols>
  <sheetData>
    <row r="1" spans="1:5" s="948" customFormat="1" ht="17">
      <c r="A1" s="367" t="s">
        <v>619</v>
      </c>
    </row>
    <row r="2" spans="1:5" s="950" customFormat="1" thickBot="1">
      <c r="A2" s="949" t="s">
        <v>620</v>
      </c>
      <c r="B2" s="949"/>
      <c r="C2" s="949"/>
      <c r="D2" s="949"/>
      <c r="E2" s="949"/>
    </row>
    <row r="3" spans="1:5" s="376" customFormat="1" ht="15" thickBot="1">
      <c r="A3" s="951" t="s">
        <v>621</v>
      </c>
      <c r="B3" s="952" t="s">
        <v>622</v>
      </c>
      <c r="C3" s="952" t="s">
        <v>623</v>
      </c>
      <c r="D3" s="953" t="s">
        <v>624</v>
      </c>
    </row>
    <row r="4" spans="1:5" s="376" customFormat="1" ht="12" customHeight="1">
      <c r="A4" s="386" t="s">
        <v>625</v>
      </c>
      <c r="B4" s="954">
        <v>258</v>
      </c>
      <c r="C4" s="954">
        <v>2092</v>
      </c>
      <c r="D4" s="955">
        <f>C4/B4</f>
        <v>8.1085271317829459</v>
      </c>
    </row>
    <row r="5" spans="1:5" s="376" customFormat="1" ht="12" customHeight="1">
      <c r="A5" s="956" t="s">
        <v>626</v>
      </c>
      <c r="B5" s="954">
        <v>86</v>
      </c>
      <c r="C5" s="954">
        <v>590</v>
      </c>
      <c r="D5" s="955">
        <f t="shared" ref="D5:D7" si="0">C5/B5</f>
        <v>6.8604651162790695</v>
      </c>
    </row>
    <row r="6" spans="1:5" s="376" customFormat="1" ht="12" customHeight="1">
      <c r="A6" s="956" t="s">
        <v>627</v>
      </c>
      <c r="B6" s="954">
        <v>22</v>
      </c>
      <c r="C6" s="954">
        <v>226</v>
      </c>
      <c r="D6" s="955">
        <f t="shared" si="0"/>
        <v>10.272727272727273</v>
      </c>
    </row>
    <row r="7" spans="1:5" s="376" customFormat="1" ht="12" customHeight="1">
      <c r="A7" s="957" t="s">
        <v>628</v>
      </c>
      <c r="B7" s="958">
        <v>49</v>
      </c>
      <c r="C7" s="958">
        <v>400</v>
      </c>
      <c r="D7" s="955">
        <f t="shared" si="0"/>
        <v>8.1632653061224492</v>
      </c>
    </row>
    <row r="8" spans="1:5" s="376" customFormat="1" ht="15" thickBot="1">
      <c r="A8" s="959" t="s">
        <v>14</v>
      </c>
      <c r="B8" s="960">
        <f>SUM(B4:B7)</f>
        <v>415</v>
      </c>
      <c r="C8" s="960">
        <f>SUM(C4:C7)</f>
        <v>3308</v>
      </c>
      <c r="D8" s="961">
        <f>C8/B8</f>
        <v>7.9710843373493976</v>
      </c>
    </row>
    <row r="9" spans="1:5" s="376" customFormat="1" ht="13">
      <c r="A9" s="962" t="s">
        <v>0</v>
      </c>
      <c r="B9" s="375"/>
      <c r="C9" s="375"/>
      <c r="D9" s="375"/>
    </row>
    <row r="10" spans="1:5">
      <c r="A10" s="963"/>
      <c r="B10" s="963"/>
      <c r="C10" s="963"/>
      <c r="D10" s="963"/>
      <c r="E10" s="963"/>
    </row>
    <row r="21" spans="2:4">
      <c r="B21" s="964"/>
      <c r="C21" s="964"/>
      <c r="D21" s="964"/>
    </row>
    <row r="22" spans="2:4">
      <c r="B22" s="964"/>
      <c r="C22" s="964"/>
      <c r="D22" s="964"/>
    </row>
    <row r="23" spans="2:4">
      <c r="B23" s="964"/>
      <c r="C23" s="964"/>
      <c r="D23" s="964"/>
    </row>
    <row r="24" spans="2:4">
      <c r="B24" s="964"/>
      <c r="C24" s="965"/>
      <c r="D24" s="964"/>
    </row>
    <row r="25" spans="2:4">
      <c r="B25" s="964"/>
      <c r="C25" s="964"/>
      <c r="D25" s="964"/>
    </row>
  </sheetData>
  <mergeCells count="2">
    <mergeCell ref="A2:E2"/>
    <mergeCell ref="A10:E10"/>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9927-66EC-954B-85A1-64D50C46A661}">
  <dimension ref="A1:L14"/>
  <sheetViews>
    <sheetView showGridLines="0" workbookViewId="0"/>
  </sheetViews>
  <sheetFormatPr baseColWidth="10" defaultColWidth="8.83203125" defaultRowHeight="14"/>
  <cols>
    <col min="1" max="1" width="5.1640625" customWidth="1"/>
    <col min="2" max="2" width="8.1640625" customWidth="1"/>
    <col min="3" max="3" width="8.33203125" customWidth="1"/>
    <col min="4" max="4" width="8.1640625" customWidth="1"/>
    <col min="5" max="5" width="8.33203125" customWidth="1"/>
    <col min="6" max="6" width="8.1640625" customWidth="1"/>
    <col min="7" max="7" width="8.33203125" customWidth="1"/>
    <col min="8" max="8" width="8.1640625" customWidth="1"/>
    <col min="9" max="9" width="8.33203125" customWidth="1"/>
    <col min="10" max="10" width="8.1640625" customWidth="1"/>
    <col min="11" max="11" width="8.33203125" customWidth="1"/>
  </cols>
  <sheetData>
    <row r="1" spans="1:12" ht="16" thickBot="1">
      <c r="A1" s="24" t="s">
        <v>69</v>
      </c>
    </row>
    <row r="2" spans="1:12" s="120" customFormat="1" ht="13">
      <c r="A2" s="116"/>
      <c r="B2" s="117" t="s">
        <v>70</v>
      </c>
      <c r="C2" s="118"/>
      <c r="D2" s="117" t="s">
        <v>71</v>
      </c>
      <c r="E2" s="118"/>
      <c r="F2" s="117" t="s">
        <v>72</v>
      </c>
      <c r="G2" s="118"/>
      <c r="H2" s="117" t="s">
        <v>73</v>
      </c>
      <c r="I2" s="118"/>
      <c r="J2" s="117" t="s">
        <v>74</v>
      </c>
      <c r="K2" s="119"/>
    </row>
    <row r="3" spans="1:12" s="124" customFormat="1" thickBot="1">
      <c r="A3" s="121"/>
      <c r="B3" s="122" t="s">
        <v>75</v>
      </c>
      <c r="C3" s="122" t="s">
        <v>76</v>
      </c>
      <c r="D3" s="122" t="s">
        <v>75</v>
      </c>
      <c r="E3" s="122" t="s">
        <v>76</v>
      </c>
      <c r="F3" s="122" t="s">
        <v>75</v>
      </c>
      <c r="G3" s="122" t="s">
        <v>76</v>
      </c>
      <c r="H3" s="122" t="s">
        <v>75</v>
      </c>
      <c r="I3" s="122" t="s">
        <v>76</v>
      </c>
      <c r="J3" s="122" t="s">
        <v>75</v>
      </c>
      <c r="K3" s="123" t="s">
        <v>76</v>
      </c>
    </row>
    <row r="4" spans="1:12" s="124" customFormat="1" ht="13" customHeight="1">
      <c r="A4" s="125" t="s">
        <v>14</v>
      </c>
      <c r="B4" s="126">
        <f>SUM(B5:B11)</f>
        <v>73</v>
      </c>
      <c r="C4" s="127">
        <v>332</v>
      </c>
      <c r="D4" s="128">
        <v>0</v>
      </c>
      <c r="E4" s="128">
        <v>0</v>
      </c>
      <c r="F4" s="129">
        <v>11</v>
      </c>
      <c r="G4" s="127">
        <v>90</v>
      </c>
      <c r="H4" s="129">
        <v>25</v>
      </c>
      <c r="I4" s="127">
        <v>243</v>
      </c>
      <c r="J4" s="129">
        <v>0</v>
      </c>
      <c r="K4" s="127">
        <v>0</v>
      </c>
    </row>
    <row r="5" spans="1:12" s="124" customFormat="1" ht="13" customHeight="1">
      <c r="A5" s="130" t="s">
        <v>26</v>
      </c>
      <c r="B5" s="131">
        <v>10</v>
      </c>
      <c r="C5" s="132">
        <v>37</v>
      </c>
      <c r="D5" s="133">
        <v>0</v>
      </c>
      <c r="E5" s="134">
        <v>0</v>
      </c>
      <c r="F5" s="131">
        <v>0</v>
      </c>
      <c r="G5" s="132">
        <v>0</v>
      </c>
      <c r="H5" s="131">
        <v>9</v>
      </c>
      <c r="I5" s="132">
        <v>25</v>
      </c>
      <c r="J5" s="135">
        <v>0</v>
      </c>
      <c r="K5" s="135">
        <v>0</v>
      </c>
    </row>
    <row r="6" spans="1:12" s="124" customFormat="1" ht="13" customHeight="1">
      <c r="A6" s="136" t="s">
        <v>9</v>
      </c>
      <c r="B6" s="133">
        <v>9</v>
      </c>
      <c r="C6" s="134">
        <v>24</v>
      </c>
      <c r="D6" s="133">
        <v>0</v>
      </c>
      <c r="E6" s="134">
        <v>0</v>
      </c>
      <c r="F6" s="133">
        <v>0</v>
      </c>
      <c r="G6" s="134">
        <v>0</v>
      </c>
      <c r="H6" s="133">
        <v>0</v>
      </c>
      <c r="I6" s="134">
        <v>0</v>
      </c>
      <c r="J6" s="137">
        <v>0</v>
      </c>
      <c r="K6" s="137">
        <v>0</v>
      </c>
      <c r="L6" s="138"/>
    </row>
    <row r="7" spans="1:12" s="124" customFormat="1" ht="13" customHeight="1">
      <c r="A7" s="136" t="s">
        <v>27</v>
      </c>
      <c r="B7" s="133">
        <v>9</v>
      </c>
      <c r="C7" s="134">
        <v>37</v>
      </c>
      <c r="D7" s="133">
        <v>0</v>
      </c>
      <c r="E7" s="134">
        <v>0</v>
      </c>
      <c r="F7" s="133">
        <v>0</v>
      </c>
      <c r="G7" s="134">
        <v>0</v>
      </c>
      <c r="H7" s="133">
        <v>0</v>
      </c>
      <c r="I7" s="134">
        <v>0</v>
      </c>
      <c r="J7" s="137">
        <v>0</v>
      </c>
      <c r="K7" s="137">
        <v>0</v>
      </c>
    </row>
    <row r="8" spans="1:12" s="124" customFormat="1" ht="13" customHeight="1">
      <c r="A8" s="136" t="s">
        <v>28</v>
      </c>
      <c r="B8" s="133">
        <v>9</v>
      </c>
      <c r="C8" s="134">
        <v>24</v>
      </c>
      <c r="D8" s="133">
        <v>0</v>
      </c>
      <c r="E8" s="134">
        <v>0</v>
      </c>
      <c r="F8" s="133">
        <v>9</v>
      </c>
      <c r="G8" s="134">
        <v>87</v>
      </c>
      <c r="H8" s="133">
        <v>8</v>
      </c>
      <c r="I8" s="134">
        <v>95</v>
      </c>
      <c r="J8" s="137">
        <v>0</v>
      </c>
      <c r="K8" s="137">
        <v>0</v>
      </c>
    </row>
    <row r="9" spans="1:12" s="124" customFormat="1" ht="13" customHeight="1">
      <c r="A9" s="136" t="s">
        <v>29</v>
      </c>
      <c r="B9" s="133">
        <v>4</v>
      </c>
      <c r="C9" s="134">
        <v>29</v>
      </c>
      <c r="D9" s="133">
        <v>0</v>
      </c>
      <c r="E9" s="134">
        <v>0</v>
      </c>
      <c r="F9" s="133">
        <v>0</v>
      </c>
      <c r="G9" s="134">
        <v>0</v>
      </c>
      <c r="H9" s="133">
        <v>1</v>
      </c>
      <c r="I9" s="134">
        <v>29</v>
      </c>
      <c r="J9" s="137">
        <v>0</v>
      </c>
      <c r="K9" s="137">
        <v>0</v>
      </c>
    </row>
    <row r="10" spans="1:12" s="124" customFormat="1" ht="13" customHeight="1">
      <c r="A10" s="136" t="s">
        <v>30</v>
      </c>
      <c r="B10" s="133">
        <v>14</v>
      </c>
      <c r="C10" s="134">
        <v>59</v>
      </c>
      <c r="D10" s="133">
        <v>0</v>
      </c>
      <c r="E10" s="134">
        <v>0</v>
      </c>
      <c r="F10" s="133">
        <v>0</v>
      </c>
      <c r="G10" s="134">
        <v>0</v>
      </c>
      <c r="H10" s="133">
        <v>0</v>
      </c>
      <c r="I10" s="134">
        <v>0</v>
      </c>
      <c r="J10" s="137">
        <v>0</v>
      </c>
      <c r="K10" s="137">
        <v>0</v>
      </c>
    </row>
    <row r="11" spans="1:12" s="124" customFormat="1" ht="15" thickBot="1">
      <c r="A11" s="139" t="s">
        <v>31</v>
      </c>
      <c r="B11" s="140">
        <v>18</v>
      </c>
      <c r="C11" s="7">
        <v>122</v>
      </c>
      <c r="D11" s="7">
        <v>0</v>
      </c>
      <c r="E11" s="7">
        <v>0</v>
      </c>
      <c r="F11" s="7">
        <v>2</v>
      </c>
      <c r="G11" s="7">
        <v>3</v>
      </c>
      <c r="H11" s="7">
        <v>7</v>
      </c>
      <c r="I11" s="7">
        <v>94</v>
      </c>
      <c r="J11" s="7">
        <v>0</v>
      </c>
      <c r="K11" s="7">
        <v>0</v>
      </c>
    </row>
    <row r="12" spans="1:12" s="120" customFormat="1" ht="13">
      <c r="A12" s="36" t="s">
        <v>0</v>
      </c>
    </row>
    <row r="14" spans="1:12">
      <c r="B14" s="141"/>
    </row>
  </sheetData>
  <mergeCells count="6">
    <mergeCell ref="A2:A3"/>
    <mergeCell ref="B2:C2"/>
    <mergeCell ref="D2:E2"/>
    <mergeCell ref="F2:G2"/>
    <mergeCell ref="H2:I2"/>
    <mergeCell ref="J2:K2"/>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C610B-7A6A-A243-B592-D8A70C3553E4}">
  <dimension ref="A1:F9"/>
  <sheetViews>
    <sheetView showGridLines="0" workbookViewId="0"/>
  </sheetViews>
  <sheetFormatPr baseColWidth="10" defaultColWidth="11" defaultRowHeight="14"/>
  <sheetData>
    <row r="1" spans="1:6" ht="15" thickBot="1">
      <c r="A1" t="s">
        <v>77</v>
      </c>
    </row>
    <row r="2" spans="1:6">
      <c r="A2" s="142" t="s">
        <v>78</v>
      </c>
      <c r="B2" s="143"/>
      <c r="C2" s="144" t="s">
        <v>79</v>
      </c>
      <c r="D2" s="145" t="s">
        <v>80</v>
      </c>
      <c r="E2" s="146"/>
      <c r="F2" s="146"/>
    </row>
    <row r="3" spans="1:6" ht="15" thickBot="1">
      <c r="A3" s="147"/>
      <c r="B3" s="148"/>
      <c r="C3" s="149"/>
      <c r="D3" s="150" t="s">
        <v>81</v>
      </c>
      <c r="E3" s="150" t="s">
        <v>82</v>
      </c>
      <c r="F3" s="151" t="s">
        <v>83</v>
      </c>
    </row>
    <row r="4" spans="1:6">
      <c r="A4" s="152" t="s">
        <v>84</v>
      </c>
      <c r="B4" s="153"/>
      <c r="C4" s="154">
        <f>SUM(C5:C8)</f>
        <v>14</v>
      </c>
      <c r="D4" s="154">
        <f>SUM(D5:D8)</f>
        <v>14</v>
      </c>
      <c r="E4" s="154">
        <f>SUM(E5:E8)</f>
        <v>7</v>
      </c>
      <c r="F4" s="155">
        <f>SUM(F5:F8)</f>
        <v>7</v>
      </c>
    </row>
    <row r="5" spans="1:6">
      <c r="A5" s="156" t="s">
        <v>24</v>
      </c>
      <c r="B5" s="157"/>
      <c r="C5" s="158">
        <v>1</v>
      </c>
      <c r="D5" s="39">
        <v>1</v>
      </c>
      <c r="E5" s="159">
        <v>1</v>
      </c>
      <c r="F5" s="160">
        <v>0</v>
      </c>
    </row>
    <row r="6" spans="1:6">
      <c r="A6" s="161" t="s">
        <v>85</v>
      </c>
      <c r="B6" s="162"/>
      <c r="C6" s="163">
        <v>2</v>
      </c>
      <c r="D6" s="44">
        <v>2</v>
      </c>
      <c r="E6" s="164">
        <v>2</v>
      </c>
      <c r="F6" s="165">
        <v>0</v>
      </c>
    </row>
    <row r="7" spans="1:6">
      <c r="A7" s="161" t="s">
        <v>86</v>
      </c>
      <c r="B7" s="162"/>
      <c r="C7" s="163">
        <v>11</v>
      </c>
      <c r="D7" s="44">
        <v>11</v>
      </c>
      <c r="E7" s="164">
        <v>4</v>
      </c>
      <c r="F7" s="165">
        <v>7</v>
      </c>
    </row>
    <row r="8" spans="1:6" ht="15" thickBot="1">
      <c r="A8" s="166" t="s">
        <v>25</v>
      </c>
      <c r="B8" s="167"/>
      <c r="C8" s="168">
        <v>0</v>
      </c>
      <c r="D8" s="48">
        <v>0</v>
      </c>
      <c r="E8" s="169">
        <v>0</v>
      </c>
      <c r="F8" s="170">
        <v>0</v>
      </c>
    </row>
    <row r="9" spans="1:6">
      <c r="A9" s="171" t="s">
        <v>0</v>
      </c>
      <c r="B9" s="172"/>
      <c r="C9" s="172"/>
      <c r="D9" s="172"/>
      <c r="E9" s="172"/>
      <c r="F9" s="172"/>
    </row>
  </sheetData>
  <mergeCells count="8">
    <mergeCell ref="A7:B7"/>
    <mergeCell ref="A8:B8"/>
    <mergeCell ref="A2:B3"/>
    <mergeCell ref="C2:C3"/>
    <mergeCell ref="D2:F2"/>
    <mergeCell ref="A4:B4"/>
    <mergeCell ref="A5:B5"/>
    <mergeCell ref="A6:B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FFB1-8AC8-F047-B83A-AA70005EDFF6}">
  <dimension ref="A1:M27"/>
  <sheetViews>
    <sheetView showGridLines="0" workbookViewId="0"/>
  </sheetViews>
  <sheetFormatPr baseColWidth="10" defaultColWidth="8.83203125" defaultRowHeight="14"/>
  <cols>
    <col min="1" max="1" width="11" customWidth="1"/>
    <col min="2" max="2" width="7.6640625" customWidth="1"/>
    <col min="3" max="3" width="7.6640625" style="1" customWidth="1"/>
    <col min="4" max="11" width="7" customWidth="1"/>
    <col min="12" max="12" width="8.1640625" customWidth="1"/>
  </cols>
  <sheetData>
    <row r="1" spans="1:13" ht="15">
      <c r="A1" s="173" t="s">
        <v>87</v>
      </c>
    </row>
    <row r="2" spans="1:13" s="178" customFormat="1" ht="5" customHeight="1">
      <c r="A2" s="2"/>
      <c r="B2" s="174"/>
      <c r="C2" s="174"/>
      <c r="D2" s="174"/>
      <c r="E2" s="174"/>
      <c r="F2" s="174"/>
      <c r="G2" s="175"/>
      <c r="H2" s="174"/>
      <c r="I2" s="176"/>
      <c r="J2" s="176"/>
      <c r="K2" s="176"/>
      <c r="L2" s="176"/>
      <c r="M2" s="177"/>
    </row>
    <row r="3" spans="1:13" s="179" customFormat="1" thickBot="1">
      <c r="A3" s="171" t="s">
        <v>88</v>
      </c>
      <c r="B3" s="171"/>
      <c r="C3" s="171"/>
      <c r="D3" s="171"/>
      <c r="E3" s="171"/>
      <c r="F3" s="171"/>
      <c r="G3" s="171"/>
      <c r="H3" s="171"/>
      <c r="I3" s="171"/>
      <c r="J3" s="171"/>
      <c r="K3" s="171"/>
    </row>
    <row r="4" spans="1:13" s="37" customFormat="1" ht="13">
      <c r="A4" s="180"/>
      <c r="B4" s="181" t="s">
        <v>89</v>
      </c>
      <c r="C4" s="145" t="s">
        <v>90</v>
      </c>
      <c r="D4" s="146"/>
      <c r="E4" s="146"/>
      <c r="F4" s="36"/>
      <c r="G4" s="182"/>
      <c r="H4" s="36"/>
      <c r="I4" s="36"/>
      <c r="J4" s="36"/>
      <c r="K4" s="36"/>
      <c r="L4" s="36"/>
    </row>
    <row r="5" spans="1:13" s="37" customFormat="1" thickBot="1">
      <c r="A5" s="183"/>
      <c r="B5" s="184"/>
      <c r="C5" s="185" t="s">
        <v>14</v>
      </c>
      <c r="D5" s="150" t="s">
        <v>91</v>
      </c>
      <c r="E5" s="151" t="s">
        <v>92</v>
      </c>
      <c r="F5" s="36"/>
      <c r="G5" s="186"/>
      <c r="H5" s="186"/>
      <c r="I5" s="186"/>
      <c r="J5" s="186"/>
      <c r="K5" s="186"/>
      <c r="L5" s="186"/>
      <c r="M5" s="36"/>
    </row>
    <row r="6" spans="1:13" s="179" customFormat="1" ht="15" customHeight="1">
      <c r="A6" s="187" t="s">
        <v>93</v>
      </c>
      <c r="B6" s="188">
        <v>123</v>
      </c>
      <c r="C6" s="189">
        <v>135</v>
      </c>
      <c r="D6" s="189">
        <v>129</v>
      </c>
      <c r="E6" s="190">
        <v>6</v>
      </c>
      <c r="F6" s="171"/>
      <c r="G6" s="186"/>
      <c r="H6" s="186"/>
      <c r="I6" s="186"/>
      <c r="J6" s="186"/>
      <c r="K6" s="186"/>
      <c r="L6" s="186"/>
      <c r="M6" s="171"/>
    </row>
    <row r="7" spans="1:13" s="179" customFormat="1" ht="15" customHeight="1">
      <c r="A7" s="191" t="s">
        <v>26</v>
      </c>
      <c r="B7" s="192">
        <v>23</v>
      </c>
      <c r="C7" s="159">
        <v>32</v>
      </c>
      <c r="D7" s="192">
        <v>28</v>
      </c>
      <c r="E7" s="160">
        <v>4</v>
      </c>
      <c r="F7" s="171"/>
      <c r="G7" s="186"/>
      <c r="H7" s="186"/>
      <c r="I7" s="186"/>
      <c r="J7" s="186"/>
      <c r="K7" s="186"/>
      <c r="L7" s="186"/>
      <c r="M7" s="171"/>
    </row>
    <row r="8" spans="1:13" s="179" customFormat="1" ht="15" customHeight="1">
      <c r="A8" s="193" t="s">
        <v>9</v>
      </c>
      <c r="B8" s="163">
        <v>19</v>
      </c>
      <c r="C8" s="164">
        <v>19</v>
      </c>
      <c r="D8" s="163">
        <v>18</v>
      </c>
      <c r="E8" s="165">
        <v>1</v>
      </c>
      <c r="F8" s="171"/>
      <c r="G8" s="186"/>
      <c r="H8" s="186"/>
      <c r="I8" s="186"/>
      <c r="J8" s="186"/>
      <c r="K8" s="186"/>
      <c r="L8" s="186"/>
      <c r="M8" s="171"/>
    </row>
    <row r="9" spans="1:13" s="179" customFormat="1" ht="15" customHeight="1">
      <c r="A9" s="193" t="s">
        <v>27</v>
      </c>
      <c r="B9" s="163">
        <v>25</v>
      </c>
      <c r="C9" s="164">
        <v>28</v>
      </c>
      <c r="D9" s="163">
        <v>28</v>
      </c>
      <c r="E9" s="165">
        <v>0</v>
      </c>
      <c r="F9" s="171"/>
      <c r="G9" s="186"/>
      <c r="H9" s="186"/>
      <c r="I9" s="186"/>
      <c r="J9" s="186"/>
      <c r="K9" s="186"/>
      <c r="L9" s="186"/>
      <c r="M9" s="171"/>
    </row>
    <row r="10" spans="1:13" s="179" customFormat="1" ht="15" customHeight="1">
      <c r="A10" s="193" t="s">
        <v>28</v>
      </c>
      <c r="B10" s="163">
        <v>6</v>
      </c>
      <c r="C10" s="164">
        <v>6</v>
      </c>
      <c r="D10" s="163">
        <v>6</v>
      </c>
      <c r="E10" s="165">
        <v>0</v>
      </c>
      <c r="F10" s="171"/>
      <c r="G10" s="186"/>
      <c r="H10" s="186"/>
      <c r="I10" s="186"/>
      <c r="J10" s="186"/>
      <c r="K10" s="186"/>
      <c r="L10" s="186"/>
      <c r="M10" s="171"/>
    </row>
    <row r="11" spans="1:13" s="179" customFormat="1" ht="15" customHeight="1">
      <c r="A11" s="193" t="s">
        <v>29</v>
      </c>
      <c r="B11" s="163">
        <v>18</v>
      </c>
      <c r="C11" s="164">
        <v>18</v>
      </c>
      <c r="D11" s="163">
        <v>17</v>
      </c>
      <c r="E11" s="165">
        <v>1</v>
      </c>
      <c r="F11" s="171"/>
      <c r="G11" s="186"/>
      <c r="H11" s="186"/>
      <c r="I11" s="186"/>
      <c r="J11" s="186"/>
      <c r="K11" s="186"/>
      <c r="L11" s="186"/>
      <c r="M11" s="171"/>
    </row>
    <row r="12" spans="1:13" s="179" customFormat="1" ht="15" customHeight="1">
      <c r="A12" s="193" t="s">
        <v>30</v>
      </c>
      <c r="B12" s="163">
        <v>19</v>
      </c>
      <c r="C12" s="164">
        <v>19</v>
      </c>
      <c r="D12" s="163">
        <v>19</v>
      </c>
      <c r="E12" s="165">
        <v>0</v>
      </c>
      <c r="F12" s="171"/>
      <c r="G12" s="186"/>
      <c r="H12" s="186"/>
      <c r="I12" s="186"/>
      <c r="J12" s="186"/>
      <c r="K12" s="186"/>
      <c r="L12" s="186"/>
      <c r="M12" s="171"/>
    </row>
    <row r="13" spans="1:13" s="179" customFormat="1" ht="15" thickBot="1">
      <c r="A13" s="194" t="s">
        <v>31</v>
      </c>
      <c r="B13" s="168">
        <v>13</v>
      </c>
      <c r="C13" s="168">
        <v>13</v>
      </c>
      <c r="D13" s="168">
        <v>13</v>
      </c>
      <c r="E13" s="170">
        <v>0</v>
      </c>
      <c r="F13" s="171"/>
      <c r="G13" s="186"/>
      <c r="H13" s="186"/>
      <c r="I13" s="186"/>
      <c r="J13" s="186"/>
      <c r="K13" s="186"/>
      <c r="L13" s="186"/>
      <c r="M13" s="171"/>
    </row>
    <row r="14" spans="1:13" s="37" customFormat="1" ht="13">
      <c r="B14" s="36"/>
      <c r="F14" s="36"/>
      <c r="G14" s="195"/>
      <c r="H14" s="36"/>
      <c r="I14" s="196"/>
      <c r="J14" s="196"/>
      <c r="K14" s="196"/>
      <c r="L14" s="196"/>
    </row>
    <row r="15" spans="1:13" s="37" customFormat="1" thickBot="1">
      <c r="A15" s="179" t="s">
        <v>94</v>
      </c>
      <c r="E15" s="197"/>
    </row>
    <row r="16" spans="1:13" s="37" customFormat="1" thickBot="1">
      <c r="A16" s="198"/>
      <c r="B16" s="199"/>
      <c r="C16" s="200"/>
      <c r="D16" s="20" t="s">
        <v>93</v>
      </c>
      <c r="E16" s="20" t="s">
        <v>26</v>
      </c>
      <c r="F16" s="201" t="s">
        <v>95</v>
      </c>
      <c r="G16" s="20" t="s">
        <v>27</v>
      </c>
      <c r="H16" s="20" t="s">
        <v>28</v>
      </c>
      <c r="I16" s="20" t="s">
        <v>29</v>
      </c>
      <c r="J16" s="20" t="s">
        <v>96</v>
      </c>
      <c r="K16" s="19" t="s">
        <v>97</v>
      </c>
      <c r="L16" s="36"/>
    </row>
    <row r="17" spans="1:12" s="179" customFormat="1" ht="13">
      <c r="A17" s="202" t="s">
        <v>98</v>
      </c>
      <c r="B17" s="202"/>
      <c r="C17" s="203"/>
      <c r="D17" s="204">
        <f t="shared" ref="D17:D23" si="0">SUM(E17:K17)</f>
        <v>188</v>
      </c>
      <c r="E17" s="154">
        <v>35</v>
      </c>
      <c r="F17" s="154">
        <v>18</v>
      </c>
      <c r="G17" s="154">
        <v>33</v>
      </c>
      <c r="H17" s="154">
        <v>8</v>
      </c>
      <c r="I17" s="154">
        <v>33</v>
      </c>
      <c r="J17" s="154">
        <v>27</v>
      </c>
      <c r="K17" s="155">
        <v>34</v>
      </c>
      <c r="L17" s="171"/>
    </row>
    <row r="18" spans="1:12" s="179" customFormat="1" ht="13">
      <c r="A18" s="205" t="s">
        <v>99</v>
      </c>
      <c r="B18" s="205"/>
      <c r="C18" s="206"/>
      <c r="D18" s="207">
        <f t="shared" si="0"/>
        <v>40</v>
      </c>
      <c r="E18" s="208">
        <v>5</v>
      </c>
      <c r="F18" s="208">
        <v>12</v>
      </c>
      <c r="G18" s="208">
        <v>7</v>
      </c>
      <c r="H18" s="208">
        <v>3</v>
      </c>
      <c r="I18" s="208">
        <v>3</v>
      </c>
      <c r="J18" s="208">
        <v>3</v>
      </c>
      <c r="K18" s="207">
        <v>7</v>
      </c>
      <c r="L18" s="171"/>
    </row>
    <row r="19" spans="1:12" s="179" customFormat="1" ht="13">
      <c r="A19" s="209" t="s">
        <v>100</v>
      </c>
      <c r="B19" s="209"/>
      <c r="C19" s="210"/>
      <c r="D19" s="211">
        <f t="shared" si="0"/>
        <v>48</v>
      </c>
      <c r="E19" s="212">
        <v>6</v>
      </c>
      <c r="F19" s="212">
        <v>1</v>
      </c>
      <c r="G19" s="212">
        <v>11</v>
      </c>
      <c r="H19" s="212">
        <v>3</v>
      </c>
      <c r="I19" s="212">
        <v>9</v>
      </c>
      <c r="J19" s="212">
        <v>6</v>
      </c>
      <c r="K19" s="211">
        <v>12</v>
      </c>
      <c r="L19" s="171"/>
    </row>
    <row r="20" spans="1:12" s="179" customFormat="1" ht="13">
      <c r="A20" s="209" t="s">
        <v>101</v>
      </c>
      <c r="B20" s="209"/>
      <c r="C20" s="210"/>
      <c r="D20" s="211">
        <f t="shared" si="0"/>
        <v>42</v>
      </c>
      <c r="E20" s="212">
        <v>3</v>
      </c>
      <c r="F20" s="212">
        <v>5</v>
      </c>
      <c r="G20" s="212">
        <v>8</v>
      </c>
      <c r="H20" s="212">
        <v>2</v>
      </c>
      <c r="I20" s="212">
        <v>12</v>
      </c>
      <c r="J20" s="212">
        <v>2</v>
      </c>
      <c r="K20" s="211">
        <v>10</v>
      </c>
      <c r="L20" s="171"/>
    </row>
    <row r="21" spans="1:12" s="179" customFormat="1" ht="13">
      <c r="A21" s="209" t="s">
        <v>102</v>
      </c>
      <c r="B21" s="209"/>
      <c r="C21" s="210"/>
      <c r="D21" s="211">
        <f t="shared" si="0"/>
        <v>7</v>
      </c>
      <c r="E21" s="212">
        <v>0</v>
      </c>
      <c r="F21" s="212">
        <v>0</v>
      </c>
      <c r="G21" s="212">
        <v>2</v>
      </c>
      <c r="H21" s="212">
        <v>0</v>
      </c>
      <c r="I21" s="212">
        <v>2</v>
      </c>
      <c r="J21" s="212">
        <v>2</v>
      </c>
      <c r="K21" s="211">
        <v>1</v>
      </c>
      <c r="L21" s="171"/>
    </row>
    <row r="22" spans="1:12" s="179" customFormat="1" ht="13">
      <c r="A22" s="209" t="s">
        <v>103</v>
      </c>
      <c r="B22" s="209"/>
      <c r="C22" s="210"/>
      <c r="D22" s="211">
        <f t="shared" si="0"/>
        <v>42</v>
      </c>
      <c r="E22" s="212">
        <v>21</v>
      </c>
      <c r="F22" s="212">
        <v>0</v>
      </c>
      <c r="G22" s="212">
        <v>5</v>
      </c>
      <c r="H22" s="212">
        <v>0</v>
      </c>
      <c r="I22" s="212">
        <v>6</v>
      </c>
      <c r="J22" s="212">
        <v>8</v>
      </c>
      <c r="K22" s="211">
        <v>2</v>
      </c>
      <c r="L22" s="171"/>
    </row>
    <row r="23" spans="1:12" s="179" customFormat="1" thickBot="1">
      <c r="A23" s="213" t="s">
        <v>83</v>
      </c>
      <c r="B23" s="213"/>
      <c r="C23" s="214"/>
      <c r="D23" s="215">
        <f t="shared" si="0"/>
        <v>9</v>
      </c>
      <c r="E23" s="215">
        <v>0</v>
      </c>
      <c r="F23" s="215">
        <v>0</v>
      </c>
      <c r="G23" s="215">
        <v>0</v>
      </c>
      <c r="H23" s="215">
        <v>0</v>
      </c>
      <c r="I23" s="215">
        <v>1</v>
      </c>
      <c r="J23" s="215">
        <v>6</v>
      </c>
      <c r="K23" s="216">
        <v>2</v>
      </c>
      <c r="L23" s="171"/>
    </row>
    <row r="24" spans="1:12" s="4" customFormat="1" ht="13">
      <c r="A24" s="171" t="s">
        <v>0</v>
      </c>
      <c r="C24" s="5"/>
    </row>
    <row r="25" spans="1:12" s="217" customFormat="1">
      <c r="C25" s="218"/>
    </row>
    <row r="27" spans="1:12">
      <c r="A27" s="141"/>
    </row>
  </sheetData>
  <mergeCells count="10">
    <mergeCell ref="A20:C20"/>
    <mergeCell ref="A21:C21"/>
    <mergeCell ref="A22:C22"/>
    <mergeCell ref="A23:C23"/>
    <mergeCell ref="A4:A5"/>
    <mergeCell ref="B4:B5"/>
    <mergeCell ref="C4:E4"/>
    <mergeCell ref="A17:C17"/>
    <mergeCell ref="A18:C18"/>
    <mergeCell ref="A19:C19"/>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15EC4-90D2-2A43-95AC-C8B10E1C7B04}">
  <dimension ref="A1:M45"/>
  <sheetViews>
    <sheetView showGridLines="0" workbookViewId="0"/>
  </sheetViews>
  <sheetFormatPr baseColWidth="10" defaultColWidth="8.83203125" defaultRowHeight="14"/>
  <cols>
    <col min="1" max="1" width="12" customWidth="1"/>
    <col min="2" max="2" width="11.1640625" customWidth="1"/>
    <col min="3" max="3" width="7.1640625" style="1" customWidth="1"/>
    <col min="4" max="11" width="7.1640625" customWidth="1"/>
    <col min="12" max="12" width="8.1640625" customWidth="1"/>
  </cols>
  <sheetData>
    <row r="1" spans="1:13" ht="15">
      <c r="A1" s="173" t="s">
        <v>104</v>
      </c>
      <c r="C1"/>
    </row>
    <row r="2" spans="1:13" s="37" customFormat="1" thickBot="1">
      <c r="A2" s="219" t="s">
        <v>105</v>
      </c>
      <c r="B2" s="220"/>
      <c r="C2" s="221"/>
      <c r="D2" s="222"/>
      <c r="L2" s="36"/>
    </row>
    <row r="3" spans="1:13" s="179" customFormat="1" ht="13">
      <c r="A3" s="180"/>
      <c r="B3" s="181" t="s">
        <v>89</v>
      </c>
      <c r="C3" s="145" t="s">
        <v>106</v>
      </c>
      <c r="D3" s="146"/>
      <c r="E3" s="146"/>
      <c r="F3" s="171"/>
      <c r="G3" s="223"/>
      <c r="H3" s="171"/>
      <c r="I3" s="171"/>
      <c r="J3" s="171"/>
      <c r="K3" s="171"/>
      <c r="L3" s="171"/>
    </row>
    <row r="4" spans="1:13" s="179" customFormat="1" thickBot="1">
      <c r="A4" s="183"/>
      <c r="B4" s="184"/>
      <c r="C4" s="185" t="s">
        <v>14</v>
      </c>
      <c r="D4" s="150" t="s">
        <v>91</v>
      </c>
      <c r="E4" s="151" t="s">
        <v>92</v>
      </c>
      <c r="F4" s="171"/>
      <c r="G4" s="186"/>
      <c r="H4" s="186"/>
      <c r="I4" s="186"/>
      <c r="J4" s="186"/>
      <c r="K4" s="186"/>
      <c r="L4" s="186"/>
      <c r="M4" s="171"/>
    </row>
    <row r="5" spans="1:13" s="179" customFormat="1" ht="17" customHeight="1">
      <c r="A5" s="187" t="s">
        <v>93</v>
      </c>
      <c r="B5" s="188">
        <v>56</v>
      </c>
      <c r="C5" s="189">
        <v>52</v>
      </c>
      <c r="D5" s="189">
        <v>51</v>
      </c>
      <c r="E5" s="224">
        <v>1</v>
      </c>
      <c r="F5" s="171"/>
      <c r="G5" s="186"/>
      <c r="H5" s="186"/>
      <c r="I5" s="186"/>
      <c r="J5" s="186"/>
      <c r="K5" s="186"/>
      <c r="L5" s="186"/>
      <c r="M5" s="171"/>
    </row>
    <row r="6" spans="1:13" s="179" customFormat="1" ht="17" customHeight="1">
      <c r="A6" s="191" t="s">
        <v>26</v>
      </c>
      <c r="B6" s="192">
        <v>12</v>
      </c>
      <c r="C6" s="192">
        <v>2</v>
      </c>
      <c r="D6" s="192">
        <v>2</v>
      </c>
      <c r="E6" s="225">
        <v>0</v>
      </c>
      <c r="F6" s="171"/>
      <c r="G6" s="186"/>
      <c r="H6" s="186"/>
      <c r="I6" s="186"/>
      <c r="J6" s="186"/>
      <c r="K6" s="186"/>
      <c r="L6" s="186"/>
      <c r="M6" s="171"/>
    </row>
    <row r="7" spans="1:13" s="179" customFormat="1" ht="17" customHeight="1">
      <c r="A7" s="193" t="s">
        <v>9</v>
      </c>
      <c r="B7" s="163">
        <v>12</v>
      </c>
      <c r="C7" s="163">
        <v>12</v>
      </c>
      <c r="D7" s="163">
        <v>12</v>
      </c>
      <c r="E7" s="226">
        <v>0</v>
      </c>
      <c r="F7" s="171"/>
      <c r="G7" s="186"/>
      <c r="H7" s="186"/>
      <c r="I7" s="186"/>
      <c r="J7" s="186"/>
      <c r="K7" s="186"/>
      <c r="L7" s="186"/>
      <c r="M7" s="171"/>
    </row>
    <row r="8" spans="1:13" s="179" customFormat="1" ht="17" customHeight="1">
      <c r="A8" s="193" t="s">
        <v>27</v>
      </c>
      <c r="B8" s="163">
        <v>12</v>
      </c>
      <c r="C8" s="163">
        <v>8</v>
      </c>
      <c r="D8" s="163">
        <v>7</v>
      </c>
      <c r="E8" s="226">
        <v>1</v>
      </c>
      <c r="F8" s="171"/>
      <c r="G8" s="186"/>
      <c r="H8" s="186"/>
      <c r="I8" s="186"/>
      <c r="J8" s="186"/>
      <c r="K8" s="186"/>
      <c r="L8" s="186"/>
      <c r="M8" s="171"/>
    </row>
    <row r="9" spans="1:13" s="179" customFormat="1" ht="17" customHeight="1">
      <c r="A9" s="193" t="s">
        <v>28</v>
      </c>
      <c r="B9" s="163">
        <v>0</v>
      </c>
      <c r="C9" s="163">
        <v>0</v>
      </c>
      <c r="D9" s="163">
        <v>0</v>
      </c>
      <c r="E9" s="226">
        <v>0</v>
      </c>
      <c r="F9" s="171"/>
      <c r="G9" s="186"/>
      <c r="H9" s="186"/>
      <c r="I9" s="186"/>
      <c r="J9" s="186"/>
      <c r="K9" s="186"/>
      <c r="L9" s="186"/>
      <c r="M9" s="171"/>
    </row>
    <row r="10" spans="1:13" s="179" customFormat="1" ht="17" customHeight="1">
      <c r="A10" s="193" t="s">
        <v>29</v>
      </c>
      <c r="B10" s="163">
        <v>12</v>
      </c>
      <c r="C10" s="163">
        <v>16</v>
      </c>
      <c r="D10" s="163">
        <v>16</v>
      </c>
      <c r="E10" s="226">
        <v>0</v>
      </c>
      <c r="F10" s="171"/>
      <c r="G10" s="186"/>
      <c r="H10" s="186"/>
      <c r="I10" s="186"/>
      <c r="J10" s="186"/>
      <c r="K10" s="186"/>
      <c r="L10" s="186"/>
      <c r="M10" s="171"/>
    </row>
    <row r="11" spans="1:13" s="179" customFormat="1" ht="17" customHeight="1">
      <c r="A11" s="193" t="s">
        <v>30</v>
      </c>
      <c r="B11" s="163">
        <v>8</v>
      </c>
      <c r="C11" s="163">
        <v>14</v>
      </c>
      <c r="D11" s="163">
        <v>14</v>
      </c>
      <c r="E11" s="226">
        <v>0</v>
      </c>
      <c r="F11" s="171"/>
      <c r="G11" s="186"/>
      <c r="H11" s="186"/>
      <c r="I11" s="186"/>
      <c r="J11" s="186"/>
      <c r="K11" s="186"/>
      <c r="L11" s="186"/>
      <c r="M11" s="171"/>
    </row>
    <row r="12" spans="1:13" s="179" customFormat="1" ht="15" thickBot="1">
      <c r="A12" s="194" t="s">
        <v>31</v>
      </c>
      <c r="B12" s="168">
        <v>0</v>
      </c>
      <c r="C12" s="168">
        <v>0</v>
      </c>
      <c r="D12" s="168">
        <v>0</v>
      </c>
      <c r="E12" s="227">
        <v>0</v>
      </c>
      <c r="F12" s="171"/>
      <c r="G12" s="186"/>
      <c r="H12" s="186"/>
      <c r="I12" s="186"/>
      <c r="J12" s="186"/>
      <c r="K12" s="186"/>
      <c r="L12" s="186"/>
      <c r="M12" s="171"/>
    </row>
    <row r="13" spans="1:13" s="179" customFormat="1" ht="13">
      <c r="B13" s="171"/>
      <c r="L13" s="171"/>
    </row>
    <row r="14" spans="1:13" s="179" customFormat="1" thickBot="1">
      <c r="A14" s="228" t="s">
        <v>107</v>
      </c>
      <c r="E14" s="229"/>
      <c r="K14" s="230" t="s">
        <v>108</v>
      </c>
      <c r="L14" s="171"/>
    </row>
    <row r="15" spans="1:13" s="179" customFormat="1" thickBot="1">
      <c r="A15" s="198"/>
      <c r="B15" s="199"/>
      <c r="C15" s="231"/>
      <c r="D15" s="232" t="s">
        <v>93</v>
      </c>
      <c r="E15" s="20" t="s">
        <v>26</v>
      </c>
      <c r="F15" s="201" t="s">
        <v>109</v>
      </c>
      <c r="G15" s="20" t="s">
        <v>27</v>
      </c>
      <c r="H15" s="20" t="s">
        <v>28</v>
      </c>
      <c r="I15" s="20" t="s">
        <v>29</v>
      </c>
      <c r="J15" s="20" t="s">
        <v>96</v>
      </c>
      <c r="K15" s="199" t="s">
        <v>97</v>
      </c>
      <c r="L15" s="171"/>
    </row>
    <row r="16" spans="1:13" s="179" customFormat="1" ht="13">
      <c r="A16" s="202" t="s">
        <v>98</v>
      </c>
      <c r="B16" s="202"/>
      <c r="C16" s="203"/>
      <c r="D16" s="233">
        <f>SUM(E16:K16)</f>
        <v>75</v>
      </c>
      <c r="E16" s="233">
        <v>2</v>
      </c>
      <c r="F16" s="233">
        <v>11</v>
      </c>
      <c r="G16" s="233">
        <v>20</v>
      </c>
      <c r="H16" s="233">
        <v>0</v>
      </c>
      <c r="I16" s="233">
        <v>22</v>
      </c>
      <c r="J16" s="233">
        <v>20</v>
      </c>
      <c r="K16" s="155">
        <v>0</v>
      </c>
      <c r="L16" s="171"/>
    </row>
    <row r="17" spans="1:12" s="179" customFormat="1" ht="13">
      <c r="A17" s="234" t="s">
        <v>110</v>
      </c>
      <c r="B17" s="235"/>
      <c r="C17" s="236" t="s">
        <v>111</v>
      </c>
      <c r="D17" s="39">
        <f>SUM(E17:K17)</f>
        <v>3</v>
      </c>
      <c r="E17" s="39">
        <v>1</v>
      </c>
      <c r="F17" s="39">
        <v>2</v>
      </c>
      <c r="G17" s="39">
        <v>0</v>
      </c>
      <c r="H17" s="39">
        <v>0</v>
      </c>
      <c r="I17" s="39">
        <v>0</v>
      </c>
      <c r="J17" s="39">
        <v>0</v>
      </c>
      <c r="K17" s="40">
        <v>0</v>
      </c>
      <c r="L17" s="171"/>
    </row>
    <row r="18" spans="1:12" s="179" customFormat="1" ht="13">
      <c r="A18" s="237"/>
      <c r="B18" s="238"/>
      <c r="C18" s="239" t="s">
        <v>112</v>
      </c>
      <c r="D18" s="44">
        <f>SUM(E18:K18)</f>
        <v>13</v>
      </c>
      <c r="E18" s="44">
        <v>0</v>
      </c>
      <c r="F18" s="44">
        <v>3</v>
      </c>
      <c r="G18" s="44">
        <v>6</v>
      </c>
      <c r="H18" s="44">
        <v>0</v>
      </c>
      <c r="I18" s="44">
        <v>1</v>
      </c>
      <c r="J18" s="44">
        <v>3</v>
      </c>
      <c r="K18" s="45">
        <v>0</v>
      </c>
      <c r="L18" s="171"/>
    </row>
    <row r="19" spans="1:12" s="179" customFormat="1" ht="13">
      <c r="A19" s="240" t="s">
        <v>113</v>
      </c>
      <c r="B19" s="240"/>
      <c r="C19" s="241"/>
      <c r="D19" s="44">
        <f t="shared" ref="D19:D22" si="0">SUM(E19:K19)</f>
        <v>26</v>
      </c>
      <c r="E19" s="44">
        <v>0</v>
      </c>
      <c r="F19" s="44">
        <v>5</v>
      </c>
      <c r="G19" s="44">
        <v>6</v>
      </c>
      <c r="H19" s="44">
        <v>0</v>
      </c>
      <c r="I19" s="44">
        <v>8</v>
      </c>
      <c r="J19" s="44">
        <v>7</v>
      </c>
      <c r="K19" s="45">
        <v>0</v>
      </c>
      <c r="L19" s="171"/>
    </row>
    <row r="20" spans="1:12" s="179" customFormat="1" ht="13">
      <c r="A20" s="240" t="s">
        <v>114</v>
      </c>
      <c r="B20" s="240"/>
      <c r="C20" s="241"/>
      <c r="D20" s="44">
        <f t="shared" si="0"/>
        <v>18</v>
      </c>
      <c r="E20" s="44">
        <v>0</v>
      </c>
      <c r="F20" s="44">
        <v>1</v>
      </c>
      <c r="G20" s="44">
        <v>5</v>
      </c>
      <c r="H20" s="44">
        <v>0</v>
      </c>
      <c r="I20" s="44">
        <v>8</v>
      </c>
      <c r="J20" s="44">
        <v>4</v>
      </c>
      <c r="K20" s="45">
        <v>0</v>
      </c>
      <c r="L20" s="171"/>
    </row>
    <row r="21" spans="1:12" s="179" customFormat="1" ht="13">
      <c r="A21" s="240" t="s">
        <v>115</v>
      </c>
      <c r="B21" s="240"/>
      <c r="C21" s="241"/>
      <c r="D21" s="44">
        <f t="shared" si="0"/>
        <v>3</v>
      </c>
      <c r="E21" s="44">
        <v>0</v>
      </c>
      <c r="F21" s="44">
        <v>0</v>
      </c>
      <c r="G21" s="44">
        <v>0</v>
      </c>
      <c r="H21" s="44">
        <v>0</v>
      </c>
      <c r="I21" s="44">
        <v>2</v>
      </c>
      <c r="J21" s="44">
        <v>1</v>
      </c>
      <c r="K21" s="45">
        <v>0</v>
      </c>
      <c r="L21" s="171"/>
    </row>
    <row r="22" spans="1:12" s="179" customFormat="1" ht="13">
      <c r="A22" s="240" t="s">
        <v>116</v>
      </c>
      <c r="B22" s="240"/>
      <c r="C22" s="241"/>
      <c r="D22" s="44">
        <f t="shared" si="0"/>
        <v>7</v>
      </c>
      <c r="E22" s="44">
        <v>1</v>
      </c>
      <c r="F22" s="44">
        <v>0</v>
      </c>
      <c r="G22" s="44">
        <v>2</v>
      </c>
      <c r="H22" s="44">
        <v>0</v>
      </c>
      <c r="I22" s="44">
        <v>3</v>
      </c>
      <c r="J22" s="44">
        <v>1</v>
      </c>
      <c r="K22" s="242">
        <v>0</v>
      </c>
      <c r="L22" s="171"/>
    </row>
    <row r="23" spans="1:12" s="179" customFormat="1" thickBot="1">
      <c r="A23" s="243" t="s">
        <v>117</v>
      </c>
      <c r="B23" s="243"/>
      <c r="C23" s="244"/>
      <c r="D23" s="48">
        <f>SUM(E23:K23)</f>
        <v>5</v>
      </c>
      <c r="E23" s="48">
        <v>0</v>
      </c>
      <c r="F23" s="48">
        <v>0</v>
      </c>
      <c r="G23" s="48">
        <v>1</v>
      </c>
      <c r="H23" s="48">
        <v>0</v>
      </c>
      <c r="I23" s="48">
        <v>0</v>
      </c>
      <c r="J23" s="48">
        <v>4</v>
      </c>
      <c r="K23" s="49">
        <v>0</v>
      </c>
      <c r="L23" s="171"/>
    </row>
    <row r="24" spans="1:12" s="179" customFormat="1" ht="13">
      <c r="B24" s="171"/>
      <c r="F24" s="171"/>
      <c r="G24" s="186"/>
      <c r="H24" s="171"/>
      <c r="I24" s="245"/>
      <c r="J24" s="245"/>
      <c r="K24" s="245"/>
      <c r="L24" s="245"/>
    </row>
    <row r="25" spans="1:12" s="179" customFormat="1" thickBot="1">
      <c r="A25" s="171" t="s">
        <v>118</v>
      </c>
      <c r="B25" s="171"/>
      <c r="F25" s="171"/>
      <c r="G25" s="186"/>
      <c r="H25" s="171"/>
      <c r="I25" s="245"/>
      <c r="J25" s="245"/>
      <c r="K25" s="245"/>
      <c r="L25" s="245"/>
    </row>
    <row r="26" spans="1:12" s="179" customFormat="1" thickBot="1">
      <c r="A26" s="246"/>
      <c r="B26" s="231"/>
      <c r="C26" s="232" t="s">
        <v>93</v>
      </c>
      <c r="D26" s="20" t="s">
        <v>26</v>
      </c>
      <c r="E26" s="201" t="s">
        <v>95</v>
      </c>
      <c r="F26" s="20" t="s">
        <v>27</v>
      </c>
      <c r="G26" s="20" t="s">
        <v>28</v>
      </c>
      <c r="H26" s="20" t="s">
        <v>29</v>
      </c>
      <c r="I26" s="20" t="s">
        <v>96</v>
      </c>
      <c r="J26" s="199" t="s">
        <v>97</v>
      </c>
      <c r="K26" s="171"/>
      <c r="L26" s="171"/>
    </row>
    <row r="27" spans="1:12" s="179" customFormat="1" ht="13">
      <c r="A27" s="202" t="s">
        <v>119</v>
      </c>
      <c r="B27" s="203"/>
      <c r="C27" s="247">
        <f>SUM(D27:J27)</f>
        <v>39</v>
      </c>
      <c r="D27" s="16">
        <v>2</v>
      </c>
      <c r="E27" s="16">
        <v>7</v>
      </c>
      <c r="F27" s="16">
        <v>8</v>
      </c>
      <c r="G27" s="16">
        <v>0</v>
      </c>
      <c r="H27" s="16">
        <v>12</v>
      </c>
      <c r="I27" s="16">
        <v>10</v>
      </c>
      <c r="J27" s="35">
        <v>0</v>
      </c>
      <c r="K27" s="171"/>
      <c r="L27" s="171"/>
    </row>
    <row r="28" spans="1:12" s="179" customFormat="1" ht="13">
      <c r="A28" s="248" t="s">
        <v>120</v>
      </c>
      <c r="B28" s="249"/>
      <c r="C28" s="250">
        <f>SUM(D28:J28)</f>
        <v>30</v>
      </c>
      <c r="D28" s="12">
        <v>0</v>
      </c>
      <c r="E28" s="12">
        <v>2</v>
      </c>
      <c r="F28" s="12">
        <v>7</v>
      </c>
      <c r="G28" s="12">
        <v>0</v>
      </c>
      <c r="H28" s="12">
        <v>11</v>
      </c>
      <c r="I28" s="12">
        <v>10</v>
      </c>
      <c r="J28" s="251">
        <v>0</v>
      </c>
      <c r="K28" s="171"/>
      <c r="L28" s="171"/>
    </row>
    <row r="29" spans="1:12" s="179" customFormat="1" ht="13">
      <c r="A29" s="240" t="s">
        <v>121</v>
      </c>
      <c r="B29" s="241"/>
      <c r="C29" s="250">
        <f>SUM(D29:J29)</f>
        <v>5</v>
      </c>
      <c r="D29" s="252">
        <v>1</v>
      </c>
      <c r="E29" s="252">
        <v>3</v>
      </c>
      <c r="F29" s="252">
        <v>0</v>
      </c>
      <c r="G29" s="252">
        <v>0</v>
      </c>
      <c r="H29" s="252">
        <v>1</v>
      </c>
      <c r="I29" s="252">
        <v>0</v>
      </c>
      <c r="J29" s="253">
        <v>0</v>
      </c>
      <c r="K29" s="171"/>
      <c r="L29" s="171"/>
    </row>
    <row r="30" spans="1:12" s="179" customFormat="1" thickBot="1">
      <c r="A30" s="243" t="s">
        <v>122</v>
      </c>
      <c r="B30" s="244"/>
      <c r="C30" s="254">
        <f>SUM(D30:J30)</f>
        <v>4</v>
      </c>
      <c r="D30" s="47">
        <v>1</v>
      </c>
      <c r="E30" s="47">
        <v>2</v>
      </c>
      <c r="F30" s="47">
        <v>1</v>
      </c>
      <c r="G30" s="47">
        <v>0</v>
      </c>
      <c r="H30" s="47">
        <v>0</v>
      </c>
      <c r="I30" s="47">
        <v>0</v>
      </c>
      <c r="J30" s="255">
        <v>0</v>
      </c>
      <c r="K30" s="171"/>
      <c r="L30" s="171"/>
    </row>
    <row r="31" spans="1:12" s="4" customFormat="1" ht="13">
      <c r="A31" s="171" t="s">
        <v>0</v>
      </c>
      <c r="C31" s="5"/>
      <c r="L31" s="5"/>
    </row>
    <row r="32" spans="1:12" s="217" customFormat="1">
      <c r="A32" s="218"/>
      <c r="B32" s="218"/>
      <c r="C32" s="218"/>
      <c r="D32" s="218"/>
      <c r="E32" s="218"/>
      <c r="F32" s="218"/>
      <c r="G32" s="218"/>
      <c r="H32" s="218"/>
      <c r="I32" s="218"/>
      <c r="J32" s="218"/>
      <c r="K32" s="218"/>
      <c r="L32" s="218"/>
    </row>
    <row r="33" spans="1:12">
      <c r="A33" s="1"/>
      <c r="B33" s="1"/>
      <c r="D33" s="1"/>
      <c r="E33" s="1"/>
      <c r="F33" s="1"/>
      <c r="G33" s="1"/>
      <c r="H33" s="1"/>
      <c r="I33" s="1"/>
      <c r="J33" s="1"/>
      <c r="K33" s="1"/>
      <c r="L33" s="1"/>
    </row>
    <row r="34" spans="1:12">
      <c r="A34" s="1"/>
      <c r="B34" s="1"/>
      <c r="D34" s="1"/>
      <c r="E34" s="1"/>
      <c r="F34" s="1"/>
      <c r="G34" s="1"/>
      <c r="H34" s="1"/>
      <c r="I34" s="1"/>
      <c r="J34" s="1"/>
      <c r="K34" s="1"/>
      <c r="L34" s="1"/>
    </row>
    <row r="35" spans="1:12">
      <c r="A35" s="1"/>
      <c r="B35" s="1"/>
      <c r="D35" s="1"/>
      <c r="E35" s="1"/>
      <c r="F35" s="1"/>
      <c r="G35" s="1"/>
      <c r="H35" s="1"/>
      <c r="I35" s="1"/>
      <c r="J35" s="1"/>
      <c r="K35" s="1"/>
      <c r="L35" s="1"/>
    </row>
    <row r="36" spans="1:12">
      <c r="A36" s="1"/>
      <c r="B36" s="1"/>
      <c r="D36" s="1"/>
      <c r="E36" s="1"/>
      <c r="F36" s="1"/>
      <c r="G36" s="1"/>
      <c r="H36" s="1"/>
      <c r="I36" s="1"/>
      <c r="J36" s="1"/>
      <c r="K36" s="1"/>
      <c r="L36" s="1"/>
    </row>
    <row r="37" spans="1:12">
      <c r="A37" s="1"/>
      <c r="B37" s="1"/>
      <c r="D37" s="1"/>
      <c r="E37" s="1"/>
      <c r="F37" s="1"/>
      <c r="G37" s="1"/>
      <c r="H37" s="1"/>
      <c r="I37" s="1"/>
      <c r="J37" s="1"/>
      <c r="K37" s="1"/>
      <c r="L37" s="1"/>
    </row>
    <row r="38" spans="1:12">
      <c r="A38" s="1"/>
      <c r="B38" s="1"/>
      <c r="D38" s="1"/>
      <c r="E38" s="1"/>
      <c r="F38" s="1"/>
      <c r="G38" s="1"/>
      <c r="H38" s="1"/>
      <c r="I38" s="1"/>
      <c r="J38" s="1"/>
      <c r="K38" s="1"/>
      <c r="L38" s="1"/>
    </row>
    <row r="39" spans="1:12">
      <c r="A39" s="1"/>
      <c r="B39" s="1"/>
      <c r="D39" s="1"/>
      <c r="E39" s="1"/>
      <c r="F39" s="1"/>
      <c r="G39" s="1"/>
      <c r="H39" s="1"/>
      <c r="I39" s="1"/>
      <c r="J39" s="1"/>
      <c r="K39" s="1"/>
      <c r="L39" s="1"/>
    </row>
    <row r="40" spans="1:12">
      <c r="A40" s="1"/>
      <c r="B40" s="1"/>
      <c r="D40" s="1"/>
      <c r="E40" s="1"/>
      <c r="F40" s="1"/>
      <c r="G40" s="1"/>
      <c r="H40" s="1"/>
      <c r="I40" s="1"/>
      <c r="J40" s="1"/>
      <c r="K40" s="1"/>
      <c r="L40" s="1"/>
    </row>
    <row r="41" spans="1:12">
      <c r="A41" s="1"/>
      <c r="B41" s="1"/>
      <c r="D41" s="1"/>
      <c r="E41" s="1"/>
      <c r="F41" s="1"/>
      <c r="G41" s="1"/>
      <c r="H41" s="1"/>
      <c r="I41" s="1"/>
      <c r="J41" s="1"/>
      <c r="K41" s="1"/>
      <c r="L41" s="1"/>
    </row>
    <row r="42" spans="1:12">
      <c r="A42" s="1"/>
      <c r="B42" s="1"/>
      <c r="D42" s="1"/>
      <c r="E42" s="1"/>
      <c r="F42" s="1"/>
      <c r="G42" s="1"/>
      <c r="H42" s="1"/>
      <c r="I42" s="1"/>
      <c r="J42" s="1"/>
      <c r="K42" s="1"/>
      <c r="L42" s="1"/>
    </row>
    <row r="43" spans="1:12">
      <c r="A43" s="1"/>
      <c r="B43" s="1"/>
      <c r="D43" s="1"/>
      <c r="E43" s="1"/>
      <c r="F43" s="1"/>
      <c r="G43" s="1"/>
      <c r="H43" s="1"/>
      <c r="I43" s="1"/>
      <c r="J43" s="1"/>
      <c r="K43" s="1"/>
      <c r="L43" s="1"/>
    </row>
    <row r="44" spans="1:12">
      <c r="A44" s="1"/>
      <c r="B44" s="1"/>
      <c r="D44" s="1"/>
      <c r="E44" s="1"/>
      <c r="F44" s="1"/>
      <c r="G44" s="1"/>
      <c r="H44" s="1"/>
      <c r="I44" s="1"/>
      <c r="J44" s="1"/>
      <c r="K44" s="1"/>
      <c r="L44" s="1"/>
    </row>
    <row r="45" spans="1:12">
      <c r="A45" s="1"/>
      <c r="B45" s="1"/>
      <c r="D45" s="1"/>
      <c r="E45" s="1"/>
      <c r="F45" s="1"/>
      <c r="G45" s="1"/>
      <c r="H45" s="1"/>
      <c r="I45" s="1"/>
      <c r="J45" s="1"/>
      <c r="K45" s="1"/>
      <c r="L45" s="1"/>
    </row>
  </sheetData>
  <mergeCells count="14">
    <mergeCell ref="A29:B29"/>
    <mergeCell ref="A30:B30"/>
    <mergeCell ref="A20:C20"/>
    <mergeCell ref="A21:C21"/>
    <mergeCell ref="A22:C22"/>
    <mergeCell ref="A23:C23"/>
    <mergeCell ref="A27:B27"/>
    <mergeCell ref="A28:B28"/>
    <mergeCell ref="A3:A4"/>
    <mergeCell ref="B3:B4"/>
    <mergeCell ref="C3:E3"/>
    <mergeCell ref="A16:C16"/>
    <mergeCell ref="A17:B18"/>
    <mergeCell ref="A19:C19"/>
  </mergeCells>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C522D-CC9A-D747-B7E0-D21A53B46E79}">
  <dimension ref="A1:G26"/>
  <sheetViews>
    <sheetView showGridLines="0" workbookViewId="0"/>
  </sheetViews>
  <sheetFormatPr baseColWidth="10" defaultColWidth="8.83203125" defaultRowHeight="14"/>
  <cols>
    <col min="1" max="1" width="13.5" customWidth="1"/>
    <col min="2" max="6" width="11.6640625" customWidth="1"/>
    <col min="7" max="7" width="10.6640625" customWidth="1"/>
    <col min="8" max="8" width="5.5" customWidth="1"/>
  </cols>
  <sheetData>
    <row r="1" spans="1:6" s="23" customFormat="1" ht="17">
      <c r="A1" s="24" t="s">
        <v>123</v>
      </c>
    </row>
    <row r="2" spans="1:6" s="120" customFormat="1" ht="13">
      <c r="A2" s="256" t="s">
        <v>124</v>
      </c>
      <c r="B2" s="256"/>
      <c r="C2" s="256"/>
      <c r="D2" s="256"/>
      <c r="E2" s="256"/>
      <c r="F2" s="256"/>
    </row>
    <row r="3" spans="1:6" s="120" customFormat="1" thickBot="1">
      <c r="A3" s="257"/>
      <c r="B3" s="257"/>
      <c r="C3" s="257"/>
      <c r="D3" s="257"/>
      <c r="E3" s="257"/>
      <c r="F3" s="257"/>
    </row>
    <row r="4" spans="1:6" s="4" customFormat="1" thickBot="1">
      <c r="A4" s="22"/>
      <c r="B4" s="21" t="s">
        <v>125</v>
      </c>
      <c r="C4" s="21" t="s">
        <v>126</v>
      </c>
      <c r="D4" s="21" t="s">
        <v>127</v>
      </c>
      <c r="E4" s="21" t="s">
        <v>128</v>
      </c>
      <c r="F4" s="258" t="s">
        <v>129</v>
      </c>
    </row>
    <row r="5" spans="1:6" s="4" customFormat="1" thickBot="1">
      <c r="A5" s="259" t="s">
        <v>130</v>
      </c>
      <c r="B5" s="260">
        <v>97</v>
      </c>
      <c r="C5" s="261">
        <v>9</v>
      </c>
      <c r="D5" s="260">
        <v>100</v>
      </c>
      <c r="E5" s="260">
        <v>2059</v>
      </c>
      <c r="F5" s="262">
        <v>21.2</v>
      </c>
    </row>
    <row r="6" spans="1:6" s="4" customFormat="1" ht="13">
      <c r="A6" s="6" t="s">
        <v>131</v>
      </c>
      <c r="B6" s="5"/>
      <c r="C6" s="5"/>
      <c r="D6" s="5"/>
      <c r="E6" s="5"/>
      <c r="F6" s="5"/>
    </row>
    <row r="7" spans="1:6">
      <c r="B7" s="1"/>
      <c r="C7" s="1"/>
    </row>
    <row r="8" spans="1:6">
      <c r="B8" s="1"/>
      <c r="C8" s="1"/>
    </row>
    <row r="9" spans="1:6">
      <c r="B9" s="1"/>
      <c r="C9" s="1"/>
    </row>
    <row r="10" spans="1:6">
      <c r="B10" s="1"/>
      <c r="C10" s="1"/>
    </row>
    <row r="11" spans="1:6">
      <c r="B11" s="1"/>
      <c r="C11" s="1"/>
    </row>
    <row r="22" spans="4:7">
      <c r="D22" s="1"/>
      <c r="E22" s="1"/>
      <c r="F22" s="1"/>
      <c r="G22" s="263"/>
    </row>
    <row r="23" spans="4:7">
      <c r="D23" s="1"/>
      <c r="E23" s="1"/>
      <c r="F23" s="1"/>
    </row>
    <row r="24" spans="4:7">
      <c r="D24" s="1"/>
      <c r="E24" s="1"/>
      <c r="F24" s="1"/>
    </row>
    <row r="25" spans="4:7">
      <c r="D25" s="1"/>
      <c r="E25" s="3"/>
      <c r="F25" s="1"/>
      <c r="G25" s="263"/>
    </row>
    <row r="26" spans="4:7">
      <c r="D26" s="1"/>
      <c r="E26" s="1"/>
      <c r="F26" s="1"/>
    </row>
  </sheetData>
  <mergeCells count="1">
    <mergeCell ref="A2:F3"/>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A713F-8581-A348-BE2C-7F8117C012FB}">
  <dimension ref="A1:N6"/>
  <sheetViews>
    <sheetView showGridLines="0" workbookViewId="0"/>
  </sheetViews>
  <sheetFormatPr baseColWidth="10" defaultColWidth="8.83203125" defaultRowHeight="14"/>
  <cols>
    <col min="1" max="1" width="7.6640625" style="1" customWidth="1"/>
    <col min="2" max="13" width="6.6640625" customWidth="1"/>
  </cols>
  <sheetData>
    <row r="1" spans="1:14" s="264" customFormat="1" ht="16" thickBot="1">
      <c r="A1" s="173" t="s">
        <v>132</v>
      </c>
    </row>
    <row r="2" spans="1:14" s="172" customFormat="1" thickBot="1">
      <c r="A2" s="22"/>
      <c r="B2" s="265" t="s">
        <v>14</v>
      </c>
      <c r="C2" s="265" t="s">
        <v>133</v>
      </c>
      <c r="D2" s="265" t="s">
        <v>134</v>
      </c>
      <c r="E2" s="265" t="s">
        <v>135</v>
      </c>
      <c r="F2" s="265" t="s">
        <v>136</v>
      </c>
      <c r="G2" s="265" t="s">
        <v>137</v>
      </c>
      <c r="H2" s="265" t="s">
        <v>138</v>
      </c>
      <c r="I2" s="265" t="s">
        <v>139</v>
      </c>
      <c r="J2" s="265" t="s">
        <v>140</v>
      </c>
      <c r="K2" s="265" t="s">
        <v>141</v>
      </c>
      <c r="L2" s="265" t="s">
        <v>142</v>
      </c>
      <c r="M2" s="266" t="s">
        <v>143</v>
      </c>
    </row>
    <row r="3" spans="1:14" s="172" customFormat="1" ht="13">
      <c r="A3" s="267" t="s">
        <v>3</v>
      </c>
      <c r="B3" s="268">
        <v>109</v>
      </c>
      <c r="C3" s="268">
        <v>70</v>
      </c>
      <c r="D3" s="268">
        <v>39</v>
      </c>
      <c r="E3" s="268">
        <v>0</v>
      </c>
      <c r="F3" s="268">
        <v>0</v>
      </c>
      <c r="G3" s="268">
        <v>4</v>
      </c>
      <c r="H3" s="268">
        <v>20</v>
      </c>
      <c r="I3" s="268">
        <v>27</v>
      </c>
      <c r="J3" s="268">
        <v>24</v>
      </c>
      <c r="K3" s="268">
        <v>23</v>
      </c>
      <c r="L3" s="268">
        <v>11</v>
      </c>
      <c r="M3" s="269">
        <v>0</v>
      </c>
      <c r="N3" s="270"/>
    </row>
    <row r="4" spans="1:14" s="172" customFormat="1" ht="13">
      <c r="A4" s="14" t="s">
        <v>2</v>
      </c>
      <c r="B4" s="13">
        <v>9</v>
      </c>
      <c r="C4" s="13">
        <v>6</v>
      </c>
      <c r="D4" s="13">
        <v>3</v>
      </c>
      <c r="E4" s="13">
        <v>0</v>
      </c>
      <c r="F4" s="13">
        <v>0</v>
      </c>
      <c r="G4" s="13">
        <v>1</v>
      </c>
      <c r="H4" s="13">
        <v>3</v>
      </c>
      <c r="I4" s="13">
        <v>3</v>
      </c>
      <c r="J4" s="13">
        <v>1</v>
      </c>
      <c r="K4" s="13">
        <v>1</v>
      </c>
      <c r="L4" s="13">
        <v>0</v>
      </c>
      <c r="M4" s="271">
        <v>0</v>
      </c>
    </row>
    <row r="5" spans="1:14" s="172" customFormat="1" thickBot="1">
      <c r="A5" s="272" t="s">
        <v>144</v>
      </c>
      <c r="B5" s="9">
        <v>100</v>
      </c>
      <c r="C5" s="9">
        <v>64</v>
      </c>
      <c r="D5" s="9">
        <v>36</v>
      </c>
      <c r="E5" s="9">
        <v>0</v>
      </c>
      <c r="F5" s="9">
        <v>0</v>
      </c>
      <c r="G5" s="9">
        <v>3</v>
      </c>
      <c r="H5" s="9">
        <v>17</v>
      </c>
      <c r="I5" s="9">
        <v>24</v>
      </c>
      <c r="J5" s="9">
        <v>23</v>
      </c>
      <c r="K5" s="9">
        <v>22</v>
      </c>
      <c r="L5" s="9">
        <v>11</v>
      </c>
      <c r="M5" s="273">
        <v>0</v>
      </c>
    </row>
    <row r="6" spans="1:14" s="120" customFormat="1" ht="13">
      <c r="A6" s="274" t="s">
        <v>145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32</vt:i4>
      </vt:variant>
    </vt:vector>
  </HeadingPairs>
  <TitlesOfParts>
    <vt:vector size="32" baseType="lpstr">
      <vt:lpstr>表 １０１  相談者の年度末現況（新規・継続別）</vt:lpstr>
      <vt:lpstr>表 １０２  相談者把握契機</vt:lpstr>
      <vt:lpstr>表 １０３  ケースワーク</vt:lpstr>
      <vt:lpstr>表 １０４  グループワーク・普及啓発</vt:lpstr>
      <vt:lpstr>表 １０５  地域援助活動</vt:lpstr>
      <vt:lpstr>表 １０６  一般精神保健相談</vt:lpstr>
      <vt:lpstr>表 １０７  高齢者精神保健相談</vt:lpstr>
      <vt:lpstr>表 １０８  こころの相談所外来利用状況</vt:lpstr>
      <vt:lpstr>表 １０９  こころの相談所外来診療件数</vt:lpstr>
      <vt:lpstr>表 １１０  こころの相談所外来診療状況</vt:lpstr>
      <vt:lpstr>表 １１１  こころの相談所援助内容</vt:lpstr>
      <vt:lpstr>表 １１２  普及・啓発の状況（精神保健福祉センター分）</vt:lpstr>
      <vt:lpstr>表 １１３  研修の実施状況（精神保健福祉センター分）</vt:lpstr>
      <vt:lpstr>表 １１４  技術指導等の状況（精神保健福祉センター分）</vt:lpstr>
      <vt:lpstr>表 １１５  組織支援の状況（精神保健福祉センター分）</vt:lpstr>
      <vt:lpstr>表 １１６  相談等の状況（精神保健福祉センター分）</vt:lpstr>
      <vt:lpstr>表 １１７  相談等（その２）の状況（精神保健福祉センター分）</vt:lpstr>
      <vt:lpstr>表 １１８  自立支援医療費（精神通院医療）・精神保健福祉手帳</vt:lpstr>
      <vt:lpstr>表 １１９ 　自立支援医療費（精神通院医療）・精神保健福祉手帳</vt:lpstr>
      <vt:lpstr>表 １２０　自立支援医療費（精神通院医療）地区別・保険種別・年</vt:lpstr>
      <vt:lpstr>表 １２１  精神医療審査会の状況</vt:lpstr>
      <vt:lpstr>表 １２２    通報等件数及び精神保健診察件数 </vt:lpstr>
      <vt:lpstr>表 １２３  条文別診察結果</vt:lpstr>
      <vt:lpstr>表 １２４　精神保健診察時の診断名</vt:lpstr>
      <vt:lpstr>表 １２５　 精神科救急医療体制受入状況(夜間・休日・深夜を含</vt:lpstr>
      <vt:lpstr>表 １２６　措置患者の移送状況</vt:lpstr>
      <vt:lpstr>表 １２７　夜間・休日・深夜における23条通報処理状況</vt:lpstr>
      <vt:lpstr>表 １２８  一般申請(法第22条)保健所支所別診察数</vt:lpstr>
      <vt:lpstr>表 １２９   警察官通報(法第23条)保健所支所別診察数</vt:lpstr>
      <vt:lpstr>表 １３０ 検察官通報(法第24条)保健所支所別診察数</vt:lpstr>
      <vt:lpstr>表 １３１　検察官通報(法第24条)検察庁別診察実施状況</vt:lpstr>
      <vt:lpstr>表 １３２  入院援護金認定状況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今拓郎</cp:lastModifiedBy>
  <cp:lastPrinted>2021-12-24T14:21:37Z</cp:lastPrinted>
  <dcterms:created xsi:type="dcterms:W3CDTF">2021-11-26T02:56:17Z</dcterms:created>
  <dcterms:modified xsi:type="dcterms:W3CDTF">2022-03-26T01:56:48Z</dcterms:modified>
</cp:coreProperties>
</file>