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第１章　川崎市の人口及び人口動態統計/"/>
    </mc:Choice>
  </mc:AlternateContent>
  <xr:revisionPtr revIDLastSave="0" documentId="13_ncr:1_{975E65A3-ACFD-BF4D-95FE-C9BFFB3D062A}" xr6:coauthVersionLast="36" xr6:coauthVersionMax="36" xr10:uidLastSave="{00000000-0000-0000-0000-000000000000}"/>
  <bookViews>
    <workbookView xWindow="9540" yWindow="5980" windowWidth="26340" windowHeight="20900" xr2:uid="{00000000-000D-0000-FFFF-FFFF00000000}"/>
  </bookViews>
  <sheets>
    <sheet name="表 １  世帯数・人口及び人口密度等" sheetId="1" r:id="rId1"/>
    <sheet name="表 ２  人口移動" sheetId="2" r:id="rId2"/>
    <sheet name="表 ３  年齢階級別人口（住民基本台帳人口（外国人住民を含む）" sheetId="3" r:id="rId3"/>
    <sheet name="表 ４  年齢階級（３区分）別人口，割合及び主要指標の年次推移" sheetId="4" r:id="rId4"/>
    <sheet name="表 ５  年齢階級（３区分）別人口，割合及び主要指標，地区別" sheetId="5" r:id="rId5"/>
    <sheet name="表 ６  人口増加" sheetId="6" r:id="rId6"/>
  </sheets>
  <definedNames>
    <definedName name="_xlnm.Print_Area" localSheetId="0">'表 １  世帯数・人口及び人口密度等'!$A$1:$M$35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E8" i="2"/>
  <c r="I8" i="2" s="1"/>
  <c r="H7" i="2"/>
  <c r="E7" i="2"/>
  <c r="I7" i="2" s="1"/>
  <c r="H6" i="2"/>
  <c r="E6" i="2"/>
  <c r="I6" i="2" s="1"/>
  <c r="H5" i="2"/>
  <c r="E5" i="2"/>
  <c r="I5" i="2" s="1"/>
  <c r="I4" i="2"/>
  <c r="H4" i="2"/>
  <c r="E4" i="2"/>
</calcChain>
</file>

<file path=xl/sharedStrings.xml><?xml version="1.0" encoding="utf-8"?>
<sst xmlns="http://schemas.openxmlformats.org/spreadsheetml/2006/main" count="259" uniqueCount="140">
  <si>
    <t>第１章　川崎市の人口及び人口動態統計</t>
  </si>
  <si>
    <t>§1 人　ロ</t>
  </si>
  <si>
    <t>各年10月1日現在</t>
  </si>
  <si>
    <t>世帯数</t>
  </si>
  <si>
    <t>人　　　　 口</t>
  </si>
  <si>
    <t>人口性比
(女100人 
 につき）</t>
  </si>
  <si>
    <t>平　　  均
世帯人員</t>
  </si>
  <si>
    <t>人口の
割 　合</t>
  </si>
  <si>
    <t>人　　口
密　　度</t>
  </si>
  <si>
    <t>面　　　積</t>
  </si>
  <si>
    <t>総　数</t>
  </si>
  <si>
    <t>男</t>
  </si>
  <si>
    <t>女</t>
  </si>
  <si>
    <t>数(km2）</t>
  </si>
  <si>
    <t>割　　 合</t>
  </si>
  <si>
    <t>━</t>
  </si>
  <si>
    <t>川　　　崎</t>
  </si>
  <si>
    <t>幸</t>
  </si>
  <si>
    <t>中　　　原</t>
  </si>
  <si>
    <t>高　　　津</t>
  </si>
  <si>
    <t>宮　　　前</t>
  </si>
  <si>
    <t>多　　　摩</t>
  </si>
  <si>
    <t>麻　　　生</t>
  </si>
  <si>
    <t>資料：総務企画局統計情報課　「川崎市の世帯数・人口」より</t>
  </si>
  <si>
    <t>平成</t>
    <rPh sb="0" eb="2">
      <t>ヘイセイ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</si>
  <si>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</si>
  <si>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</si>
  <si>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　令和元年10月1日現在の川崎市の人口は1,530,457人で、前年同月に対する人口増加は13,974人、増加率は0.92％であった。区別の人口をみると、全区において増加した。</t>
    <rPh sb="0" eb="2">
      <t>ガンネンニン</t>
    </rPh>
    <phoneticPr fontId="2"/>
  </si>
  <si>
    <t>表 １  世帯数・人口及び人口密度等</t>
    <phoneticPr fontId="2"/>
  </si>
  <si>
    <t>表 ２  人口移動</t>
    <phoneticPr fontId="2"/>
  </si>
  <si>
    <t>年央人口＝7月1日現在</t>
  </si>
  <si>
    <t>年央人口</t>
  </si>
  <si>
    <t>移動人口
（転入十転出）</t>
  </si>
  <si>
    <t>転　　　出　　　入</t>
  </si>
  <si>
    <t>移　動　率</t>
  </si>
  <si>
    <t>転　　入</t>
  </si>
  <si>
    <t>転　　出</t>
  </si>
  <si>
    <t>差</t>
  </si>
  <si>
    <t>(移動人口/年央人口×１００）</t>
  </si>
  <si>
    <t>資料：総務企画局統計情報課　「川崎市の世帯数・人口」、「人口動態」より</t>
  </si>
  <si>
    <t>表 ３  年齢階級別人口（住民基本台帳人口（外国人住民を含む））</t>
    <phoneticPr fontId="2"/>
  </si>
  <si>
    <t>令和元年10月1日現在</t>
    <rPh sb="0" eb="2">
      <t>レイワ</t>
    </rPh>
    <rPh sb="2" eb="3">
      <t>ガン</t>
    </rPh>
    <phoneticPr fontId="23"/>
  </si>
  <si>
    <t>総　　　数</t>
  </si>
  <si>
    <t xml:space="preserve">  川　　　　　　崎</t>
  </si>
  <si>
    <t>中　　　　　　原</t>
  </si>
  <si>
    <t xml:space="preserve">  高　　　　　　津</t>
  </si>
  <si>
    <t xml:space="preserve">  宮　　　　　　前</t>
  </si>
  <si>
    <t>多　　　　　　摩</t>
  </si>
  <si>
    <t>麻　　　　　　生</t>
  </si>
  <si>
    <t>総　　　    数</t>
  </si>
  <si>
    <t>　０～４歳</t>
  </si>
  <si>
    <t xml:space="preserve">       0</t>
  </si>
  <si>
    <t xml:space="preserve">       1</t>
  </si>
  <si>
    <t xml:space="preserve">       2</t>
  </si>
  <si>
    <t xml:space="preserve">       3</t>
  </si>
  <si>
    <t xml:space="preserve">       4</t>
  </si>
  <si>
    <t>　５～９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</si>
  <si>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</si>
  <si>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</si>
  <si>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</si>
  <si>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</si>
  <si>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</si>
  <si>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</si>
  <si>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</si>
  <si>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</si>
  <si>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</si>
  <si>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</si>
  <si>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</si>
  <si>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</si>
  <si>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</si>
  <si>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</si>
  <si>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</si>
  <si>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</si>
  <si>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</si>
  <si>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</si>
  <si>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</si>
  <si>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</si>
  <si>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</si>
  <si>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</si>
  <si>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</t>
  </si>
  <si>
    <t xml:space="preserve"> 0～14</t>
  </si>
  <si>
    <t>15～64</t>
  </si>
  <si>
    <t xml:space="preserve">     再</t>
  </si>
  <si>
    <t>40～64</t>
  </si>
  <si>
    <t>40～69</t>
  </si>
  <si>
    <t xml:space="preserve">     掲</t>
  </si>
  <si>
    <t>　65～</t>
  </si>
  <si>
    <t>　70～</t>
  </si>
  <si>
    <t>資料：総務企画局統計情報課　「町庁別年齢別人口、管区別年齢別外国人住民人口」より</t>
    <rPh sb="16" eb="17">
      <t>チョウ</t>
    </rPh>
    <phoneticPr fontId="2"/>
  </si>
  <si>
    <t>表 ４  年齢階級（３区分）別人口，割合及び主要指標の年次推移</t>
    <phoneticPr fontId="2"/>
  </si>
  <si>
    <t>各年10月1日現在</t>
    <phoneticPr fontId="2"/>
  </si>
  <si>
    <t xml:space="preserve"> 人　　　　　　口</t>
    <phoneticPr fontId="2"/>
  </si>
  <si>
    <t>　　　 割　　　合 （％）</t>
    <phoneticPr fontId="2"/>
  </si>
  <si>
    <t xml:space="preserve"> 主　　　　要　　　　指　　　　数</t>
    <rPh sb="1" eb="7">
      <t>シュヨウ</t>
    </rPh>
    <rPh sb="11" eb="17">
      <t>シスウ</t>
    </rPh>
    <phoneticPr fontId="2"/>
  </si>
  <si>
    <t>総　　数</t>
    <phoneticPr fontId="2"/>
  </si>
  <si>
    <t>年少人口
(0～14歳）</t>
    <rPh sb="10" eb="11">
      <t>サイ</t>
    </rPh>
    <phoneticPr fontId="2"/>
  </si>
  <si>
    <t>生産年齢
人口
(15～64歳）</t>
    <phoneticPr fontId="2"/>
  </si>
  <si>
    <t xml:space="preserve"> 老年人口
(65歳以上）</t>
    <phoneticPr fontId="2"/>
  </si>
  <si>
    <t>総数</t>
    <phoneticPr fontId="2"/>
  </si>
  <si>
    <t>従　　　属
人口指数
（イ）</t>
    <rPh sb="0" eb="5">
      <t>ジュウゾク</t>
    </rPh>
    <rPh sb="6" eb="8">
      <t>ジンコウ</t>
    </rPh>
    <rPh sb="8" eb="10">
      <t>シスウ</t>
    </rPh>
    <phoneticPr fontId="2"/>
  </si>
  <si>
    <t>年　　　少
人口指数
（ロ）</t>
    <rPh sb="0" eb="1">
      <t>ネンジュウゾク</t>
    </rPh>
    <rPh sb="4" eb="5">
      <t>ショウ</t>
    </rPh>
    <rPh sb="6" eb="8">
      <t>ジンコウ</t>
    </rPh>
    <rPh sb="8" eb="10">
      <t>シスウ</t>
    </rPh>
    <phoneticPr fontId="2"/>
  </si>
  <si>
    <t>老　　　年
人口指数
（ハ）</t>
    <rPh sb="0" eb="1">
      <t>ロウジュウゾク</t>
    </rPh>
    <rPh sb="4" eb="5">
      <t>ネン</t>
    </rPh>
    <rPh sb="6" eb="8">
      <t>ジンコウ</t>
    </rPh>
    <rPh sb="8" eb="10">
      <t>シスウ</t>
    </rPh>
    <phoneticPr fontId="2"/>
  </si>
  <si>
    <t>老 年 化
人口指数
(ニ）</t>
    <rPh sb="0" eb="3">
      <t>ロウネン</t>
    </rPh>
    <rPh sb="4" eb="5">
      <t>カ</t>
    </rPh>
    <rPh sb="6" eb="8">
      <t>ジンコウ</t>
    </rPh>
    <rPh sb="8" eb="10">
      <t>シスウ</t>
    </rPh>
    <phoneticPr fontId="2"/>
  </si>
  <si>
    <t>23</t>
  </si>
  <si>
    <t>24</t>
  </si>
  <si>
    <t>25</t>
  </si>
  <si>
    <t>26</t>
  </si>
  <si>
    <t>27</t>
  </si>
  <si>
    <t>（イ）</t>
    <phoneticPr fontId="2"/>
  </si>
  <si>
    <t>（0～14歳）＋（65歳以上）</t>
    <rPh sb="5" eb="6">
      <t>サイ</t>
    </rPh>
    <rPh sb="11" eb="12">
      <t>サイ</t>
    </rPh>
    <rPh sb="12" eb="14">
      <t>イジョウ</t>
    </rPh>
    <phoneticPr fontId="2"/>
  </si>
  <si>
    <t>×100</t>
    <phoneticPr fontId="2"/>
  </si>
  <si>
    <t>（ロ）</t>
    <phoneticPr fontId="2"/>
  </si>
  <si>
    <t>0～14歳</t>
    <rPh sb="4" eb="5">
      <t>サイ</t>
    </rPh>
    <phoneticPr fontId="2"/>
  </si>
  <si>
    <t>（ハ）</t>
    <phoneticPr fontId="2"/>
  </si>
  <si>
    <t>65歳以上</t>
    <rPh sb="2" eb="3">
      <t>サイ</t>
    </rPh>
    <rPh sb="3" eb="5">
      <t>イジョウ</t>
    </rPh>
    <phoneticPr fontId="2"/>
  </si>
  <si>
    <t>（ニ）</t>
    <phoneticPr fontId="2"/>
  </si>
  <si>
    <t>15～64歳</t>
    <rPh sb="5" eb="6">
      <t>サイ</t>
    </rPh>
    <phoneticPr fontId="2"/>
  </si>
  <si>
    <t>資料：総務企画局統計情報課　「町庁別年齢別人口、管区別年齢別外国人住民人口」より</t>
    <rPh sb="3" eb="5">
      <t>ソウム</t>
    </rPh>
    <rPh sb="16" eb="17">
      <t>チョウ</t>
    </rPh>
    <rPh sb="33" eb="35">
      <t>ジュウミン</t>
    </rPh>
    <phoneticPr fontId="2"/>
  </si>
  <si>
    <t>表 ５  年齢階級（３区分）別人口，割合及び主要指標，地区別</t>
    <phoneticPr fontId="2"/>
  </si>
  <si>
    <t>令和元年10月1日現在</t>
    <rPh sb="0" eb="2">
      <t>レイワ</t>
    </rPh>
    <rPh sb="2" eb="3">
      <t>ガン</t>
    </rPh>
    <phoneticPr fontId="2"/>
  </si>
  <si>
    <t xml:space="preserve"> 人　　　　　　口</t>
  </si>
  <si>
    <t>　　　 割　　　合 （％）</t>
  </si>
  <si>
    <t xml:space="preserve"> 主　　　　要　　　　指　　　　数</t>
  </si>
  <si>
    <t>年少人口
(0～14歳）</t>
  </si>
  <si>
    <t>生産年齢
人　　　口
(15～64歳）</t>
  </si>
  <si>
    <t xml:space="preserve"> 老年人口
(65歳以上）</t>
  </si>
  <si>
    <t>従　　　属
人口指数
（イ）</t>
  </si>
  <si>
    <t>年　　　少
人口指数
（ロ）</t>
  </si>
  <si>
    <t>老　　　年
人口指数
（ハ）</t>
  </si>
  <si>
    <t>老 年 化
人口指数
(ニ）</t>
  </si>
  <si>
    <t>川崎</t>
  </si>
  <si>
    <t>中原</t>
  </si>
  <si>
    <t>高津</t>
  </si>
  <si>
    <t>宮前</t>
  </si>
  <si>
    <t>多摩</t>
  </si>
  <si>
    <t>麻生</t>
  </si>
  <si>
    <t>表 ６  人口増加</t>
    <phoneticPr fontId="2"/>
  </si>
  <si>
    <t>各年中の増加人口</t>
  </si>
  <si>
    <t>増　加　率 （％）</t>
  </si>
  <si>
    <t>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</si>
</sst>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.0_ "/>
    <numFmt numFmtId="177" formatCode="#,##0_ "/>
    <numFmt numFmtId="178" formatCode="0_ "/>
    <numFmt numFmtId="179" formatCode="#,##0_ ;[Red]\-#,##0\ "/>
    <numFmt numFmtId="180" formatCode="#,##0.00_);[Red]\(#,##0.00\)"/>
    <numFmt numFmtId="181" formatCode="#,##0.0_);[Red]\(#,##0.0\)"/>
    <numFmt numFmtId="182" formatCode="0.0_ "/>
    <numFmt numFmtId="183" formatCode="0.00_ "/>
    <numFmt numFmtId="184" formatCode="_ * #,##0.0_ ;_ * \-#,##0.0_ ;_ * &quot;-&quot;_ ;_ @_ "/>
    <numFmt numFmtId="185" formatCode="#,##0_);[Red]\(#,##0\)"/>
    <numFmt numFmtId="186" formatCode="#,##0;&quot;△ &quot;#,##0"/>
    <numFmt numFmtId="187" formatCode="#,##0.00;&quot;△ &quot;#,##0.00"/>
  </numFmts>
  <fonts count="35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明朝"/>
      <family val="3"/>
      <charset val="128"/>
    </font>
    <font>
      <b/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3"/>
      <charset val="128"/>
    </font>
    <font>
      <sz val="11"/>
      <name val="ＭＳ Ｐ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348"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/>
    <xf numFmtId="0" fontId="8" fillId="0" borderId="0" xfId="0" applyFont="1" applyBorder="1" applyAlignment="1"/>
    <xf numFmtId="49" fontId="7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8" fontId="7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Fill="1" applyBorder="1" applyAlignment="1">
      <alignment vertical="center"/>
    </xf>
    <xf numFmtId="180" fontId="7" fillId="0" borderId="5" xfId="0" applyNumberFormat="1" applyFont="1" applyBorder="1" applyAlignment="1">
      <alignment vertical="center"/>
    </xf>
    <xf numFmtId="181" fontId="7" fillId="0" borderId="15" xfId="0" applyNumberFormat="1" applyFont="1" applyBorder="1" applyAlignment="1">
      <alignment horizontal="right" vertical="center"/>
    </xf>
    <xf numFmtId="49" fontId="9" fillId="0" borderId="0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80" fontId="7" fillId="0" borderId="5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vertical="center"/>
    </xf>
    <xf numFmtId="177" fontId="10" fillId="3" borderId="10" xfId="0" applyNumberFormat="1" applyFont="1" applyFill="1" applyBorder="1" applyAlignment="1">
      <alignment vertical="center"/>
    </xf>
    <xf numFmtId="176" fontId="10" fillId="3" borderId="10" xfId="0" applyNumberFormat="1" applyFont="1" applyFill="1" applyBorder="1" applyAlignment="1">
      <alignment vertical="center"/>
    </xf>
    <xf numFmtId="182" fontId="10" fillId="3" borderId="10" xfId="0" applyNumberFormat="1" applyFont="1" applyFill="1" applyBorder="1" applyAlignment="1">
      <alignment vertical="center"/>
    </xf>
    <xf numFmtId="179" fontId="10" fillId="3" borderId="10" xfId="0" applyNumberFormat="1" applyFont="1" applyFill="1" applyBorder="1" applyAlignment="1">
      <alignment vertical="center"/>
    </xf>
    <xf numFmtId="180" fontId="10" fillId="3" borderId="10" xfId="0" applyNumberFormat="1" applyFont="1" applyFill="1" applyBorder="1" applyAlignment="1">
      <alignment vertical="center"/>
    </xf>
    <xf numFmtId="181" fontId="10" fillId="0" borderId="16" xfId="0" applyNumberFormat="1" applyFont="1" applyFill="1" applyBorder="1" applyAlignment="1">
      <alignment vertical="center"/>
    </xf>
    <xf numFmtId="177" fontId="7" fillId="3" borderId="4" xfId="0" applyNumberFormat="1" applyFont="1" applyFill="1" applyBorder="1" applyAlignment="1">
      <alignment vertical="center"/>
    </xf>
    <xf numFmtId="177" fontId="7" fillId="3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 applyAlignment="1">
      <alignment vertical="center"/>
    </xf>
    <xf numFmtId="183" fontId="7" fillId="3" borderId="4" xfId="0" applyNumberFormat="1" applyFont="1" applyFill="1" applyBorder="1" applyAlignment="1">
      <alignment vertical="center"/>
    </xf>
    <xf numFmtId="179" fontId="7" fillId="3" borderId="4" xfId="0" applyNumberFormat="1" applyFont="1" applyFill="1" applyBorder="1" applyAlignment="1">
      <alignment vertical="center"/>
    </xf>
    <xf numFmtId="180" fontId="7" fillId="3" borderId="4" xfId="0" applyNumberFormat="1" applyFont="1" applyFill="1" applyBorder="1" applyAlignment="1">
      <alignment vertical="center"/>
    </xf>
    <xf numFmtId="181" fontId="7" fillId="0" borderId="14" xfId="0" applyNumberFormat="1" applyFont="1" applyFill="1" applyBorder="1" applyAlignment="1">
      <alignment vertical="center"/>
    </xf>
    <xf numFmtId="177" fontId="7" fillId="3" borderId="12" xfId="0" applyNumberFormat="1" applyFont="1" applyFill="1" applyBorder="1" applyAlignment="1">
      <alignment vertical="center"/>
    </xf>
    <xf numFmtId="177" fontId="7" fillId="3" borderId="12" xfId="0" applyNumberFormat="1" applyFont="1" applyFill="1" applyBorder="1" applyAlignment="1">
      <alignment vertical="center" wrapText="1"/>
    </xf>
    <xf numFmtId="176" fontId="7" fillId="3" borderId="12" xfId="0" applyNumberFormat="1" applyFont="1" applyFill="1" applyBorder="1" applyAlignment="1">
      <alignment vertical="center"/>
    </xf>
    <xf numFmtId="183" fontId="7" fillId="3" borderId="12" xfId="0" applyNumberFormat="1" applyFont="1" applyFill="1" applyBorder="1" applyAlignment="1">
      <alignment vertical="center"/>
    </xf>
    <xf numFmtId="179" fontId="7" fillId="3" borderId="12" xfId="0" applyNumberFormat="1" applyFont="1" applyFill="1" applyBorder="1" applyAlignment="1">
      <alignment vertical="center"/>
    </xf>
    <xf numFmtId="180" fontId="7" fillId="3" borderId="12" xfId="0" applyNumberFormat="1" applyFont="1" applyFill="1" applyBorder="1" applyAlignment="1">
      <alignment vertical="center"/>
    </xf>
    <xf numFmtId="181" fontId="7" fillId="0" borderId="17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3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Alignment="1"/>
    <xf numFmtId="3" fontId="3" fillId="0" borderId="0" xfId="0" applyNumberFormat="1" applyFont="1" applyAlignment="1"/>
    <xf numFmtId="38" fontId="3" fillId="0" borderId="0" xfId="1" applyFont="1" applyAlignment="1"/>
    <xf numFmtId="2" fontId="3" fillId="0" borderId="0" xfId="0" applyNumberFormat="1" applyFont="1" applyAlignment="1"/>
    <xf numFmtId="3" fontId="3" fillId="2" borderId="0" xfId="0" applyNumberFormat="1" applyFont="1" applyFill="1" applyAlignment="1"/>
    <xf numFmtId="38" fontId="3" fillId="2" borderId="0" xfId="1" applyFont="1" applyFill="1" applyAlignment="1"/>
    <xf numFmtId="0" fontId="12" fillId="0" borderId="0" xfId="0" applyNumberFormat="1" applyFont="1" applyFill="1" applyAlignment="1">
      <alignment horizontal="left" vertical="top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41" fontId="15" fillId="0" borderId="5" xfId="0" applyNumberFormat="1" applyFont="1" applyBorder="1" applyAlignment="1">
      <alignment horizontal="center" vertical="center"/>
    </xf>
    <xf numFmtId="41" fontId="15" fillId="0" borderId="5" xfId="0" applyNumberFormat="1" applyFont="1" applyFill="1" applyBorder="1" applyAlignment="1">
      <alignment vertical="center"/>
    </xf>
    <xf numFmtId="41" fontId="15" fillId="0" borderId="15" xfId="0" applyNumberFormat="1" applyFont="1" applyBorder="1" applyAlignment="1">
      <alignment vertical="center"/>
    </xf>
    <xf numFmtId="184" fontId="15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1" fontId="15" fillId="0" borderId="5" xfId="0" applyNumberFormat="1" applyFont="1" applyFill="1" applyBorder="1" applyAlignment="1">
      <alignment horizontal="center" vertical="center"/>
    </xf>
    <xf numFmtId="41" fontId="15" fillId="0" borderId="15" xfId="0" applyNumberFormat="1" applyFont="1" applyFill="1" applyBorder="1" applyAlignment="1">
      <alignment vertical="center"/>
    </xf>
    <xf numFmtId="184" fontId="15" fillId="0" borderId="1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41" fontId="17" fillId="3" borderId="10" xfId="0" applyNumberFormat="1" applyFont="1" applyFill="1" applyBorder="1" applyAlignment="1">
      <alignment horizontal="center" vertical="center"/>
    </xf>
    <xf numFmtId="41" fontId="17" fillId="0" borderId="10" xfId="0" applyNumberFormat="1" applyFont="1" applyFill="1" applyBorder="1" applyAlignment="1">
      <alignment vertical="center"/>
    </xf>
    <xf numFmtId="41" fontId="17" fillId="0" borderId="16" xfId="0" applyNumberFormat="1" applyFont="1" applyFill="1" applyBorder="1" applyAlignment="1">
      <alignment vertical="center"/>
    </xf>
    <xf numFmtId="184" fontId="17" fillId="0" borderId="16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6" fillId="0" borderId="0" xfId="0" applyFont="1" applyAlignment="1"/>
    <xf numFmtId="0" fontId="19" fillId="0" borderId="0" xfId="0" applyNumberFormat="1" applyFont="1" applyFill="1" applyAlignment="1">
      <alignment vertical="top"/>
    </xf>
    <xf numFmtId="0" fontId="0" fillId="0" borderId="0" xfId="0" applyFont="1" applyFill="1" applyAlignment="1"/>
    <xf numFmtId="0" fontId="20" fillId="0" borderId="0" xfId="0" applyNumberFormat="1" applyFont="1" applyFill="1" applyAlignment="1">
      <alignment vertical="top"/>
    </xf>
    <xf numFmtId="0" fontId="24" fillId="0" borderId="0" xfId="0" applyFont="1" applyFill="1" applyAlignment="1"/>
    <xf numFmtId="0" fontId="24" fillId="0" borderId="12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41" fontId="26" fillId="3" borderId="5" xfId="1" applyNumberFormat="1" applyFont="1" applyFill="1" applyBorder="1" applyAlignment="1">
      <alignment vertical="center"/>
    </xf>
    <xf numFmtId="41" fontId="26" fillId="3" borderId="15" xfId="1" applyNumberFormat="1" applyFont="1" applyFill="1" applyBorder="1" applyAlignment="1">
      <alignment vertical="center"/>
    </xf>
    <xf numFmtId="41" fontId="26" fillId="0" borderId="15" xfId="1" applyNumberFormat="1" applyFont="1" applyFill="1" applyBorder="1" applyAlignment="1">
      <alignment vertical="center"/>
    </xf>
    <xf numFmtId="41" fontId="26" fillId="0" borderId="36" xfId="1" applyNumberFormat="1" applyFont="1" applyFill="1" applyBorder="1" applyAlignment="1">
      <alignment vertical="center"/>
    </xf>
    <xf numFmtId="41" fontId="26" fillId="0" borderId="31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41" fontId="27" fillId="3" borderId="5" xfId="1" applyNumberFormat="1" applyFont="1" applyFill="1" applyBorder="1" applyAlignment="1">
      <alignment vertical="center"/>
    </xf>
    <xf numFmtId="41" fontId="27" fillId="3" borderId="15" xfId="1" applyNumberFormat="1" applyFont="1" applyFill="1" applyBorder="1" applyAlignment="1">
      <alignment vertical="center"/>
    </xf>
    <xf numFmtId="41" fontId="28" fillId="0" borderId="40" xfId="1" applyNumberFormat="1" applyFont="1" applyFill="1" applyBorder="1" applyAlignment="1">
      <alignment horizontal="right"/>
    </xf>
    <xf numFmtId="41" fontId="29" fillId="0" borderId="0" xfId="1" applyNumberFormat="1" applyFont="1" applyFill="1" applyBorder="1" applyAlignment="1">
      <alignment vertical="center"/>
    </xf>
    <xf numFmtId="41" fontId="29" fillId="0" borderId="15" xfId="1" applyNumberFormat="1" applyFont="1" applyFill="1" applyBorder="1" applyAlignment="1">
      <alignment vertical="center"/>
    </xf>
    <xf numFmtId="0" fontId="22" fillId="0" borderId="0" xfId="0" applyFont="1" applyFill="1" applyAlignment="1"/>
    <xf numFmtId="49" fontId="22" fillId="0" borderId="0" xfId="0" applyNumberFormat="1" applyFont="1" applyFill="1" applyBorder="1" applyAlignment="1">
      <alignment horizontal="left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41" fontId="29" fillId="0" borderId="40" xfId="1" applyNumberFormat="1" applyFont="1" applyFill="1" applyBorder="1" applyAlignment="1">
      <alignment horizontal="right"/>
    </xf>
    <xf numFmtId="0" fontId="22" fillId="0" borderId="15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vertical="center" wrapText="1"/>
    </xf>
    <xf numFmtId="41" fontId="29" fillId="0" borderId="40" xfId="1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horizontal="right" vertical="center" wrapText="1"/>
    </xf>
    <xf numFmtId="41" fontId="27" fillId="0" borderId="40" xfId="1" applyNumberFormat="1" applyFont="1" applyFill="1" applyBorder="1" applyAlignment="1">
      <alignment vertical="center"/>
    </xf>
    <xf numFmtId="41" fontId="27" fillId="0" borderId="41" xfId="1" applyNumberFormat="1" applyFont="1" applyFill="1" applyBorder="1" applyAlignment="1">
      <alignment vertical="center"/>
    </xf>
    <xf numFmtId="41" fontId="27" fillId="0" borderId="0" xfId="1" applyNumberFormat="1" applyFont="1" applyFill="1" applyBorder="1" applyAlignment="1">
      <alignment vertical="center"/>
    </xf>
    <xf numFmtId="41" fontId="27" fillId="0" borderId="42" xfId="1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right" vertical="center" wrapText="1"/>
    </xf>
    <xf numFmtId="41" fontId="27" fillId="0" borderId="40" xfId="1" applyNumberFormat="1" applyFont="1" applyFill="1" applyBorder="1" applyAlignment="1">
      <alignment horizontal="right" vertical="center"/>
    </xf>
    <xf numFmtId="41" fontId="27" fillId="0" borderId="41" xfId="1" applyNumberFormat="1" applyFont="1" applyFill="1" applyBorder="1" applyAlignment="1">
      <alignment horizontal="right" vertical="center"/>
    </xf>
    <xf numFmtId="41" fontId="27" fillId="0" borderId="0" xfId="1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41" fontId="27" fillId="3" borderId="6" xfId="1" applyNumberFormat="1" applyFont="1" applyFill="1" applyBorder="1" applyAlignment="1">
      <alignment vertical="center"/>
    </xf>
    <xf numFmtId="41" fontId="27" fillId="3" borderId="25" xfId="1" applyNumberFormat="1" applyFont="1" applyFill="1" applyBorder="1" applyAlignment="1">
      <alignment vertical="center"/>
    </xf>
    <xf numFmtId="41" fontId="27" fillId="0" borderId="6" xfId="1" applyNumberFormat="1" applyFont="1" applyFill="1" applyBorder="1" applyAlignment="1">
      <alignment vertical="center"/>
    </xf>
    <xf numFmtId="41" fontId="27" fillId="0" borderId="25" xfId="1" applyNumberFormat="1" applyFont="1" applyFill="1" applyBorder="1" applyAlignment="1">
      <alignment vertical="center"/>
    </xf>
    <xf numFmtId="41" fontId="27" fillId="0" borderId="43" xfId="1" applyNumberFormat="1" applyFont="1" applyFill="1" applyBorder="1" applyAlignment="1">
      <alignment vertical="center"/>
    </xf>
    <xf numFmtId="41" fontId="27" fillId="0" borderId="44" xfId="1" applyNumberFormat="1" applyFont="1" applyFill="1" applyBorder="1" applyAlignment="1">
      <alignment vertical="center"/>
    </xf>
    <xf numFmtId="41" fontId="27" fillId="0" borderId="22" xfId="1" applyNumberFormat="1" applyFont="1" applyFill="1" applyBorder="1" applyAlignment="1">
      <alignment vertical="center"/>
    </xf>
    <xf numFmtId="41" fontId="27" fillId="0" borderId="45" xfId="1" applyNumberFormat="1" applyFont="1" applyFill="1" applyBorder="1" applyAlignment="1">
      <alignment vertical="center"/>
    </xf>
    <xf numFmtId="0" fontId="22" fillId="0" borderId="39" xfId="0" applyNumberFormat="1" applyFont="1" applyFill="1" applyBorder="1" applyAlignment="1">
      <alignment vertical="center" wrapText="1"/>
    </xf>
    <xf numFmtId="0" fontId="22" fillId="0" borderId="30" xfId="0" applyNumberFormat="1" applyFont="1" applyFill="1" applyBorder="1" applyAlignment="1">
      <alignment vertical="center" wrapText="1"/>
    </xf>
    <xf numFmtId="49" fontId="22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30" fillId="0" borderId="0" xfId="0" applyFont="1" applyAlignme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27" fillId="0" borderId="5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177" fontId="27" fillId="0" borderId="42" xfId="0" applyNumberFormat="1" applyFont="1" applyBorder="1" applyAlignment="1">
      <alignment horizontal="right" vertical="center"/>
    </xf>
    <xf numFmtId="185" fontId="27" fillId="0" borderId="15" xfId="0" applyNumberFormat="1" applyFont="1" applyBorder="1" applyAlignment="1">
      <alignment horizontal="right" vertical="center"/>
    </xf>
    <xf numFmtId="176" fontId="27" fillId="0" borderId="5" xfId="0" applyNumberFormat="1" applyFont="1" applyBorder="1" applyAlignment="1">
      <alignment horizontal="right" vertical="center"/>
    </xf>
    <xf numFmtId="176" fontId="27" fillId="0" borderId="15" xfId="0" applyNumberFormat="1" applyFont="1" applyBorder="1" applyAlignment="1">
      <alignment horizontal="right" vertical="center"/>
    </xf>
    <xf numFmtId="185" fontId="27" fillId="0" borderId="0" xfId="1" applyNumberFormat="1" applyFont="1" applyBorder="1" applyAlignment="1">
      <alignment horizontal="right" vertical="center"/>
    </xf>
    <xf numFmtId="0" fontId="29" fillId="0" borderId="0" xfId="0" applyNumberFormat="1" applyFont="1" applyBorder="1" applyAlignment="1">
      <alignment horizontal="center" vertical="center"/>
    </xf>
    <xf numFmtId="177" fontId="29" fillId="0" borderId="54" xfId="0" applyNumberFormat="1" applyFont="1" applyBorder="1" applyAlignment="1">
      <alignment horizontal="right" vertical="center"/>
    </xf>
    <xf numFmtId="185" fontId="29" fillId="0" borderId="54" xfId="1" applyNumberFormat="1" applyFont="1" applyBorder="1" applyAlignment="1">
      <alignment horizontal="right" vertical="center"/>
    </xf>
    <xf numFmtId="176" fontId="29" fillId="0" borderId="54" xfId="0" applyNumberFormat="1" applyFont="1" applyBorder="1" applyAlignment="1">
      <alignment horizontal="right" vertical="center"/>
    </xf>
    <xf numFmtId="176" fontId="29" fillId="0" borderId="0" xfId="0" applyNumberFormat="1" applyFont="1" applyBorder="1" applyAlignment="1">
      <alignment horizontal="right" vertical="center"/>
    </xf>
    <xf numFmtId="49" fontId="27" fillId="0" borderId="53" xfId="0" applyNumberFormat="1" applyFont="1" applyBorder="1" applyAlignment="1">
      <alignment vertical="center"/>
    </xf>
    <xf numFmtId="177" fontId="29" fillId="0" borderId="55" xfId="0" applyNumberFormat="1" applyFont="1" applyBorder="1" applyAlignment="1">
      <alignment horizontal="right" vertical="center"/>
    </xf>
    <xf numFmtId="185" fontId="29" fillId="0" borderId="55" xfId="1" applyNumberFormat="1" applyFont="1" applyBorder="1" applyAlignment="1">
      <alignment horizontal="right" vertical="center"/>
    </xf>
    <xf numFmtId="176" fontId="29" fillId="0" borderId="55" xfId="0" applyNumberFormat="1" applyFont="1" applyBorder="1" applyAlignment="1">
      <alignment horizontal="right" vertical="center"/>
    </xf>
    <xf numFmtId="49" fontId="32" fillId="0" borderId="46" xfId="0" applyNumberFormat="1" applyFont="1" applyBorder="1" applyAlignment="1">
      <alignment vertical="center"/>
    </xf>
    <xf numFmtId="0" fontId="26" fillId="0" borderId="46" xfId="0" applyNumberFormat="1" applyFont="1" applyBorder="1" applyAlignment="1">
      <alignment horizontal="center" vertical="center"/>
    </xf>
    <xf numFmtId="177" fontId="26" fillId="0" borderId="56" xfId="0" applyNumberFormat="1" applyFont="1" applyBorder="1" applyAlignment="1">
      <alignment horizontal="right" vertical="center"/>
    </xf>
    <xf numFmtId="185" fontId="26" fillId="0" borderId="46" xfId="1" applyNumberFormat="1" applyFont="1" applyBorder="1" applyAlignment="1">
      <alignment horizontal="right" vertical="center"/>
    </xf>
    <xf numFmtId="176" fontId="26" fillId="0" borderId="60" xfId="0" applyNumberFormat="1" applyFont="1" applyBorder="1" applyAlignment="1">
      <alignment horizontal="right" vertical="center"/>
    </xf>
    <xf numFmtId="176" fontId="26" fillId="0" borderId="57" xfId="0" applyNumberFormat="1" applyFont="1" applyBorder="1" applyAlignment="1">
      <alignment horizontal="right" vertical="center"/>
    </xf>
    <xf numFmtId="0" fontId="27" fillId="0" borderId="46" xfId="0" applyFont="1" applyBorder="1" applyAlignment="1">
      <alignment horizontal="center" vertical="center"/>
    </xf>
    <xf numFmtId="0" fontId="31" fillId="0" borderId="0" xfId="0" applyFont="1" applyAlignment="1"/>
    <xf numFmtId="0" fontId="27" fillId="0" borderId="47" xfId="0" applyFont="1" applyBorder="1" applyAlignment="1">
      <alignment horizontal="center" vertical="center"/>
    </xf>
    <xf numFmtId="0" fontId="31" fillId="0" borderId="0" xfId="0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179" fontId="0" fillId="0" borderId="0" xfId="0" applyNumberFormat="1" applyAlignment="1"/>
    <xf numFmtId="0" fontId="0" fillId="0" borderId="0" xfId="0" applyFont="1" applyAlignment="1"/>
    <xf numFmtId="0" fontId="22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29" fillId="0" borderId="0" xfId="0" applyFont="1" applyAlignment="1"/>
    <xf numFmtId="0" fontId="33" fillId="0" borderId="1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distributed" vertical="center"/>
    </xf>
    <xf numFmtId="177" fontId="33" fillId="0" borderId="26" xfId="0" applyNumberFormat="1" applyFont="1" applyFill="1" applyBorder="1" applyAlignment="1">
      <alignment vertical="center"/>
    </xf>
    <xf numFmtId="177" fontId="33" fillId="0" borderId="24" xfId="0" applyNumberFormat="1" applyFont="1" applyFill="1" applyBorder="1" applyAlignment="1">
      <alignment vertical="center"/>
    </xf>
    <xf numFmtId="176" fontId="33" fillId="0" borderId="26" xfId="0" applyNumberFormat="1" applyFont="1" applyBorder="1" applyAlignment="1">
      <alignment vertical="center"/>
    </xf>
    <xf numFmtId="176" fontId="33" fillId="0" borderId="24" xfId="0" applyNumberFormat="1" applyFont="1" applyBorder="1" applyAlignment="1">
      <alignment vertical="center"/>
    </xf>
    <xf numFmtId="49" fontId="33" fillId="0" borderId="7" xfId="0" applyNumberFormat="1" applyFont="1" applyBorder="1" applyAlignment="1">
      <alignment horizontal="distributed" vertical="center"/>
    </xf>
    <xf numFmtId="177" fontId="33" fillId="0" borderId="5" xfId="0" applyNumberFormat="1" applyFont="1" applyFill="1" applyBorder="1" applyAlignment="1">
      <alignment vertical="center"/>
    </xf>
    <xf numFmtId="177" fontId="33" fillId="0" borderId="15" xfId="0" applyNumberFormat="1" applyFont="1" applyFill="1" applyBorder="1" applyAlignment="1">
      <alignment vertical="center"/>
    </xf>
    <xf numFmtId="176" fontId="33" fillId="0" borderId="5" xfId="0" applyNumberFormat="1" applyFont="1" applyBorder="1" applyAlignment="1">
      <alignment vertical="center"/>
    </xf>
    <xf numFmtId="176" fontId="33" fillId="0" borderId="15" xfId="0" applyNumberFormat="1" applyFont="1" applyBorder="1" applyAlignment="1">
      <alignment vertical="center"/>
    </xf>
    <xf numFmtId="0" fontId="33" fillId="0" borderId="61" xfId="0" applyFont="1" applyBorder="1" applyAlignment="1">
      <alignment horizontal="distributed" vertical="center"/>
    </xf>
    <xf numFmtId="177" fontId="33" fillId="0" borderId="60" xfId="0" applyNumberFormat="1" applyFont="1" applyFill="1" applyBorder="1" applyAlignment="1">
      <alignment vertical="center"/>
    </xf>
    <xf numFmtId="177" fontId="33" fillId="0" borderId="57" xfId="0" applyNumberFormat="1" applyFont="1" applyFill="1" applyBorder="1" applyAlignment="1">
      <alignment vertical="center"/>
    </xf>
    <xf numFmtId="176" fontId="33" fillId="0" borderId="60" xfId="0" applyNumberFormat="1" applyFont="1" applyBorder="1" applyAlignment="1">
      <alignment vertical="center"/>
    </xf>
    <xf numFmtId="176" fontId="33" fillId="0" borderId="57" xfId="0" applyNumberFormat="1" applyFont="1" applyBorder="1" applyAlignment="1">
      <alignment vertical="center"/>
    </xf>
    <xf numFmtId="0" fontId="33" fillId="0" borderId="0" xfId="0" applyNumberFormat="1" applyFont="1" applyAlignment="1">
      <alignment vertical="center"/>
    </xf>
    <xf numFmtId="0" fontId="33" fillId="0" borderId="0" xfId="0" applyFont="1" applyAlignment="1"/>
    <xf numFmtId="0" fontId="34" fillId="0" borderId="0" xfId="0" applyFont="1" applyAlignment="1"/>
    <xf numFmtId="177" fontId="34" fillId="0" borderId="0" xfId="0" applyNumberFormat="1" applyFont="1" applyAlignment="1"/>
    <xf numFmtId="177" fontId="0" fillId="0" borderId="0" xfId="0" applyNumberFormat="1" applyAlignment="1"/>
    <xf numFmtId="0" fontId="0" fillId="0" borderId="0" xfId="0" applyBorder="1" applyAlignment="1"/>
    <xf numFmtId="185" fontId="1" fillId="0" borderId="0" xfId="0" applyNumberFormat="1" applyFont="1" applyBorder="1" applyAlignment="1">
      <alignment vertical="top"/>
    </xf>
    <xf numFmtId="177" fontId="0" fillId="0" borderId="0" xfId="0" applyNumberFormat="1" applyBorder="1" applyAlignment="1"/>
    <xf numFmtId="179" fontId="1" fillId="0" borderId="0" xfId="0" applyNumberFormat="1" applyFont="1" applyBorder="1" applyAlignment="1" applyProtection="1">
      <alignment vertical="top"/>
      <protection locked="0"/>
    </xf>
    <xf numFmtId="0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top"/>
    </xf>
    <xf numFmtId="0" fontId="33" fillId="0" borderId="65" xfId="0" applyFont="1" applyBorder="1" applyAlignment="1">
      <alignment horizontal="center" vertical="center"/>
    </xf>
    <xf numFmtId="0" fontId="29" fillId="0" borderId="0" xfId="0" applyFont="1" applyBorder="1" applyAlignment="1"/>
    <xf numFmtId="0" fontId="33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vertical="center"/>
    </xf>
    <xf numFmtId="186" fontId="33" fillId="0" borderId="15" xfId="0" applyNumberFormat="1" applyFont="1" applyBorder="1" applyAlignment="1">
      <alignment horizontal="center" vertical="center"/>
    </xf>
    <xf numFmtId="187" fontId="33" fillId="0" borderId="15" xfId="0" applyNumberFormat="1" applyFont="1" applyBorder="1" applyAlignment="1">
      <alignment horizontal="center" vertical="center"/>
    </xf>
    <xf numFmtId="186" fontId="29" fillId="0" borderId="15" xfId="0" applyNumberFormat="1" applyFont="1" applyBorder="1" applyAlignment="1">
      <alignment horizontal="center" vertical="center"/>
    </xf>
    <xf numFmtId="187" fontId="29" fillId="0" borderId="15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186" fontId="26" fillId="0" borderId="15" xfId="0" applyNumberFormat="1" applyFont="1" applyBorder="1" applyAlignment="1">
      <alignment horizontal="center" vertical="center"/>
    </xf>
    <xf numFmtId="187" fontId="26" fillId="0" borderId="15" xfId="0" applyNumberFormat="1" applyFont="1" applyBorder="1" applyAlignment="1">
      <alignment horizontal="center" vertical="center"/>
    </xf>
    <xf numFmtId="186" fontId="33" fillId="0" borderId="6" xfId="0" applyNumberFormat="1" applyFont="1" applyBorder="1" applyAlignment="1">
      <alignment horizontal="center" vertical="center"/>
    </xf>
    <xf numFmtId="187" fontId="33" fillId="0" borderId="25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7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15" fillId="0" borderId="28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5" fillId="0" borderId="2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4" fillId="0" borderId="36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1" fontId="25" fillId="0" borderId="36" xfId="0" applyNumberFormat="1" applyFont="1" applyFill="1" applyBorder="1" applyAlignment="1">
      <alignment horizontal="center" vertical="center"/>
    </xf>
    <xf numFmtId="41" fontId="25" fillId="0" borderId="31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0" borderId="30" xfId="2" applyFont="1" applyFill="1" applyBorder="1" applyAlignment="1">
      <alignment horizontal="right" vertical="center"/>
    </xf>
    <xf numFmtId="0" fontId="24" fillId="0" borderId="32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19" fillId="0" borderId="46" xfId="0" applyNumberFormat="1" applyFont="1" applyBorder="1" applyAlignment="1">
      <alignment vertical="center" wrapText="1"/>
    </xf>
    <xf numFmtId="0" fontId="27" fillId="0" borderId="47" xfId="0" applyFont="1" applyBorder="1" applyAlignment="1"/>
    <xf numFmtId="0" fontId="27" fillId="0" borderId="8" xfId="0" applyFont="1" applyBorder="1" applyAlignment="1"/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7" fontId="27" fillId="0" borderId="15" xfId="0" applyNumberFormat="1" applyFont="1" applyBorder="1" applyAlignment="1">
      <alignment horizontal="right" vertical="center"/>
    </xf>
    <xf numFmtId="177" fontId="27" fillId="0" borderId="7" xfId="0" applyNumberFormat="1" applyFont="1" applyBorder="1" applyAlignment="1">
      <alignment horizontal="right" vertical="center"/>
    </xf>
    <xf numFmtId="185" fontId="27" fillId="0" borderId="15" xfId="0" applyNumberFormat="1" applyFont="1" applyBorder="1" applyAlignment="1">
      <alignment horizontal="right" vertical="center"/>
    </xf>
    <xf numFmtId="185" fontId="27" fillId="0" borderId="7" xfId="0" applyNumberFormat="1" applyFont="1" applyBorder="1" applyAlignment="1">
      <alignment horizontal="right" vertical="center"/>
    </xf>
    <xf numFmtId="176" fontId="27" fillId="0" borderId="15" xfId="0" applyNumberFormat="1" applyFont="1" applyBorder="1" applyAlignment="1">
      <alignment horizontal="right" vertical="center"/>
    </xf>
    <xf numFmtId="176" fontId="27" fillId="0" borderId="7" xfId="0" applyNumberFormat="1" applyFont="1" applyBorder="1" applyAlignment="1">
      <alignment horizontal="right" vertical="center"/>
    </xf>
    <xf numFmtId="179" fontId="27" fillId="0" borderId="15" xfId="1" applyNumberFormat="1" applyFont="1" applyBorder="1" applyAlignment="1">
      <alignment horizontal="right" vertical="center"/>
    </xf>
    <xf numFmtId="179" fontId="27" fillId="0" borderId="53" xfId="1" applyNumberFormat="1" applyFont="1" applyBorder="1" applyAlignment="1">
      <alignment horizontal="right" vertical="center"/>
    </xf>
    <xf numFmtId="185" fontId="27" fillId="0" borderId="41" xfId="1" applyNumberFormat="1" applyFont="1" applyBorder="1" applyAlignment="1">
      <alignment horizontal="right" vertical="center"/>
    </xf>
    <xf numFmtId="185" fontId="27" fillId="0" borderId="53" xfId="1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9" fontId="29" fillId="0" borderId="54" xfId="1" applyNumberFormat="1" applyFont="1" applyBorder="1" applyAlignment="1">
      <alignment horizontal="right" vertical="center"/>
    </xf>
    <xf numFmtId="185" fontId="29" fillId="0" borderId="54" xfId="1" applyNumberFormat="1" applyFont="1" applyBorder="1" applyAlignment="1">
      <alignment horizontal="right" vertical="center"/>
    </xf>
    <xf numFmtId="176" fontId="29" fillId="0" borderId="54" xfId="0" applyNumberFormat="1" applyFont="1" applyBorder="1" applyAlignment="1">
      <alignment horizontal="right" vertical="center"/>
    </xf>
    <xf numFmtId="179" fontId="29" fillId="0" borderId="41" xfId="1" applyNumberFormat="1" applyFont="1" applyBorder="1" applyAlignment="1">
      <alignment horizontal="right" vertical="center"/>
    </xf>
    <xf numFmtId="179" fontId="29" fillId="0" borderId="53" xfId="1" applyNumberFormat="1" applyFont="1" applyBorder="1" applyAlignment="1">
      <alignment horizontal="right" vertical="center"/>
    </xf>
    <xf numFmtId="185" fontId="29" fillId="0" borderId="41" xfId="1" applyNumberFormat="1" applyFont="1" applyBorder="1" applyAlignment="1">
      <alignment horizontal="right" vertical="center"/>
    </xf>
    <xf numFmtId="185" fontId="29" fillId="0" borderId="53" xfId="1" applyNumberFormat="1" applyFont="1" applyBorder="1" applyAlignment="1">
      <alignment horizontal="right" vertical="center"/>
    </xf>
    <xf numFmtId="176" fontId="29" fillId="0" borderId="41" xfId="0" applyNumberFormat="1" applyFont="1" applyBorder="1" applyAlignment="1">
      <alignment horizontal="right" vertical="center"/>
    </xf>
    <xf numFmtId="176" fontId="29" fillId="0" borderId="53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47" xfId="0" applyFont="1" applyBorder="1" applyAlignment="1">
      <alignment horizontal="center" vertical="center"/>
    </xf>
    <xf numFmtId="179" fontId="26" fillId="0" borderId="57" xfId="1" applyNumberFormat="1" applyFont="1" applyBorder="1" applyAlignment="1">
      <alignment horizontal="right" vertical="center"/>
    </xf>
    <xf numFmtId="179" fontId="26" fillId="0" borderId="58" xfId="1" applyNumberFormat="1" applyFont="1" applyBorder="1" applyAlignment="1">
      <alignment horizontal="right" vertical="center"/>
    </xf>
    <xf numFmtId="185" fontId="26" fillId="0" borderId="59" xfId="1" applyNumberFormat="1" applyFont="1" applyBorder="1" applyAlignment="1">
      <alignment horizontal="right" vertical="center"/>
    </xf>
    <xf numFmtId="185" fontId="26" fillId="0" borderId="58" xfId="1" applyNumberFormat="1" applyFont="1" applyBorder="1" applyAlignment="1">
      <alignment horizontal="right" vertical="center"/>
    </xf>
    <xf numFmtId="176" fontId="26" fillId="0" borderId="57" xfId="0" applyNumberFormat="1" applyFont="1" applyBorder="1" applyAlignment="1">
      <alignment horizontal="right" vertical="center"/>
    </xf>
    <xf numFmtId="176" fontId="26" fillId="0" borderId="61" xfId="0" applyNumberFormat="1" applyFont="1" applyBorder="1" applyAlignment="1">
      <alignment horizontal="right" vertical="center"/>
    </xf>
    <xf numFmtId="0" fontId="30" fillId="0" borderId="0" xfId="0" applyFont="1" applyAlignment="1"/>
    <xf numFmtId="0" fontId="0" fillId="0" borderId="0" xfId="0" applyAlignment="1"/>
    <xf numFmtId="0" fontId="33" fillId="0" borderId="62" xfId="0" applyFont="1" applyBorder="1" applyAlignment="1"/>
    <xf numFmtId="0" fontId="33" fillId="0" borderId="9" xfId="0" applyFont="1" applyBorder="1" applyAlignment="1"/>
    <xf numFmtId="0" fontId="33" fillId="0" borderId="5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63" xfId="0" applyFont="1" applyBorder="1" applyAlignment="1">
      <alignment vertical="top" wrapText="1"/>
    </xf>
    <xf numFmtId="0" fontId="33" fillId="0" borderId="64" xfId="0" applyFont="1" applyBorder="1" applyAlignment="1">
      <alignment vertical="top" wrapText="1"/>
    </xf>
    <xf numFmtId="49" fontId="33" fillId="0" borderId="0" xfId="0" applyNumberFormat="1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5E6091D-0F21-0E44-97F6-205E978B90A2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410307</xdr:colOff>
      <xdr:row>35</xdr:row>
      <xdr:rowOff>70338</xdr:rowOff>
    </xdr:from>
    <xdr:to>
      <xdr:col>20</xdr:col>
      <xdr:colOff>9768</xdr:colOff>
      <xdr:row>45</xdr:row>
      <xdr:rowOff>127000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DC3720C-8652-AA42-9674-CE27CC02AA72}"/>
            </a:ext>
          </a:extLst>
        </xdr:cNvPr>
        <xdr:cNvSpPr>
          <a:spLocks/>
        </xdr:cNvSpPr>
      </xdr:nvSpPr>
      <xdr:spPr bwMode="auto">
        <a:xfrm>
          <a:off x="12208607" y="6737838"/>
          <a:ext cx="120161" cy="1961662"/>
        </a:xfrm>
        <a:prstGeom prst="leftBrace">
          <a:avLst>
            <a:gd name="adj1" fmla="val 13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390769</xdr:colOff>
      <xdr:row>35</xdr:row>
      <xdr:rowOff>70338</xdr:rowOff>
    </xdr:from>
    <xdr:to>
      <xdr:col>0</xdr:col>
      <xdr:colOff>498230</xdr:colOff>
      <xdr:row>45</xdr:row>
      <xdr:rowOff>127000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9764D73-CD50-7D4A-978D-FC5AA7AB6993}"/>
            </a:ext>
          </a:extLst>
        </xdr:cNvPr>
        <xdr:cNvSpPr>
          <a:spLocks/>
        </xdr:cNvSpPr>
      </xdr:nvSpPr>
      <xdr:spPr bwMode="auto">
        <a:xfrm>
          <a:off x="390769" y="6737838"/>
          <a:ext cx="107461" cy="1961662"/>
        </a:xfrm>
        <a:prstGeom prst="leftBrace">
          <a:avLst>
            <a:gd name="adj1" fmla="val 13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showGridLines="0" tabSelected="1" workbookViewId="0">
      <selection sqref="A1:M1"/>
    </sheetView>
  </sheetViews>
  <sheetFormatPr baseColWidth="10" defaultColWidth="8.83203125" defaultRowHeight="14"/>
  <cols>
    <col min="1" max="1" width="4.33203125" style="1" customWidth="1"/>
    <col min="2" max="2" width="2.5" style="1" customWidth="1"/>
    <col min="3" max="3" width="2.6640625" style="1" customWidth="1"/>
    <col min="4" max="4" width="8.1640625" style="1" customWidth="1"/>
    <col min="5" max="5" width="8.6640625" style="1" customWidth="1"/>
    <col min="6" max="7" width="7.6640625" style="1" customWidth="1"/>
    <col min="8" max="8" width="8.83203125" style="1" customWidth="1"/>
    <col min="9" max="9" width="8.1640625" style="1" customWidth="1"/>
    <col min="10" max="11" width="7" style="1" customWidth="1"/>
    <col min="12" max="13" width="7.5" style="1" customWidth="1"/>
    <col min="14" max="16384" width="8.83203125" style="1"/>
  </cols>
  <sheetData>
    <row r="1" spans="1:20" ht="22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3" spans="1:20" ht="18" customHeight="1">
      <c r="A3" s="250" t="s">
        <v>1</v>
      </c>
      <c r="B3" s="250"/>
      <c r="C3" s="250"/>
      <c r="D3" s="250"/>
    </row>
    <row r="4" spans="1:20" ht="18" customHeight="1"/>
    <row r="5" spans="1:20" ht="18" customHeight="1">
      <c r="A5" s="251" t="s">
        <v>28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</row>
    <row r="6" spans="1:20" s="2" customFormat="1" ht="13" customHeight="1">
      <c r="A6" s="256" t="s">
        <v>27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</row>
    <row r="7" spans="1:20" s="2" customFormat="1" ht="13" customHeight="1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</row>
    <row r="8" spans="1:20" s="2" customFormat="1" ht="13" customHeight="1">
      <c r="A8" s="256"/>
      <c r="B8" s="256"/>
      <c r="C8" s="256"/>
      <c r="D8" s="256"/>
      <c r="E8" s="256"/>
      <c r="F8" s="256"/>
      <c r="G8" s="257"/>
      <c r="H8" s="257"/>
      <c r="I8" s="257"/>
      <c r="J8" s="257"/>
      <c r="K8" s="257"/>
      <c r="L8" s="256"/>
      <c r="M8" s="256"/>
    </row>
    <row r="9" spans="1:20" s="2" customFormat="1" ht="15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252" t="s">
        <v>2</v>
      </c>
      <c r="M9" s="252"/>
      <c r="P9" s="4"/>
      <c r="Q9" s="4"/>
      <c r="R9" s="4"/>
      <c r="S9" s="4"/>
      <c r="T9" s="4"/>
    </row>
    <row r="10" spans="1:20" s="2" customFormat="1" ht="20" customHeight="1">
      <c r="A10" s="230"/>
      <c r="B10" s="230"/>
      <c r="C10" s="231"/>
      <c r="D10" s="242" t="s">
        <v>3</v>
      </c>
      <c r="E10" s="253" t="s">
        <v>4</v>
      </c>
      <c r="F10" s="254"/>
      <c r="G10" s="255"/>
      <c r="H10" s="246" t="s">
        <v>5</v>
      </c>
      <c r="I10" s="246" t="s">
        <v>6</v>
      </c>
      <c r="J10" s="246" t="s">
        <v>7</v>
      </c>
      <c r="K10" s="246" t="s">
        <v>8</v>
      </c>
      <c r="L10" s="253" t="s">
        <v>9</v>
      </c>
      <c r="M10" s="254"/>
      <c r="P10" s="4"/>
      <c r="Q10" s="4"/>
      <c r="R10" s="4"/>
      <c r="S10" s="4"/>
      <c r="T10" s="4"/>
    </row>
    <row r="11" spans="1:20" s="2" customFormat="1" ht="10" customHeight="1">
      <c r="A11" s="232"/>
      <c r="B11" s="232"/>
      <c r="C11" s="233"/>
      <c r="D11" s="243"/>
      <c r="E11" s="245" t="s">
        <v>10</v>
      </c>
      <c r="F11" s="245" t="s">
        <v>11</v>
      </c>
      <c r="G11" s="245" t="s">
        <v>12</v>
      </c>
      <c r="H11" s="247"/>
      <c r="I11" s="247"/>
      <c r="J11" s="247"/>
      <c r="K11" s="247"/>
      <c r="L11" s="245" t="s">
        <v>13</v>
      </c>
      <c r="M11" s="228" t="s">
        <v>14</v>
      </c>
      <c r="P11" s="4"/>
      <c r="Q11" s="4"/>
      <c r="R11" s="4"/>
      <c r="S11" s="4"/>
      <c r="T11" s="4"/>
    </row>
    <row r="12" spans="1:20" s="2" customFormat="1" ht="10" customHeight="1" thickBot="1">
      <c r="A12" s="234"/>
      <c r="B12" s="234"/>
      <c r="C12" s="235"/>
      <c r="D12" s="244"/>
      <c r="E12" s="244"/>
      <c r="F12" s="244"/>
      <c r="G12" s="244"/>
      <c r="H12" s="248"/>
      <c r="I12" s="248"/>
      <c r="J12" s="248"/>
      <c r="K12" s="248"/>
      <c r="L12" s="244"/>
      <c r="M12" s="229"/>
      <c r="P12" s="4"/>
      <c r="Q12" s="4"/>
      <c r="R12" s="4"/>
      <c r="S12" s="4"/>
      <c r="T12" s="4"/>
    </row>
    <row r="13" spans="1:20" s="2" customFormat="1" ht="17" customHeight="1">
      <c r="A13" s="5" t="s">
        <v>24</v>
      </c>
      <c r="B13" s="6">
        <v>17</v>
      </c>
      <c r="C13" s="7"/>
      <c r="D13" s="8">
        <v>595513</v>
      </c>
      <c r="E13" s="8">
        <v>1327011</v>
      </c>
      <c r="F13" s="8">
        <v>687080</v>
      </c>
      <c r="G13" s="8">
        <v>639931</v>
      </c>
      <c r="H13" s="9">
        <v>107.4</v>
      </c>
      <c r="I13" s="10">
        <v>2.2000000000000002</v>
      </c>
      <c r="J13" s="11" t="s">
        <v>15</v>
      </c>
      <c r="K13" s="12">
        <v>9193</v>
      </c>
      <c r="L13" s="13">
        <v>144.35</v>
      </c>
      <c r="M13" s="14" t="s">
        <v>15</v>
      </c>
    </row>
    <row r="14" spans="1:20" s="2" customFormat="1" ht="17" customHeight="1">
      <c r="A14" s="5"/>
      <c r="B14" s="6">
        <v>18</v>
      </c>
      <c r="C14" s="7"/>
      <c r="D14" s="8">
        <v>607729</v>
      </c>
      <c r="E14" s="8">
        <v>1342262</v>
      </c>
      <c r="F14" s="8">
        <v>694234</v>
      </c>
      <c r="G14" s="8">
        <v>648028</v>
      </c>
      <c r="H14" s="9">
        <v>107.1</v>
      </c>
      <c r="I14" s="10">
        <v>2.2000000000000002</v>
      </c>
      <c r="J14" s="11" t="s">
        <v>15</v>
      </c>
      <c r="K14" s="12">
        <v>9299</v>
      </c>
      <c r="L14" s="13">
        <v>144.35</v>
      </c>
      <c r="M14" s="14" t="s">
        <v>15</v>
      </c>
    </row>
    <row r="15" spans="1:20" s="2" customFormat="1" ht="17" customHeight="1">
      <c r="A15" s="5"/>
      <c r="B15" s="6">
        <v>19</v>
      </c>
      <c r="C15" s="7"/>
      <c r="D15" s="8">
        <v>626239</v>
      </c>
      <c r="E15" s="8">
        <v>1369443</v>
      </c>
      <c r="F15" s="8">
        <v>707736</v>
      </c>
      <c r="G15" s="8">
        <v>661707</v>
      </c>
      <c r="H15" s="9">
        <v>107</v>
      </c>
      <c r="I15" s="10">
        <v>2.2000000000000002</v>
      </c>
      <c r="J15" s="11" t="s">
        <v>15</v>
      </c>
      <c r="K15" s="12">
        <v>9487</v>
      </c>
      <c r="L15" s="13">
        <v>144.35</v>
      </c>
      <c r="M15" s="14" t="s">
        <v>15</v>
      </c>
    </row>
    <row r="16" spans="1:20" s="2" customFormat="1" ht="17" customHeight="1">
      <c r="A16" s="5"/>
      <c r="B16" s="6">
        <v>20</v>
      </c>
      <c r="C16" s="7"/>
      <c r="D16" s="8">
        <v>640658</v>
      </c>
      <c r="E16" s="8">
        <v>1390270</v>
      </c>
      <c r="F16" s="8">
        <v>718010</v>
      </c>
      <c r="G16" s="8">
        <v>672260</v>
      </c>
      <c r="H16" s="9">
        <v>106.8</v>
      </c>
      <c r="I16" s="10">
        <v>2.2000000000000002</v>
      </c>
      <c r="J16" s="11" t="s">
        <v>15</v>
      </c>
      <c r="K16" s="12">
        <v>9631</v>
      </c>
      <c r="L16" s="13">
        <v>144.35</v>
      </c>
      <c r="M16" s="14" t="s">
        <v>15</v>
      </c>
    </row>
    <row r="17" spans="1:13" s="2" customFormat="1" ht="17" customHeight="1">
      <c r="A17" s="5"/>
      <c r="B17" s="6">
        <v>21</v>
      </c>
      <c r="C17" s="7"/>
      <c r="D17" s="8">
        <v>652609</v>
      </c>
      <c r="E17" s="8">
        <v>1409558</v>
      </c>
      <c r="F17" s="8">
        <v>726958</v>
      </c>
      <c r="G17" s="8">
        <v>682600</v>
      </c>
      <c r="H17" s="9">
        <v>106.5</v>
      </c>
      <c r="I17" s="10">
        <v>2.2000000000000002</v>
      </c>
      <c r="J17" s="11" t="s">
        <v>15</v>
      </c>
      <c r="K17" s="12">
        <v>9765</v>
      </c>
      <c r="L17" s="13">
        <v>144.35</v>
      </c>
      <c r="M17" s="14" t="s">
        <v>15</v>
      </c>
    </row>
    <row r="18" spans="1:13" s="2" customFormat="1" ht="17" customHeight="1">
      <c r="A18" s="5"/>
      <c r="B18" s="6">
        <v>22</v>
      </c>
      <c r="C18" s="7"/>
      <c r="D18" s="8">
        <v>662694</v>
      </c>
      <c r="E18" s="8">
        <v>1425512</v>
      </c>
      <c r="F18" s="8">
        <v>728525</v>
      </c>
      <c r="G18" s="8">
        <v>696987</v>
      </c>
      <c r="H18" s="9">
        <v>104.5</v>
      </c>
      <c r="I18" s="10">
        <v>2.2000000000000002</v>
      </c>
      <c r="J18" s="11" t="s">
        <v>15</v>
      </c>
      <c r="K18" s="12">
        <v>9875</v>
      </c>
      <c r="L18" s="13">
        <v>144.35</v>
      </c>
      <c r="M18" s="14" t="s">
        <v>15</v>
      </c>
    </row>
    <row r="19" spans="1:13" s="2" customFormat="1" ht="17" customHeight="1">
      <c r="A19" s="5"/>
      <c r="B19" s="6">
        <v>23</v>
      </c>
      <c r="C19" s="7"/>
      <c r="D19" s="8">
        <v>666787</v>
      </c>
      <c r="E19" s="8">
        <v>1430773</v>
      </c>
      <c r="F19" s="8">
        <v>729771</v>
      </c>
      <c r="G19" s="8">
        <v>701002</v>
      </c>
      <c r="H19" s="9">
        <v>104.1</v>
      </c>
      <c r="I19" s="10">
        <v>2.1</v>
      </c>
      <c r="J19" s="11" t="s">
        <v>15</v>
      </c>
      <c r="K19" s="12">
        <v>9912</v>
      </c>
      <c r="L19" s="13">
        <v>144.35</v>
      </c>
      <c r="M19" s="14" t="s">
        <v>15</v>
      </c>
    </row>
    <row r="20" spans="1:13" s="2" customFormat="1" ht="17" customHeight="1">
      <c r="A20" s="5"/>
      <c r="B20" s="6">
        <v>24</v>
      </c>
      <c r="C20" s="7"/>
      <c r="D20" s="8">
        <v>672392</v>
      </c>
      <c r="E20" s="8">
        <v>1439164</v>
      </c>
      <c r="F20" s="8">
        <v>733058</v>
      </c>
      <c r="G20" s="8">
        <v>706106</v>
      </c>
      <c r="H20" s="9">
        <v>103.8</v>
      </c>
      <c r="I20" s="10">
        <v>2.1</v>
      </c>
      <c r="J20" s="11" t="s">
        <v>15</v>
      </c>
      <c r="K20" s="12">
        <v>9970</v>
      </c>
      <c r="L20" s="13">
        <v>144.35</v>
      </c>
      <c r="M20" s="14" t="s">
        <v>15</v>
      </c>
    </row>
    <row r="21" spans="1:13" s="2" customFormat="1" ht="17" customHeight="1">
      <c r="A21" s="5"/>
      <c r="B21" s="6">
        <v>25</v>
      </c>
      <c r="C21" s="7"/>
      <c r="D21" s="8">
        <v>678310</v>
      </c>
      <c r="E21" s="8">
        <v>1448196</v>
      </c>
      <c r="F21" s="8">
        <v>736161</v>
      </c>
      <c r="G21" s="8">
        <v>712035</v>
      </c>
      <c r="H21" s="9">
        <v>103.4</v>
      </c>
      <c r="I21" s="10">
        <v>2.1</v>
      </c>
      <c r="J21" s="11" t="s">
        <v>15</v>
      </c>
      <c r="K21" s="12">
        <v>10033</v>
      </c>
      <c r="L21" s="13">
        <v>144.35</v>
      </c>
      <c r="M21" s="14" t="s">
        <v>15</v>
      </c>
    </row>
    <row r="22" spans="1:13" s="2" customFormat="1" ht="17" customHeight="1">
      <c r="A22" s="5"/>
      <c r="B22" s="6">
        <v>26</v>
      </c>
      <c r="C22" s="7"/>
      <c r="D22" s="8">
        <v>687843</v>
      </c>
      <c r="E22" s="8">
        <v>1461043</v>
      </c>
      <c r="F22" s="8">
        <v>741622</v>
      </c>
      <c r="G22" s="8">
        <v>719421</v>
      </c>
      <c r="H22" s="9">
        <v>103.1</v>
      </c>
      <c r="I22" s="10">
        <v>2.1</v>
      </c>
      <c r="J22" s="11" t="s">
        <v>15</v>
      </c>
      <c r="K22" s="12">
        <v>10122</v>
      </c>
      <c r="L22" s="13">
        <v>144.35</v>
      </c>
      <c r="M22" s="14" t="s">
        <v>15</v>
      </c>
    </row>
    <row r="23" spans="1:13" s="2" customFormat="1" ht="17" customHeight="1">
      <c r="A23" s="5"/>
      <c r="B23" s="6">
        <v>27</v>
      </c>
      <c r="C23" s="7"/>
      <c r="D23" s="8">
        <v>691837</v>
      </c>
      <c r="E23" s="8">
        <v>1475213</v>
      </c>
      <c r="F23" s="8">
        <v>749038</v>
      </c>
      <c r="G23" s="8">
        <v>726175</v>
      </c>
      <c r="H23" s="9">
        <v>103.1</v>
      </c>
      <c r="I23" s="10">
        <v>2.1</v>
      </c>
      <c r="J23" s="11" t="s">
        <v>15</v>
      </c>
      <c r="K23" s="12">
        <v>10220</v>
      </c>
      <c r="L23" s="13">
        <v>144.35</v>
      </c>
      <c r="M23" s="14" t="s">
        <v>15</v>
      </c>
    </row>
    <row r="24" spans="1:13" s="2" customFormat="1" ht="17" customHeight="1">
      <c r="A24" s="15"/>
      <c r="B24" s="6">
        <v>28</v>
      </c>
      <c r="C24" s="16"/>
      <c r="D24" s="17">
        <v>703945</v>
      </c>
      <c r="E24" s="17">
        <v>1489477</v>
      </c>
      <c r="F24" s="17">
        <v>755844</v>
      </c>
      <c r="G24" s="17">
        <v>733633</v>
      </c>
      <c r="H24" s="10">
        <v>103</v>
      </c>
      <c r="I24" s="10">
        <v>2.1</v>
      </c>
      <c r="J24" s="11" t="s">
        <v>15</v>
      </c>
      <c r="K24" s="12">
        <v>10319</v>
      </c>
      <c r="L24" s="18">
        <v>144.35</v>
      </c>
      <c r="M24" s="14" t="s">
        <v>15</v>
      </c>
    </row>
    <row r="25" spans="1:13" s="2" customFormat="1" ht="17" customHeight="1">
      <c r="A25" s="15"/>
      <c r="B25" s="6">
        <v>29</v>
      </c>
      <c r="C25" s="16"/>
      <c r="D25" s="17">
        <v>716470</v>
      </c>
      <c r="E25" s="17">
        <v>1503690</v>
      </c>
      <c r="F25" s="17">
        <v>762262</v>
      </c>
      <c r="G25" s="17">
        <v>741428</v>
      </c>
      <c r="H25" s="10">
        <v>102.8</v>
      </c>
      <c r="I25" s="10">
        <v>2.1</v>
      </c>
      <c r="J25" s="11" t="s">
        <v>15</v>
      </c>
      <c r="K25" s="12">
        <v>10417</v>
      </c>
      <c r="L25" s="18">
        <v>144.35</v>
      </c>
      <c r="M25" s="14" t="s">
        <v>15</v>
      </c>
    </row>
    <row r="26" spans="1:13" s="2" customFormat="1" ht="17" customHeight="1">
      <c r="A26" s="15"/>
      <c r="B26" s="6">
        <v>30</v>
      </c>
      <c r="C26" s="16"/>
      <c r="D26" s="17">
        <v>727578</v>
      </c>
      <c r="E26" s="17">
        <v>1516483</v>
      </c>
      <c r="F26" s="17">
        <v>767990</v>
      </c>
      <c r="G26" s="17">
        <v>748493</v>
      </c>
      <c r="H26" s="10">
        <v>102.60483397974329</v>
      </c>
      <c r="I26" s="10">
        <v>2.0842892445895833</v>
      </c>
      <c r="J26" s="11" t="s">
        <v>15</v>
      </c>
      <c r="K26" s="12">
        <v>10505.597506061657</v>
      </c>
      <c r="L26" s="18">
        <v>144.35</v>
      </c>
      <c r="M26" s="14" t="s">
        <v>15</v>
      </c>
    </row>
    <row r="27" spans="1:13" s="2" customFormat="1" ht="17" customHeight="1">
      <c r="A27" s="19" t="s">
        <v>25</v>
      </c>
      <c r="B27" s="20" t="s">
        <v>26</v>
      </c>
      <c r="C27" s="21"/>
      <c r="D27" s="22">
        <v>740516</v>
      </c>
      <c r="E27" s="22">
        <v>1530457</v>
      </c>
      <c r="F27" s="22">
        <v>774291</v>
      </c>
      <c r="G27" s="22">
        <v>756166</v>
      </c>
      <c r="H27" s="23">
        <v>102.396960455</v>
      </c>
      <c r="I27" s="23">
        <v>2.0667440001199999</v>
      </c>
      <c r="J27" s="24">
        <v>100</v>
      </c>
      <c r="K27" s="25">
        <v>10602.403879459647</v>
      </c>
      <c r="L27" s="26">
        <v>144.35</v>
      </c>
      <c r="M27" s="27">
        <v>100</v>
      </c>
    </row>
    <row r="28" spans="1:13" s="2" customFormat="1" ht="17" customHeight="1">
      <c r="A28" s="236" t="s">
        <v>16</v>
      </c>
      <c r="B28" s="236"/>
      <c r="C28" s="237"/>
      <c r="D28" s="28">
        <v>120278</v>
      </c>
      <c r="E28" s="28">
        <v>233116</v>
      </c>
      <c r="F28" s="29">
        <v>125307</v>
      </c>
      <c r="G28" s="29">
        <v>107809</v>
      </c>
      <c r="H28" s="30">
        <v>116.23055589000001</v>
      </c>
      <c r="I28" s="30">
        <v>1.93814330135</v>
      </c>
      <c r="J28" s="31">
        <v>15.231790243045051</v>
      </c>
      <c r="K28" s="32">
        <v>5791.7018633540374</v>
      </c>
      <c r="L28" s="33">
        <v>40.25</v>
      </c>
      <c r="M28" s="34">
        <v>27.9</v>
      </c>
    </row>
    <row r="29" spans="1:13" s="2" customFormat="1" ht="17" customHeight="1">
      <c r="A29" s="236" t="s">
        <v>17</v>
      </c>
      <c r="B29" s="236"/>
      <c r="C29" s="237"/>
      <c r="D29" s="28">
        <v>81394</v>
      </c>
      <c r="E29" s="28">
        <v>170159</v>
      </c>
      <c r="F29" s="29">
        <v>85909</v>
      </c>
      <c r="G29" s="29">
        <v>84250</v>
      </c>
      <c r="H29" s="30">
        <v>101.969139465</v>
      </c>
      <c r="I29" s="30">
        <v>2.0905595007</v>
      </c>
      <c r="J29" s="31">
        <v>11.118182346841499</v>
      </c>
      <c r="K29" s="32">
        <v>16864.122893954409</v>
      </c>
      <c r="L29" s="33">
        <v>10.09</v>
      </c>
      <c r="M29" s="34">
        <v>7</v>
      </c>
    </row>
    <row r="30" spans="1:13" s="2" customFormat="1" ht="17" customHeight="1">
      <c r="A30" s="236" t="s">
        <v>18</v>
      </c>
      <c r="B30" s="236"/>
      <c r="C30" s="237"/>
      <c r="D30" s="28">
        <v>133078</v>
      </c>
      <c r="E30" s="28">
        <v>261825</v>
      </c>
      <c r="F30" s="29">
        <v>133288</v>
      </c>
      <c r="G30" s="29">
        <v>128537</v>
      </c>
      <c r="H30" s="30">
        <v>103.69621198500001</v>
      </c>
      <c r="I30" s="30">
        <v>1.9674551766599999</v>
      </c>
      <c r="J30" s="31">
        <v>17.107635170409885</v>
      </c>
      <c r="K30" s="32">
        <v>17678.933153274815</v>
      </c>
      <c r="L30" s="33">
        <v>14.81</v>
      </c>
      <c r="M30" s="34">
        <v>10.3</v>
      </c>
    </row>
    <row r="31" spans="1:13" s="2" customFormat="1" ht="17" customHeight="1">
      <c r="A31" s="236" t="s">
        <v>19</v>
      </c>
      <c r="B31" s="236"/>
      <c r="C31" s="237"/>
      <c r="D31" s="28">
        <v>113173</v>
      </c>
      <c r="E31" s="28">
        <v>233285</v>
      </c>
      <c r="F31" s="29">
        <v>117038</v>
      </c>
      <c r="G31" s="29">
        <v>116247</v>
      </c>
      <c r="H31" s="30">
        <v>100.680447667</v>
      </c>
      <c r="I31" s="30">
        <v>2.0613132107399998</v>
      </c>
      <c r="J31" s="31">
        <v>15.242832696377617</v>
      </c>
      <c r="K31" s="32">
        <v>13642.397660818713</v>
      </c>
      <c r="L31" s="33">
        <v>17.100000000000001</v>
      </c>
      <c r="M31" s="34">
        <v>11.8</v>
      </c>
    </row>
    <row r="32" spans="1:13" s="2" customFormat="1" ht="17" customHeight="1">
      <c r="A32" s="236" t="s">
        <v>20</v>
      </c>
      <c r="B32" s="236"/>
      <c r="C32" s="237"/>
      <c r="D32" s="28">
        <v>100712</v>
      </c>
      <c r="E32" s="28">
        <v>232325</v>
      </c>
      <c r="F32" s="29">
        <v>113467</v>
      </c>
      <c r="G32" s="29">
        <v>118858</v>
      </c>
      <c r="H32" s="30">
        <v>95.4643355937</v>
      </c>
      <c r="I32" s="30">
        <v>2.30682540312</v>
      </c>
      <c r="J32" s="31">
        <v>15.180106334251795</v>
      </c>
      <c r="K32" s="32">
        <v>12490.591397849461</v>
      </c>
      <c r="L32" s="33">
        <v>18.600000000000001</v>
      </c>
      <c r="M32" s="34">
        <v>12.9</v>
      </c>
    </row>
    <row r="33" spans="1:13" s="2" customFormat="1" ht="17" customHeight="1">
      <c r="A33" s="236" t="s">
        <v>21</v>
      </c>
      <c r="B33" s="236"/>
      <c r="C33" s="237"/>
      <c r="D33" s="28">
        <v>113279</v>
      </c>
      <c r="E33" s="28">
        <v>219868</v>
      </c>
      <c r="F33" s="29">
        <v>112191</v>
      </c>
      <c r="G33" s="29">
        <v>107677</v>
      </c>
      <c r="H33" s="30">
        <v>104.19216731500001</v>
      </c>
      <c r="I33" s="30">
        <v>1.9409422752600001</v>
      </c>
      <c r="J33" s="31">
        <v>14.3661664457087</v>
      </c>
      <c r="K33" s="32">
        <v>10783.128984796469</v>
      </c>
      <c r="L33" s="33">
        <v>20.39</v>
      </c>
      <c r="M33" s="34">
        <v>14.1</v>
      </c>
    </row>
    <row r="34" spans="1:13" s="2" customFormat="1" ht="17" customHeight="1" thickBot="1">
      <c r="A34" s="238" t="s">
        <v>22</v>
      </c>
      <c r="B34" s="238"/>
      <c r="C34" s="239"/>
      <c r="D34" s="35">
        <v>78602</v>
      </c>
      <c r="E34" s="35">
        <v>179879</v>
      </c>
      <c r="F34" s="36">
        <v>87091</v>
      </c>
      <c r="G34" s="36">
        <v>92788</v>
      </c>
      <c r="H34" s="37">
        <v>93.860197439000004</v>
      </c>
      <c r="I34" s="37">
        <v>2.2884786646599999</v>
      </c>
      <c r="J34" s="38">
        <v>11.753286763365452</v>
      </c>
      <c r="K34" s="39">
        <v>7783.6001730852449</v>
      </c>
      <c r="L34" s="40">
        <v>23.11</v>
      </c>
      <c r="M34" s="41">
        <v>16</v>
      </c>
    </row>
    <row r="35" spans="1:13" s="2" customFormat="1" ht="17" customHeight="1">
      <c r="A35" s="42" t="s">
        <v>23</v>
      </c>
      <c r="B35" s="42"/>
      <c r="C35" s="42"/>
      <c r="D35" s="43"/>
      <c r="E35" s="44"/>
      <c r="F35" s="44"/>
      <c r="G35" s="44"/>
      <c r="H35" s="44"/>
      <c r="I35" s="44"/>
      <c r="J35" s="45"/>
      <c r="K35" s="46"/>
      <c r="L35" s="47"/>
      <c r="M35" s="47"/>
    </row>
    <row r="36" spans="1:13" s="2" customFormat="1">
      <c r="A36" s="48"/>
      <c r="B36" s="48"/>
      <c r="C36" s="48"/>
      <c r="D36" s="48"/>
      <c r="E36" s="48"/>
      <c r="F36" s="48"/>
      <c r="G36" s="48"/>
      <c r="H36" s="48"/>
      <c r="I36" s="48"/>
      <c r="J36" s="240"/>
      <c r="K36" s="240"/>
      <c r="L36" s="241"/>
      <c r="M36" s="48"/>
    </row>
    <row r="37" spans="1:13">
      <c r="H37" s="49"/>
    </row>
    <row r="38" spans="1:13">
      <c r="H38" s="49"/>
    </row>
    <row r="39" spans="1:13">
      <c r="H39" s="49"/>
    </row>
    <row r="40" spans="1:13">
      <c r="H40" s="49"/>
    </row>
    <row r="41" spans="1:13">
      <c r="H41" s="49"/>
    </row>
    <row r="42" spans="1:13">
      <c r="H42" s="49"/>
    </row>
    <row r="43" spans="1:13">
      <c r="H43" s="49"/>
    </row>
    <row r="44" spans="1:13">
      <c r="H44" s="49"/>
    </row>
    <row r="45" spans="1:13">
      <c r="G45" s="49"/>
      <c r="H45" s="50"/>
      <c r="J45" s="51"/>
    </row>
    <row r="46" spans="1:13">
      <c r="G46" s="49"/>
      <c r="H46" s="50"/>
      <c r="J46" s="51"/>
    </row>
    <row r="47" spans="1:13">
      <c r="G47" s="49"/>
      <c r="H47" s="50"/>
      <c r="J47" s="51"/>
    </row>
    <row r="48" spans="1:13">
      <c r="G48" s="49"/>
      <c r="H48" s="50"/>
      <c r="J48" s="51"/>
    </row>
    <row r="49" spans="7:10">
      <c r="G49" s="49"/>
      <c r="H49" s="50"/>
      <c r="J49" s="51"/>
    </row>
    <row r="50" spans="7:10">
      <c r="G50" s="49"/>
      <c r="H50" s="50"/>
      <c r="J50" s="51"/>
    </row>
    <row r="51" spans="7:10">
      <c r="G51" s="52"/>
      <c r="H51" s="53"/>
      <c r="J51" s="51"/>
    </row>
  </sheetData>
  <mergeCells count="26">
    <mergeCell ref="A1:M1"/>
    <mergeCell ref="A3:D3"/>
    <mergeCell ref="A5:M5"/>
    <mergeCell ref="L9:M9"/>
    <mergeCell ref="E10:G10"/>
    <mergeCell ref="L10:M10"/>
    <mergeCell ref="A6:M8"/>
    <mergeCell ref="J36:L36"/>
    <mergeCell ref="D10:D12"/>
    <mergeCell ref="E11:E12"/>
    <mergeCell ref="F11:F12"/>
    <mergeCell ref="G11:G12"/>
    <mergeCell ref="H10:H12"/>
    <mergeCell ref="I10:I12"/>
    <mergeCell ref="J10:J12"/>
    <mergeCell ref="K10:K12"/>
    <mergeCell ref="L11:L12"/>
    <mergeCell ref="M11:M12"/>
    <mergeCell ref="A10:C12"/>
    <mergeCell ref="A29:C29"/>
    <mergeCell ref="A28:C28"/>
    <mergeCell ref="A34:C34"/>
    <mergeCell ref="A33:C33"/>
    <mergeCell ref="A32:C32"/>
    <mergeCell ref="A31:C31"/>
    <mergeCell ref="A30:C30"/>
  </mergeCells>
  <phoneticPr fontId="2"/>
  <printOptions horizontalCentered="1"/>
  <pageMargins left="0.47222222222222199" right="0.47222222222222199" top="0" bottom="0" header="0" footer="0"/>
  <pageSetup paperSize="9" fitToHeight="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C14C-E405-124B-9436-80E7F694D9A3}">
  <dimension ref="A1:I10"/>
  <sheetViews>
    <sheetView showGridLines="0" workbookViewId="0"/>
  </sheetViews>
  <sheetFormatPr baseColWidth="10" defaultColWidth="8.83203125" defaultRowHeight="14"/>
  <cols>
    <col min="1" max="1" width="4.33203125" style="1" customWidth="1"/>
    <col min="2" max="2" width="2.6640625" style="1" customWidth="1"/>
    <col min="3" max="3" width="3" style="1" customWidth="1"/>
    <col min="4" max="4" width="13" style="1" customWidth="1"/>
    <col min="5" max="5" width="13.1640625" style="1" customWidth="1"/>
    <col min="6" max="8" width="9.6640625" style="1" customWidth="1"/>
    <col min="9" max="9" width="22.83203125" style="1" customWidth="1"/>
    <col min="10" max="16384" width="8.83203125" style="1"/>
  </cols>
  <sheetData>
    <row r="1" spans="1:9" ht="17">
      <c r="A1" s="54" t="s">
        <v>29</v>
      </c>
      <c r="B1" s="55"/>
      <c r="C1" s="56"/>
      <c r="D1" s="56"/>
      <c r="I1" s="57" t="s">
        <v>30</v>
      </c>
    </row>
    <row r="2" spans="1:9" ht="15.75" customHeight="1">
      <c r="A2" s="258"/>
      <c r="B2" s="258"/>
      <c r="C2" s="259"/>
      <c r="D2" s="262" t="s">
        <v>31</v>
      </c>
      <c r="E2" s="264" t="s">
        <v>32</v>
      </c>
      <c r="F2" s="266" t="s">
        <v>33</v>
      </c>
      <c r="G2" s="267"/>
      <c r="H2" s="268"/>
      <c r="I2" s="58" t="s">
        <v>34</v>
      </c>
    </row>
    <row r="3" spans="1:9">
      <c r="A3" s="260"/>
      <c r="B3" s="260"/>
      <c r="C3" s="261"/>
      <c r="D3" s="263"/>
      <c r="E3" s="265"/>
      <c r="F3" s="59" t="s">
        <v>35</v>
      </c>
      <c r="G3" s="59" t="s">
        <v>36</v>
      </c>
      <c r="H3" s="60" t="s">
        <v>37</v>
      </c>
      <c r="I3" s="61" t="s">
        <v>38</v>
      </c>
    </row>
    <row r="4" spans="1:9" s="68" customFormat="1" ht="17" customHeight="1">
      <c r="A4" s="62" t="s">
        <v>24</v>
      </c>
      <c r="B4" s="63">
        <v>27</v>
      </c>
      <c r="C4" s="62"/>
      <c r="D4" s="64">
        <v>1472342</v>
      </c>
      <c r="E4" s="65">
        <f t="shared" ref="E4:E6" si="0">SUM(F4:G4)</f>
        <v>205673</v>
      </c>
      <c r="F4" s="66">
        <v>107700</v>
      </c>
      <c r="G4" s="66">
        <v>97973</v>
      </c>
      <c r="H4" s="65">
        <f t="shared" ref="H4:H6" si="1">F4-G4</f>
        <v>9727</v>
      </c>
      <c r="I4" s="67">
        <f>E4/D4*100</f>
        <v>13.969105004136267</v>
      </c>
    </row>
    <row r="5" spans="1:9" s="68" customFormat="1" ht="17" customHeight="1">
      <c r="A5" s="62"/>
      <c r="B5" s="63">
        <v>28</v>
      </c>
      <c r="C5" s="62"/>
      <c r="D5" s="69">
        <v>1487496</v>
      </c>
      <c r="E5" s="65">
        <f t="shared" si="0"/>
        <v>200506</v>
      </c>
      <c r="F5" s="70">
        <v>105390</v>
      </c>
      <c r="G5" s="70">
        <v>95116</v>
      </c>
      <c r="H5" s="65">
        <f t="shared" si="1"/>
        <v>10274</v>
      </c>
      <c r="I5" s="71">
        <f>E5/D5*100</f>
        <v>13.479431205193157</v>
      </c>
    </row>
    <row r="6" spans="1:9" s="68" customFormat="1" ht="17" customHeight="1">
      <c r="A6" s="62"/>
      <c r="B6" s="63">
        <v>29</v>
      </c>
      <c r="C6" s="72"/>
      <c r="D6" s="69">
        <v>1501930</v>
      </c>
      <c r="E6" s="65">
        <f t="shared" si="0"/>
        <v>205086</v>
      </c>
      <c r="F6" s="70">
        <v>107936</v>
      </c>
      <c r="G6" s="70">
        <v>97150</v>
      </c>
      <c r="H6" s="65">
        <f t="shared" si="1"/>
        <v>10786</v>
      </c>
      <c r="I6" s="71">
        <f>E6/D6*100</f>
        <v>13.65483078439075</v>
      </c>
    </row>
    <row r="7" spans="1:9" s="68" customFormat="1" ht="17" customHeight="1">
      <c r="A7" s="62"/>
      <c r="B7" s="63">
        <v>30</v>
      </c>
      <c r="C7" s="72"/>
      <c r="D7" s="69">
        <v>1515607</v>
      </c>
      <c r="E7" s="65">
        <f>SUM(F7:G7)</f>
        <v>206026</v>
      </c>
      <c r="F7" s="70">
        <v>107949</v>
      </c>
      <c r="G7" s="70">
        <v>98077</v>
      </c>
      <c r="H7" s="65">
        <f>F7-G7</f>
        <v>9872</v>
      </c>
      <c r="I7" s="71">
        <f>E7/D7*100</f>
        <v>13.593629483104788</v>
      </c>
    </row>
    <row r="8" spans="1:9" s="80" customFormat="1" ht="17" customHeight="1">
      <c r="A8" s="73" t="s">
        <v>25</v>
      </c>
      <c r="B8" s="74" t="s">
        <v>26</v>
      </c>
      <c r="C8" s="75"/>
      <c r="D8" s="76">
        <v>1528441</v>
      </c>
      <c r="E8" s="77">
        <f>SUM(F8:G8)</f>
        <v>210030</v>
      </c>
      <c r="F8" s="78">
        <v>111088</v>
      </c>
      <c r="G8" s="78">
        <v>98942</v>
      </c>
      <c r="H8" s="77">
        <f>F8-G8</f>
        <v>12146</v>
      </c>
      <c r="I8" s="79">
        <f>E8/D8*100</f>
        <v>13.74145289219538</v>
      </c>
    </row>
    <row r="9" spans="1:9" s="68" customFormat="1" ht="17" customHeight="1">
      <c r="A9" s="81" t="s">
        <v>39</v>
      </c>
      <c r="B9" s="82"/>
      <c r="C9" s="82"/>
      <c r="D9" s="82"/>
      <c r="E9" s="83"/>
      <c r="F9" s="83"/>
      <c r="G9" s="83"/>
      <c r="H9" s="83"/>
      <c r="I9" s="83"/>
    </row>
    <row r="10" spans="1:9" ht="15.75" customHeight="1"/>
  </sheetData>
  <mergeCells count="4">
    <mergeCell ref="A2:C3"/>
    <mergeCell ref="D2:D3"/>
    <mergeCell ref="E2:E3"/>
    <mergeCell ref="F2:H2"/>
  </mergeCells>
  <phoneticPr fontId="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14C2-88B8-AE45-BECF-796C4F33B952}">
  <dimension ref="A1:U49"/>
  <sheetViews>
    <sheetView showGridLines="0" workbookViewId="0"/>
  </sheetViews>
  <sheetFormatPr baseColWidth="10" defaultColWidth="8.83203125" defaultRowHeight="14"/>
  <cols>
    <col min="1" max="1" width="7.1640625" style="138" customWidth="1"/>
    <col min="2" max="2" width="5.6640625" style="138" customWidth="1"/>
    <col min="3" max="3" width="9.33203125" style="138" bestFit="1" customWidth="1"/>
    <col min="4" max="6" width="8.33203125" style="138" customWidth="1"/>
    <col min="7" max="7" width="8.33203125" style="138" bestFit="1" customWidth="1"/>
    <col min="8" max="8" width="7.6640625" style="138" bestFit="1" customWidth="1"/>
    <col min="9" max="19" width="8.33203125" style="138" customWidth="1"/>
    <col min="20" max="20" width="6.83203125" style="138" customWidth="1"/>
    <col min="21" max="21" width="5.6640625" style="138" customWidth="1"/>
    <col min="22" max="16384" width="8.83203125" style="138"/>
  </cols>
  <sheetData>
    <row r="1" spans="1:21" s="85" customFormat="1" ht="15">
      <c r="A1" s="84" t="s">
        <v>40</v>
      </c>
    </row>
    <row r="2" spans="1:21" s="85" customFormat="1" ht="18" thickBot="1">
      <c r="A2" s="86"/>
      <c r="B2" s="86"/>
      <c r="S2" s="279" t="s">
        <v>41</v>
      </c>
      <c r="T2" s="279"/>
      <c r="U2" s="279"/>
    </row>
    <row r="3" spans="1:21" s="87" customFormat="1" ht="13">
      <c r="A3" s="270"/>
      <c r="B3" s="280"/>
      <c r="C3" s="282" t="s">
        <v>42</v>
      </c>
      <c r="D3" s="283"/>
      <c r="E3" s="284"/>
      <c r="F3" s="285" t="s">
        <v>43</v>
      </c>
      <c r="G3" s="286"/>
      <c r="H3" s="285" t="s">
        <v>17</v>
      </c>
      <c r="I3" s="286"/>
      <c r="J3" s="285" t="s">
        <v>44</v>
      </c>
      <c r="K3" s="286"/>
      <c r="L3" s="287" t="s">
        <v>45</v>
      </c>
      <c r="M3" s="286"/>
      <c r="N3" s="285" t="s">
        <v>46</v>
      </c>
      <c r="O3" s="286"/>
      <c r="P3" s="285" t="s">
        <v>47</v>
      </c>
      <c r="Q3" s="286"/>
      <c r="R3" s="285" t="s">
        <v>48</v>
      </c>
      <c r="S3" s="286"/>
      <c r="T3" s="269"/>
      <c r="U3" s="270"/>
    </row>
    <row r="4" spans="1:21" s="87" customFormat="1" ht="15" thickBot="1">
      <c r="A4" s="272"/>
      <c r="B4" s="281"/>
      <c r="C4" s="88" t="s">
        <v>10</v>
      </c>
      <c r="D4" s="89" t="s">
        <v>11</v>
      </c>
      <c r="E4" s="89" t="s">
        <v>12</v>
      </c>
      <c r="F4" s="90" t="s">
        <v>11</v>
      </c>
      <c r="G4" s="90" t="s">
        <v>12</v>
      </c>
      <c r="H4" s="90" t="s">
        <v>11</v>
      </c>
      <c r="I4" s="90" t="s">
        <v>12</v>
      </c>
      <c r="J4" s="90" t="s">
        <v>11</v>
      </c>
      <c r="K4" s="91" t="s">
        <v>12</v>
      </c>
      <c r="L4" s="92" t="s">
        <v>11</v>
      </c>
      <c r="M4" s="90" t="s">
        <v>12</v>
      </c>
      <c r="N4" s="90" t="s">
        <v>11</v>
      </c>
      <c r="O4" s="90" t="s">
        <v>12</v>
      </c>
      <c r="P4" s="90" t="s">
        <v>11</v>
      </c>
      <c r="Q4" s="93" t="s">
        <v>12</v>
      </c>
      <c r="R4" s="90" t="s">
        <v>11</v>
      </c>
      <c r="S4" s="93" t="s">
        <v>12</v>
      </c>
      <c r="T4" s="271"/>
      <c r="U4" s="272"/>
    </row>
    <row r="5" spans="1:21" s="87" customFormat="1" ht="13">
      <c r="A5" s="273" t="s">
        <v>49</v>
      </c>
      <c r="B5" s="274"/>
      <c r="C5" s="94">
        <v>1512608</v>
      </c>
      <c r="D5" s="95">
        <v>766930</v>
      </c>
      <c r="E5" s="95">
        <v>745678</v>
      </c>
      <c r="F5" s="96">
        <v>126437</v>
      </c>
      <c r="G5" s="96">
        <v>108489</v>
      </c>
      <c r="H5" s="96">
        <v>86976</v>
      </c>
      <c r="I5" s="96">
        <v>83692</v>
      </c>
      <c r="J5" s="97">
        <v>130361</v>
      </c>
      <c r="K5" s="98">
        <v>127173</v>
      </c>
      <c r="L5" s="96">
        <v>115228</v>
      </c>
      <c r="M5" s="96">
        <v>114257</v>
      </c>
      <c r="N5" s="96">
        <v>113978</v>
      </c>
      <c r="O5" s="96">
        <v>117628</v>
      </c>
      <c r="P5" s="96">
        <v>107413</v>
      </c>
      <c r="Q5" s="96">
        <v>103465</v>
      </c>
      <c r="R5" s="96">
        <v>86537</v>
      </c>
      <c r="S5" s="96">
        <v>90974</v>
      </c>
      <c r="T5" s="275" t="s">
        <v>49</v>
      </c>
      <c r="U5" s="276"/>
    </row>
    <row r="6" spans="1:21" s="106" customFormat="1" ht="15" customHeight="1">
      <c r="A6" s="99" t="s">
        <v>50</v>
      </c>
      <c r="B6" s="100"/>
      <c r="C6" s="101">
        <v>67332</v>
      </c>
      <c r="D6" s="102">
        <v>34568</v>
      </c>
      <c r="E6" s="102">
        <v>32764</v>
      </c>
      <c r="F6" s="103">
        <v>4591</v>
      </c>
      <c r="G6" s="103">
        <v>4266</v>
      </c>
      <c r="H6" s="104">
        <v>4441</v>
      </c>
      <c r="I6" s="105">
        <v>4099</v>
      </c>
      <c r="J6" s="105">
        <v>6773</v>
      </c>
      <c r="K6" s="104">
        <v>6407</v>
      </c>
      <c r="L6" s="105">
        <v>5424</v>
      </c>
      <c r="M6" s="105">
        <v>5098</v>
      </c>
      <c r="N6" s="105">
        <v>5388</v>
      </c>
      <c r="O6" s="105">
        <v>5206</v>
      </c>
      <c r="P6" s="105">
        <v>4340</v>
      </c>
      <c r="Q6" s="105">
        <v>4165</v>
      </c>
      <c r="R6" s="105">
        <v>3611</v>
      </c>
      <c r="S6" s="105">
        <v>3523</v>
      </c>
      <c r="T6" s="277" t="s">
        <v>50</v>
      </c>
      <c r="U6" s="278"/>
    </row>
    <row r="7" spans="1:21" s="106" customFormat="1" ht="15" customHeight="1">
      <c r="A7" s="107" t="s">
        <v>51</v>
      </c>
      <c r="B7" s="108"/>
      <c r="C7" s="101">
        <v>13021</v>
      </c>
      <c r="D7" s="102">
        <v>6723</v>
      </c>
      <c r="E7" s="102">
        <v>6298</v>
      </c>
      <c r="F7" s="109">
        <v>881</v>
      </c>
      <c r="G7" s="109">
        <v>772</v>
      </c>
      <c r="H7" s="104">
        <v>870</v>
      </c>
      <c r="I7" s="105">
        <v>797</v>
      </c>
      <c r="J7" s="105">
        <v>1383</v>
      </c>
      <c r="K7" s="104">
        <v>1327</v>
      </c>
      <c r="L7" s="105">
        <v>1088</v>
      </c>
      <c r="M7" s="105">
        <v>1033</v>
      </c>
      <c r="N7" s="105">
        <v>967</v>
      </c>
      <c r="O7" s="105">
        <v>869</v>
      </c>
      <c r="P7" s="105">
        <v>853</v>
      </c>
      <c r="Q7" s="105">
        <v>904</v>
      </c>
      <c r="R7" s="105">
        <v>681</v>
      </c>
      <c r="S7" s="105">
        <v>596</v>
      </c>
      <c r="T7" s="110" t="s">
        <v>51</v>
      </c>
      <c r="U7" s="111"/>
    </row>
    <row r="8" spans="1:21" s="106" customFormat="1" ht="15" customHeight="1">
      <c r="A8" s="107" t="s">
        <v>52</v>
      </c>
      <c r="B8" s="108"/>
      <c r="C8" s="101">
        <v>13502</v>
      </c>
      <c r="D8" s="102">
        <v>7048</v>
      </c>
      <c r="E8" s="102">
        <v>6454</v>
      </c>
      <c r="F8" s="109">
        <v>921</v>
      </c>
      <c r="G8" s="109">
        <v>834</v>
      </c>
      <c r="H8" s="104">
        <v>944</v>
      </c>
      <c r="I8" s="105">
        <v>840</v>
      </c>
      <c r="J8" s="105">
        <v>1382</v>
      </c>
      <c r="K8" s="104">
        <v>1279</v>
      </c>
      <c r="L8" s="105">
        <v>1072</v>
      </c>
      <c r="M8" s="105">
        <v>999</v>
      </c>
      <c r="N8" s="105">
        <v>1104</v>
      </c>
      <c r="O8" s="105">
        <v>984</v>
      </c>
      <c r="P8" s="105">
        <v>946</v>
      </c>
      <c r="Q8" s="105">
        <v>803</v>
      </c>
      <c r="R8" s="105">
        <v>679</v>
      </c>
      <c r="S8" s="105">
        <v>715</v>
      </c>
      <c r="T8" s="110" t="s">
        <v>52</v>
      </c>
      <c r="U8" s="111"/>
    </row>
    <row r="9" spans="1:21" s="106" customFormat="1" ht="15" customHeight="1">
      <c r="A9" s="107" t="s">
        <v>53</v>
      </c>
      <c r="B9" s="108"/>
      <c r="C9" s="101">
        <v>13501</v>
      </c>
      <c r="D9" s="102">
        <v>6847</v>
      </c>
      <c r="E9" s="102">
        <v>6654</v>
      </c>
      <c r="F9" s="109">
        <v>913</v>
      </c>
      <c r="G9" s="109">
        <v>861</v>
      </c>
      <c r="H9" s="104">
        <v>889</v>
      </c>
      <c r="I9" s="105">
        <v>808</v>
      </c>
      <c r="J9" s="105">
        <v>1362</v>
      </c>
      <c r="K9" s="104">
        <v>1329</v>
      </c>
      <c r="L9" s="105">
        <v>1063</v>
      </c>
      <c r="M9" s="105">
        <v>1069</v>
      </c>
      <c r="N9" s="105">
        <v>1049</v>
      </c>
      <c r="O9" s="105">
        <v>1098</v>
      </c>
      <c r="P9" s="105">
        <v>864</v>
      </c>
      <c r="Q9" s="105">
        <v>817</v>
      </c>
      <c r="R9" s="105">
        <v>707</v>
      </c>
      <c r="S9" s="105">
        <v>672</v>
      </c>
      <c r="T9" s="110" t="s">
        <v>53</v>
      </c>
      <c r="U9" s="111"/>
    </row>
    <row r="10" spans="1:21" s="106" customFormat="1" ht="15" customHeight="1">
      <c r="A10" s="107" t="s">
        <v>54</v>
      </c>
      <c r="B10" s="108"/>
      <c r="C10" s="101">
        <v>13689</v>
      </c>
      <c r="D10" s="102">
        <v>6987</v>
      </c>
      <c r="E10" s="102">
        <v>6702</v>
      </c>
      <c r="F10" s="109">
        <v>927</v>
      </c>
      <c r="G10" s="109">
        <v>882</v>
      </c>
      <c r="H10" s="104">
        <v>875</v>
      </c>
      <c r="I10" s="105">
        <v>863</v>
      </c>
      <c r="J10" s="105">
        <v>1354</v>
      </c>
      <c r="K10" s="104">
        <v>1266</v>
      </c>
      <c r="L10" s="105">
        <v>1096</v>
      </c>
      <c r="M10" s="105">
        <v>1030</v>
      </c>
      <c r="N10" s="105">
        <v>1122</v>
      </c>
      <c r="O10" s="105">
        <v>1076</v>
      </c>
      <c r="P10" s="105">
        <v>820</v>
      </c>
      <c r="Q10" s="105">
        <v>827</v>
      </c>
      <c r="R10" s="105">
        <v>793</v>
      </c>
      <c r="S10" s="105">
        <v>758</v>
      </c>
      <c r="T10" s="110" t="s">
        <v>54</v>
      </c>
      <c r="U10" s="111"/>
    </row>
    <row r="11" spans="1:21" s="106" customFormat="1" ht="15" customHeight="1">
      <c r="A11" s="107" t="s">
        <v>55</v>
      </c>
      <c r="B11" s="108"/>
      <c r="C11" s="101">
        <v>13619</v>
      </c>
      <c r="D11" s="102">
        <v>6963</v>
      </c>
      <c r="E11" s="102">
        <v>6656</v>
      </c>
      <c r="F11" s="109">
        <v>949</v>
      </c>
      <c r="G11" s="109">
        <v>917</v>
      </c>
      <c r="H11" s="104">
        <v>863</v>
      </c>
      <c r="I11" s="105">
        <v>791</v>
      </c>
      <c r="J11" s="105">
        <v>1292</v>
      </c>
      <c r="K11" s="104">
        <v>1206</v>
      </c>
      <c r="L11" s="105">
        <v>1105</v>
      </c>
      <c r="M11" s="105">
        <v>967</v>
      </c>
      <c r="N11" s="105">
        <v>1146</v>
      </c>
      <c r="O11" s="105">
        <v>1179</v>
      </c>
      <c r="P11" s="105">
        <v>857</v>
      </c>
      <c r="Q11" s="105">
        <v>814</v>
      </c>
      <c r="R11" s="105">
        <v>751</v>
      </c>
      <c r="S11" s="105">
        <v>782</v>
      </c>
      <c r="T11" s="110" t="s">
        <v>55</v>
      </c>
      <c r="U11" s="111"/>
    </row>
    <row r="12" spans="1:21" s="106" customFormat="1" ht="15" customHeight="1">
      <c r="A12" s="99" t="s">
        <v>56</v>
      </c>
      <c r="B12" s="100"/>
      <c r="C12" s="101">
        <v>64539</v>
      </c>
      <c r="D12" s="102">
        <v>33312</v>
      </c>
      <c r="E12" s="102">
        <v>31227</v>
      </c>
      <c r="F12" s="103">
        <v>4607</v>
      </c>
      <c r="G12" s="103">
        <v>4298</v>
      </c>
      <c r="H12" s="104">
        <v>3921</v>
      </c>
      <c r="I12" s="105">
        <v>3703</v>
      </c>
      <c r="J12" s="105">
        <v>5706</v>
      </c>
      <c r="K12" s="104">
        <v>5479</v>
      </c>
      <c r="L12" s="105">
        <v>5131</v>
      </c>
      <c r="M12" s="105">
        <v>4809</v>
      </c>
      <c r="N12" s="105">
        <v>5722</v>
      </c>
      <c r="O12" s="105">
        <v>5375</v>
      </c>
      <c r="P12" s="105">
        <v>3909</v>
      </c>
      <c r="Q12" s="105">
        <v>3673</v>
      </c>
      <c r="R12" s="105">
        <v>4316</v>
      </c>
      <c r="S12" s="105">
        <v>3890</v>
      </c>
      <c r="T12" s="112" t="s">
        <v>56</v>
      </c>
      <c r="U12" s="113"/>
    </row>
    <row r="13" spans="1:21" s="106" customFormat="1" ht="15" customHeight="1">
      <c r="A13" s="107" t="s">
        <v>57</v>
      </c>
      <c r="B13" s="108"/>
      <c r="C13" s="101">
        <v>13028</v>
      </c>
      <c r="D13" s="102">
        <v>6719</v>
      </c>
      <c r="E13" s="102">
        <v>6309</v>
      </c>
      <c r="F13" s="109">
        <v>929</v>
      </c>
      <c r="G13" s="109">
        <v>856</v>
      </c>
      <c r="H13" s="104">
        <v>799</v>
      </c>
      <c r="I13" s="105">
        <v>746</v>
      </c>
      <c r="J13" s="105">
        <v>1203</v>
      </c>
      <c r="K13" s="104">
        <v>1167</v>
      </c>
      <c r="L13" s="105">
        <v>1053</v>
      </c>
      <c r="M13" s="105">
        <v>1012</v>
      </c>
      <c r="N13" s="105">
        <v>1121</v>
      </c>
      <c r="O13" s="105">
        <v>1066</v>
      </c>
      <c r="P13" s="105">
        <v>792</v>
      </c>
      <c r="Q13" s="105">
        <v>727</v>
      </c>
      <c r="R13" s="105">
        <v>822</v>
      </c>
      <c r="S13" s="105">
        <v>735</v>
      </c>
      <c r="T13" s="110" t="s">
        <v>57</v>
      </c>
      <c r="U13" s="111"/>
    </row>
    <row r="14" spans="1:21" s="106" customFormat="1" ht="15" customHeight="1">
      <c r="A14" s="107" t="s">
        <v>58</v>
      </c>
      <c r="B14" s="108"/>
      <c r="C14" s="101">
        <v>13031</v>
      </c>
      <c r="D14" s="102">
        <v>6727</v>
      </c>
      <c r="E14" s="102">
        <v>6304</v>
      </c>
      <c r="F14" s="109">
        <v>969</v>
      </c>
      <c r="G14" s="109">
        <v>832</v>
      </c>
      <c r="H14" s="104">
        <v>793</v>
      </c>
      <c r="I14" s="105">
        <v>803</v>
      </c>
      <c r="J14" s="105">
        <v>1177</v>
      </c>
      <c r="K14" s="104">
        <v>1120</v>
      </c>
      <c r="L14" s="105">
        <v>1014</v>
      </c>
      <c r="M14" s="105">
        <v>976</v>
      </c>
      <c r="N14" s="105">
        <v>1136</v>
      </c>
      <c r="O14" s="105">
        <v>1102</v>
      </c>
      <c r="P14" s="105">
        <v>780</v>
      </c>
      <c r="Q14" s="105">
        <v>730</v>
      </c>
      <c r="R14" s="105">
        <v>858</v>
      </c>
      <c r="S14" s="105">
        <v>741</v>
      </c>
      <c r="T14" s="110" t="s">
        <v>58</v>
      </c>
      <c r="U14" s="111"/>
    </row>
    <row r="15" spans="1:21" s="106" customFormat="1" ht="15" customHeight="1">
      <c r="A15" s="107" t="s">
        <v>59</v>
      </c>
      <c r="B15" s="108"/>
      <c r="C15" s="101">
        <v>12848</v>
      </c>
      <c r="D15" s="102">
        <v>6638</v>
      </c>
      <c r="E15" s="102">
        <v>6210</v>
      </c>
      <c r="F15" s="109">
        <v>911</v>
      </c>
      <c r="G15" s="109">
        <v>866</v>
      </c>
      <c r="H15" s="104">
        <v>753</v>
      </c>
      <c r="I15" s="105">
        <v>716</v>
      </c>
      <c r="J15" s="105">
        <v>1167</v>
      </c>
      <c r="K15" s="104">
        <v>1070</v>
      </c>
      <c r="L15" s="105">
        <v>1035</v>
      </c>
      <c r="M15" s="105">
        <v>943</v>
      </c>
      <c r="N15" s="105">
        <v>1171</v>
      </c>
      <c r="O15" s="105">
        <v>1062</v>
      </c>
      <c r="P15" s="105">
        <v>764</v>
      </c>
      <c r="Q15" s="105">
        <v>759</v>
      </c>
      <c r="R15" s="105">
        <v>837</v>
      </c>
      <c r="S15" s="105">
        <v>794</v>
      </c>
      <c r="T15" s="110" t="s">
        <v>59</v>
      </c>
      <c r="U15" s="111"/>
    </row>
    <row r="16" spans="1:21" s="106" customFormat="1" ht="15" customHeight="1">
      <c r="A16" s="107" t="s">
        <v>60</v>
      </c>
      <c r="B16" s="108"/>
      <c r="C16" s="101">
        <v>12816</v>
      </c>
      <c r="D16" s="102">
        <v>6560</v>
      </c>
      <c r="E16" s="102">
        <v>6256</v>
      </c>
      <c r="F16" s="109">
        <v>888</v>
      </c>
      <c r="G16" s="109">
        <v>857</v>
      </c>
      <c r="H16" s="104">
        <v>776</v>
      </c>
      <c r="I16" s="105">
        <v>706</v>
      </c>
      <c r="J16" s="105">
        <v>1077</v>
      </c>
      <c r="K16" s="104">
        <v>1071</v>
      </c>
      <c r="L16" s="105">
        <v>1019</v>
      </c>
      <c r="M16" s="105">
        <v>939</v>
      </c>
      <c r="N16" s="105">
        <v>1151</v>
      </c>
      <c r="O16" s="105">
        <v>1115</v>
      </c>
      <c r="P16" s="105">
        <v>763</v>
      </c>
      <c r="Q16" s="105">
        <v>760</v>
      </c>
      <c r="R16" s="105">
        <v>886</v>
      </c>
      <c r="S16" s="105">
        <v>808</v>
      </c>
      <c r="T16" s="110" t="s">
        <v>60</v>
      </c>
      <c r="U16" s="111"/>
    </row>
    <row r="17" spans="1:21" s="106" customFormat="1" ht="15" customHeight="1">
      <c r="A17" s="107" t="s">
        <v>61</v>
      </c>
      <c r="B17" s="108"/>
      <c r="C17" s="101">
        <v>12816</v>
      </c>
      <c r="D17" s="102">
        <v>6668</v>
      </c>
      <c r="E17" s="102">
        <v>6148</v>
      </c>
      <c r="F17" s="109">
        <v>910</v>
      </c>
      <c r="G17" s="109">
        <v>887</v>
      </c>
      <c r="H17" s="104">
        <v>800</v>
      </c>
      <c r="I17" s="105">
        <v>732</v>
      </c>
      <c r="J17" s="105">
        <v>1082</v>
      </c>
      <c r="K17" s="104">
        <v>1051</v>
      </c>
      <c r="L17" s="105">
        <v>1010</v>
      </c>
      <c r="M17" s="105">
        <v>939</v>
      </c>
      <c r="N17" s="105">
        <v>1143</v>
      </c>
      <c r="O17" s="105">
        <v>1030</v>
      </c>
      <c r="P17" s="105">
        <v>810</v>
      </c>
      <c r="Q17" s="105">
        <v>697</v>
      </c>
      <c r="R17" s="105">
        <v>913</v>
      </c>
      <c r="S17" s="105">
        <v>812</v>
      </c>
      <c r="T17" s="110" t="s">
        <v>61</v>
      </c>
      <c r="U17" s="111"/>
    </row>
    <row r="18" spans="1:21" s="106" customFormat="1" ht="15" customHeight="1">
      <c r="A18" s="99" t="s">
        <v>62</v>
      </c>
      <c r="B18" s="100"/>
      <c r="C18" s="101">
        <v>62292</v>
      </c>
      <c r="D18" s="102">
        <v>31984</v>
      </c>
      <c r="E18" s="102">
        <v>30308</v>
      </c>
      <c r="F18" s="103">
        <v>4512</v>
      </c>
      <c r="G18" s="103">
        <v>4319</v>
      </c>
      <c r="H18" s="104">
        <v>3526</v>
      </c>
      <c r="I18" s="105">
        <v>3402</v>
      </c>
      <c r="J18" s="105">
        <v>5225</v>
      </c>
      <c r="K18" s="104">
        <v>4873</v>
      </c>
      <c r="L18" s="105">
        <v>5017</v>
      </c>
      <c r="M18" s="105">
        <v>4738</v>
      </c>
      <c r="N18" s="105">
        <v>5575</v>
      </c>
      <c r="O18" s="105">
        <v>5274</v>
      </c>
      <c r="P18" s="105">
        <v>3979</v>
      </c>
      <c r="Q18" s="105">
        <v>3666</v>
      </c>
      <c r="R18" s="105">
        <v>4150</v>
      </c>
      <c r="S18" s="105">
        <v>4036</v>
      </c>
      <c r="T18" s="112" t="s">
        <v>62</v>
      </c>
      <c r="U18" s="113"/>
    </row>
    <row r="19" spans="1:21" s="106" customFormat="1" ht="15" customHeight="1">
      <c r="A19" s="99" t="s">
        <v>63</v>
      </c>
      <c r="B19" s="100"/>
      <c r="C19" s="101">
        <v>63486</v>
      </c>
      <c r="D19" s="102">
        <v>32397</v>
      </c>
      <c r="E19" s="102">
        <v>31089</v>
      </c>
      <c r="F19" s="103">
        <v>4728</v>
      </c>
      <c r="G19" s="103">
        <v>4388</v>
      </c>
      <c r="H19" s="104">
        <v>3328</v>
      </c>
      <c r="I19" s="105">
        <v>3176</v>
      </c>
      <c r="J19" s="105">
        <v>5147</v>
      </c>
      <c r="K19" s="104">
        <v>4776</v>
      </c>
      <c r="L19" s="105">
        <v>4947</v>
      </c>
      <c r="M19" s="105">
        <v>4771</v>
      </c>
      <c r="N19" s="105">
        <v>5536</v>
      </c>
      <c r="O19" s="105">
        <v>5468</v>
      </c>
      <c r="P19" s="105">
        <v>4402</v>
      </c>
      <c r="Q19" s="105">
        <v>4258</v>
      </c>
      <c r="R19" s="105">
        <v>4309</v>
      </c>
      <c r="S19" s="105">
        <v>4252</v>
      </c>
      <c r="T19" s="112" t="s">
        <v>63</v>
      </c>
      <c r="U19" s="113"/>
    </row>
    <row r="20" spans="1:21" s="106" customFormat="1" ht="15" customHeight="1">
      <c r="A20" s="99" t="s">
        <v>64</v>
      </c>
      <c r="B20" s="100"/>
      <c r="C20" s="101">
        <v>89053</v>
      </c>
      <c r="D20" s="102">
        <v>45469</v>
      </c>
      <c r="E20" s="102">
        <v>43584</v>
      </c>
      <c r="F20" s="103">
        <v>7699</v>
      </c>
      <c r="G20" s="103">
        <v>6499</v>
      </c>
      <c r="H20" s="104">
        <v>4316</v>
      </c>
      <c r="I20" s="105">
        <v>3902</v>
      </c>
      <c r="J20" s="105">
        <v>7680</v>
      </c>
      <c r="K20" s="104">
        <v>7297</v>
      </c>
      <c r="L20" s="105">
        <v>6573</v>
      </c>
      <c r="M20" s="105">
        <v>6739</v>
      </c>
      <c r="N20" s="105">
        <v>6539</v>
      </c>
      <c r="O20" s="105">
        <v>6575</v>
      </c>
      <c r="P20" s="105">
        <v>7687</v>
      </c>
      <c r="Q20" s="105">
        <v>7404</v>
      </c>
      <c r="R20" s="105">
        <v>4975</v>
      </c>
      <c r="S20" s="105">
        <v>5168</v>
      </c>
      <c r="T20" s="112" t="s">
        <v>64</v>
      </c>
      <c r="U20" s="113"/>
    </row>
    <row r="21" spans="1:21" s="106" customFormat="1" ht="15" customHeight="1">
      <c r="A21" s="99" t="s">
        <v>65</v>
      </c>
      <c r="B21" s="100"/>
      <c r="C21" s="101">
        <v>106463</v>
      </c>
      <c r="D21" s="102">
        <v>55614</v>
      </c>
      <c r="E21" s="102">
        <v>50849</v>
      </c>
      <c r="F21" s="103">
        <v>10063</v>
      </c>
      <c r="G21" s="103">
        <v>7444</v>
      </c>
      <c r="H21" s="104">
        <v>6018</v>
      </c>
      <c r="I21" s="105">
        <v>5297</v>
      </c>
      <c r="J21" s="105">
        <v>11473</v>
      </c>
      <c r="K21" s="104">
        <v>10632</v>
      </c>
      <c r="L21" s="105">
        <v>8405</v>
      </c>
      <c r="M21" s="105">
        <v>7818</v>
      </c>
      <c r="N21" s="105">
        <v>6186</v>
      </c>
      <c r="O21" s="105">
        <v>6465</v>
      </c>
      <c r="P21" s="105">
        <v>8979</v>
      </c>
      <c r="Q21" s="105">
        <v>8438</v>
      </c>
      <c r="R21" s="105">
        <v>4490</v>
      </c>
      <c r="S21" s="105">
        <v>4755</v>
      </c>
      <c r="T21" s="112" t="s">
        <v>65</v>
      </c>
      <c r="U21" s="113"/>
    </row>
    <row r="22" spans="1:21" s="106" customFormat="1" ht="15" customHeight="1">
      <c r="A22" s="99" t="s">
        <v>66</v>
      </c>
      <c r="B22" s="100"/>
      <c r="C22" s="101">
        <v>109430</v>
      </c>
      <c r="D22" s="102">
        <v>57162</v>
      </c>
      <c r="E22" s="102">
        <v>52268</v>
      </c>
      <c r="F22" s="103">
        <v>9691</v>
      </c>
      <c r="G22" s="103">
        <v>7252</v>
      </c>
      <c r="H22" s="104">
        <v>6932</v>
      </c>
      <c r="I22" s="105">
        <v>6009</v>
      </c>
      <c r="J22" s="105">
        <v>11806</v>
      </c>
      <c r="K22" s="104">
        <v>11377</v>
      </c>
      <c r="L22" s="105">
        <v>8654</v>
      </c>
      <c r="M22" s="105">
        <v>8401</v>
      </c>
      <c r="N22" s="105">
        <v>6731</v>
      </c>
      <c r="O22" s="105">
        <v>6897</v>
      </c>
      <c r="P22" s="105">
        <v>8579</v>
      </c>
      <c r="Q22" s="105">
        <v>7566</v>
      </c>
      <c r="R22" s="105">
        <v>4769</v>
      </c>
      <c r="S22" s="105">
        <v>4766</v>
      </c>
      <c r="T22" s="112" t="s">
        <v>66</v>
      </c>
      <c r="U22" s="113"/>
    </row>
    <row r="23" spans="1:21" s="106" customFormat="1" ht="15" customHeight="1">
      <c r="A23" s="99" t="s">
        <v>67</v>
      </c>
      <c r="B23" s="100"/>
      <c r="C23" s="101">
        <v>114796</v>
      </c>
      <c r="D23" s="102">
        <v>60268</v>
      </c>
      <c r="E23" s="102">
        <v>54528</v>
      </c>
      <c r="F23" s="103">
        <v>9782</v>
      </c>
      <c r="G23" s="103">
        <v>7494</v>
      </c>
      <c r="H23" s="104">
        <v>7294</v>
      </c>
      <c r="I23" s="105">
        <v>6368</v>
      </c>
      <c r="J23" s="105">
        <v>11632</v>
      </c>
      <c r="K23" s="104">
        <v>11039</v>
      </c>
      <c r="L23" s="105">
        <v>9408</v>
      </c>
      <c r="M23" s="105">
        <v>8693</v>
      </c>
      <c r="N23" s="105">
        <v>8220</v>
      </c>
      <c r="O23" s="105">
        <v>8197</v>
      </c>
      <c r="P23" s="105">
        <v>8352</v>
      </c>
      <c r="Q23" s="105">
        <v>7153</v>
      </c>
      <c r="R23" s="105">
        <v>5580</v>
      </c>
      <c r="S23" s="105">
        <v>5584</v>
      </c>
      <c r="T23" s="112" t="s">
        <v>67</v>
      </c>
      <c r="U23" s="113"/>
    </row>
    <row r="24" spans="1:21" s="106" customFormat="1" ht="15" customHeight="1">
      <c r="A24" s="99" t="s">
        <v>68</v>
      </c>
      <c r="B24" s="100"/>
      <c r="C24" s="101">
        <v>122949</v>
      </c>
      <c r="D24" s="102">
        <v>64180</v>
      </c>
      <c r="E24" s="102">
        <v>58769</v>
      </c>
      <c r="F24" s="103">
        <v>10217</v>
      </c>
      <c r="G24" s="103">
        <v>7981</v>
      </c>
      <c r="H24" s="104">
        <v>7658</v>
      </c>
      <c r="I24" s="105">
        <v>6844</v>
      </c>
      <c r="J24" s="105">
        <v>11776</v>
      </c>
      <c r="K24" s="104">
        <v>10926</v>
      </c>
      <c r="L24" s="105">
        <v>10041</v>
      </c>
      <c r="M24" s="105">
        <v>9501</v>
      </c>
      <c r="N24" s="105">
        <v>9379</v>
      </c>
      <c r="O24" s="105">
        <v>9330</v>
      </c>
      <c r="P24" s="105">
        <v>8437</v>
      </c>
      <c r="Q24" s="105">
        <v>7368</v>
      </c>
      <c r="R24" s="105">
        <v>6672</v>
      </c>
      <c r="S24" s="105">
        <v>6819</v>
      </c>
      <c r="T24" s="112" t="s">
        <v>68</v>
      </c>
      <c r="U24" s="113"/>
    </row>
    <row r="25" spans="1:21" s="106" customFormat="1" ht="15" customHeight="1">
      <c r="A25" s="99" t="s">
        <v>69</v>
      </c>
      <c r="B25" s="100"/>
      <c r="C25" s="101">
        <v>133406</v>
      </c>
      <c r="D25" s="102">
        <v>69690</v>
      </c>
      <c r="E25" s="102">
        <v>63716</v>
      </c>
      <c r="F25" s="103">
        <v>11810</v>
      </c>
      <c r="G25" s="103">
        <v>8828</v>
      </c>
      <c r="H25" s="104">
        <v>7932</v>
      </c>
      <c r="I25" s="105">
        <v>6874</v>
      </c>
      <c r="J25" s="105">
        <v>11827</v>
      </c>
      <c r="K25" s="104">
        <v>11245</v>
      </c>
      <c r="L25" s="105">
        <v>10864</v>
      </c>
      <c r="M25" s="105">
        <v>10170</v>
      </c>
      <c r="N25" s="105">
        <v>10475</v>
      </c>
      <c r="O25" s="105">
        <v>10463</v>
      </c>
      <c r="P25" s="105">
        <v>9199</v>
      </c>
      <c r="Q25" s="105">
        <v>8280</v>
      </c>
      <c r="R25" s="105">
        <v>7583</v>
      </c>
      <c r="S25" s="105">
        <v>7856</v>
      </c>
      <c r="T25" s="112" t="s">
        <v>69</v>
      </c>
      <c r="U25" s="113"/>
    </row>
    <row r="26" spans="1:21" s="106" customFormat="1" ht="15" customHeight="1">
      <c r="A26" s="99" t="s">
        <v>70</v>
      </c>
      <c r="B26" s="100"/>
      <c r="C26" s="101">
        <v>115844</v>
      </c>
      <c r="D26" s="102">
        <v>61519</v>
      </c>
      <c r="E26" s="102">
        <v>54325</v>
      </c>
      <c r="F26" s="103">
        <v>9499</v>
      </c>
      <c r="G26" s="103">
        <v>7212</v>
      </c>
      <c r="H26" s="104">
        <v>6289</v>
      </c>
      <c r="I26" s="105">
        <v>5428</v>
      </c>
      <c r="J26" s="105">
        <v>10275</v>
      </c>
      <c r="K26" s="104">
        <v>9119</v>
      </c>
      <c r="L26" s="105">
        <v>9554</v>
      </c>
      <c r="M26" s="105">
        <v>8519</v>
      </c>
      <c r="N26" s="105">
        <v>9984</v>
      </c>
      <c r="O26" s="105">
        <v>9536</v>
      </c>
      <c r="P26" s="105">
        <v>8609</v>
      </c>
      <c r="Q26" s="105">
        <v>7421</v>
      </c>
      <c r="R26" s="105">
        <v>7309</v>
      </c>
      <c r="S26" s="105">
        <v>7090</v>
      </c>
      <c r="T26" s="112" t="s">
        <v>70</v>
      </c>
      <c r="U26" s="113"/>
    </row>
    <row r="27" spans="1:21" s="106" customFormat="1" ht="15" customHeight="1">
      <c r="A27" s="99" t="s">
        <v>71</v>
      </c>
      <c r="B27" s="100"/>
      <c r="C27" s="101">
        <v>90875</v>
      </c>
      <c r="D27" s="102">
        <v>48344</v>
      </c>
      <c r="E27" s="102">
        <v>42531</v>
      </c>
      <c r="F27" s="103">
        <v>7747</v>
      </c>
      <c r="G27" s="103">
        <v>6043</v>
      </c>
      <c r="H27" s="104">
        <v>4907</v>
      </c>
      <c r="I27" s="105">
        <v>4289</v>
      </c>
      <c r="J27" s="105">
        <v>7769</v>
      </c>
      <c r="K27" s="104">
        <v>6792</v>
      </c>
      <c r="L27" s="105">
        <v>7258</v>
      </c>
      <c r="M27" s="105">
        <v>6431</v>
      </c>
      <c r="N27" s="105">
        <v>7744</v>
      </c>
      <c r="O27" s="105">
        <v>7252</v>
      </c>
      <c r="P27" s="105">
        <v>7026</v>
      </c>
      <c r="Q27" s="105">
        <v>6092</v>
      </c>
      <c r="R27" s="105">
        <v>5893</v>
      </c>
      <c r="S27" s="105">
        <v>5632</v>
      </c>
      <c r="T27" s="112" t="s">
        <v>71</v>
      </c>
      <c r="U27" s="113"/>
    </row>
    <row r="28" spans="1:21" s="106" customFormat="1" ht="15" customHeight="1">
      <c r="A28" s="99" t="s">
        <v>72</v>
      </c>
      <c r="B28" s="100"/>
      <c r="C28" s="101">
        <v>71993</v>
      </c>
      <c r="D28" s="102">
        <v>37497</v>
      </c>
      <c r="E28" s="102">
        <v>34496</v>
      </c>
      <c r="F28" s="103">
        <v>6678</v>
      </c>
      <c r="G28" s="103">
        <v>5310</v>
      </c>
      <c r="H28" s="104">
        <v>4156</v>
      </c>
      <c r="I28" s="105">
        <v>3876</v>
      </c>
      <c r="J28" s="105">
        <v>5786</v>
      </c>
      <c r="K28" s="104">
        <v>5029</v>
      </c>
      <c r="L28" s="105">
        <v>5223</v>
      </c>
      <c r="M28" s="105">
        <v>5024</v>
      </c>
      <c r="N28" s="105">
        <v>5678</v>
      </c>
      <c r="O28" s="105">
        <v>5523</v>
      </c>
      <c r="P28" s="105">
        <v>5292</v>
      </c>
      <c r="Q28" s="105">
        <v>4939</v>
      </c>
      <c r="R28" s="105">
        <v>4684</v>
      </c>
      <c r="S28" s="105">
        <v>4795</v>
      </c>
      <c r="T28" s="112" t="s">
        <v>72</v>
      </c>
      <c r="U28" s="113"/>
    </row>
    <row r="29" spans="1:21" s="106" customFormat="1" ht="15" customHeight="1">
      <c r="A29" s="99" t="s">
        <v>73</v>
      </c>
      <c r="B29" s="100"/>
      <c r="C29" s="101">
        <v>75131</v>
      </c>
      <c r="D29" s="102">
        <v>37954</v>
      </c>
      <c r="E29" s="102">
        <v>37177</v>
      </c>
      <c r="F29" s="103">
        <v>7589</v>
      </c>
      <c r="G29" s="103">
        <v>5931</v>
      </c>
      <c r="H29" s="104">
        <v>4516</v>
      </c>
      <c r="I29" s="105">
        <v>4546</v>
      </c>
      <c r="J29" s="105">
        <v>5154</v>
      </c>
      <c r="K29" s="104">
        <v>5046</v>
      </c>
      <c r="L29" s="105">
        <v>5359</v>
      </c>
      <c r="M29" s="105">
        <v>5491</v>
      </c>
      <c r="N29" s="105">
        <v>5668</v>
      </c>
      <c r="O29" s="105">
        <v>6016</v>
      </c>
      <c r="P29" s="105">
        <v>5134</v>
      </c>
      <c r="Q29" s="105">
        <v>5114</v>
      </c>
      <c r="R29" s="105">
        <v>4534</v>
      </c>
      <c r="S29" s="105">
        <v>5033</v>
      </c>
      <c r="T29" s="112" t="s">
        <v>73</v>
      </c>
      <c r="U29" s="113"/>
    </row>
    <row r="30" spans="1:21" s="106" customFormat="1" ht="15" customHeight="1">
      <c r="A30" s="99" t="s">
        <v>74</v>
      </c>
      <c r="B30" s="100"/>
      <c r="C30" s="101">
        <v>74371</v>
      </c>
      <c r="D30" s="102">
        <v>35949</v>
      </c>
      <c r="E30" s="102">
        <v>38422</v>
      </c>
      <c r="F30" s="103">
        <v>6682</v>
      </c>
      <c r="G30" s="103">
        <v>6034</v>
      </c>
      <c r="H30" s="104">
        <v>4416</v>
      </c>
      <c r="I30" s="105">
        <v>4687</v>
      </c>
      <c r="J30" s="105">
        <v>4638</v>
      </c>
      <c r="K30" s="104">
        <v>4964</v>
      </c>
      <c r="L30" s="105">
        <v>5124</v>
      </c>
      <c r="M30" s="105">
        <v>5634</v>
      </c>
      <c r="N30" s="105">
        <v>5438</v>
      </c>
      <c r="O30" s="105">
        <v>6344</v>
      </c>
      <c r="P30" s="105">
        <v>4915</v>
      </c>
      <c r="Q30" s="105">
        <v>5249</v>
      </c>
      <c r="R30" s="105">
        <v>4736</v>
      </c>
      <c r="S30" s="105">
        <v>5510</v>
      </c>
      <c r="T30" s="112" t="s">
        <v>74</v>
      </c>
      <c r="U30" s="113"/>
    </row>
    <row r="31" spans="1:21" s="106" customFormat="1" ht="15" customHeight="1">
      <c r="A31" s="99" t="s">
        <v>75</v>
      </c>
      <c r="B31" s="100"/>
      <c r="C31" s="101">
        <v>62386</v>
      </c>
      <c r="D31" s="102">
        <v>28438</v>
      </c>
      <c r="E31" s="102">
        <v>33948</v>
      </c>
      <c r="F31" s="103">
        <v>5178</v>
      </c>
      <c r="G31" s="103">
        <v>5495</v>
      </c>
      <c r="H31" s="104">
        <v>3460</v>
      </c>
      <c r="I31" s="105">
        <v>4177</v>
      </c>
      <c r="J31" s="105">
        <v>3538</v>
      </c>
      <c r="K31" s="104">
        <v>4276</v>
      </c>
      <c r="L31" s="105">
        <v>3950</v>
      </c>
      <c r="M31" s="105">
        <v>4794</v>
      </c>
      <c r="N31" s="105">
        <v>4542</v>
      </c>
      <c r="O31" s="105">
        <v>5749</v>
      </c>
      <c r="P31" s="105">
        <v>3822</v>
      </c>
      <c r="Q31" s="105">
        <v>4783</v>
      </c>
      <c r="R31" s="105">
        <v>3948</v>
      </c>
      <c r="S31" s="105">
        <v>4674</v>
      </c>
      <c r="T31" s="112" t="s">
        <v>75</v>
      </c>
      <c r="U31" s="113"/>
    </row>
    <row r="32" spans="1:21" s="106" customFormat="1" ht="15" customHeight="1">
      <c r="A32" s="99" t="s">
        <v>76</v>
      </c>
      <c r="B32" s="100"/>
      <c r="C32" s="101">
        <v>44147</v>
      </c>
      <c r="D32" s="102">
        <v>18270</v>
      </c>
      <c r="E32" s="102">
        <v>25877</v>
      </c>
      <c r="F32" s="103">
        <v>3092</v>
      </c>
      <c r="G32" s="103">
        <v>4449</v>
      </c>
      <c r="H32" s="104">
        <v>2158</v>
      </c>
      <c r="I32" s="105">
        <v>3163</v>
      </c>
      <c r="J32" s="105">
        <v>2234</v>
      </c>
      <c r="K32" s="104">
        <v>3507</v>
      </c>
      <c r="L32" s="105">
        <v>2423</v>
      </c>
      <c r="M32" s="105">
        <v>3618</v>
      </c>
      <c r="N32" s="105">
        <v>3101</v>
      </c>
      <c r="O32" s="105">
        <v>3931</v>
      </c>
      <c r="P32" s="105">
        <v>2596</v>
      </c>
      <c r="Q32" s="105">
        <v>3741</v>
      </c>
      <c r="R32" s="105">
        <v>2666</v>
      </c>
      <c r="S32" s="105">
        <v>3468</v>
      </c>
      <c r="T32" s="112" t="s">
        <v>76</v>
      </c>
      <c r="U32" s="113"/>
    </row>
    <row r="33" spans="1:21" s="106" customFormat="1" ht="15" customHeight="1">
      <c r="A33" s="99" t="s">
        <v>77</v>
      </c>
      <c r="B33" s="100"/>
      <c r="C33" s="101">
        <v>27899</v>
      </c>
      <c r="D33" s="102">
        <v>10022</v>
      </c>
      <c r="E33" s="102">
        <v>17877</v>
      </c>
      <c r="F33" s="103">
        <v>1591</v>
      </c>
      <c r="G33" s="103">
        <v>3125</v>
      </c>
      <c r="H33" s="104">
        <v>1163</v>
      </c>
      <c r="I33" s="105">
        <v>2306</v>
      </c>
      <c r="J33" s="105">
        <v>1272</v>
      </c>
      <c r="K33" s="104">
        <v>2534</v>
      </c>
      <c r="L33" s="105">
        <v>1304</v>
      </c>
      <c r="M33" s="105">
        <v>2429</v>
      </c>
      <c r="N33" s="105">
        <v>1515</v>
      </c>
      <c r="O33" s="105">
        <v>2529</v>
      </c>
      <c r="P33" s="105">
        <v>1561</v>
      </c>
      <c r="Q33" s="105">
        <v>2501</v>
      </c>
      <c r="R33" s="105">
        <v>1616</v>
      </c>
      <c r="S33" s="105">
        <v>2453</v>
      </c>
      <c r="T33" s="112" t="s">
        <v>77</v>
      </c>
      <c r="U33" s="113"/>
    </row>
    <row r="34" spans="1:21" s="106" customFormat="1" ht="15" customHeight="1">
      <c r="A34" s="99" t="s">
        <v>78</v>
      </c>
      <c r="B34" s="100"/>
      <c r="C34" s="101">
        <v>12312</v>
      </c>
      <c r="D34" s="102">
        <v>3555</v>
      </c>
      <c r="E34" s="102">
        <v>8757</v>
      </c>
      <c r="F34" s="103">
        <v>571</v>
      </c>
      <c r="G34" s="103">
        <v>1539</v>
      </c>
      <c r="H34" s="104">
        <v>457</v>
      </c>
      <c r="I34" s="105">
        <v>1155</v>
      </c>
      <c r="J34" s="105">
        <v>527</v>
      </c>
      <c r="K34" s="104">
        <v>1336</v>
      </c>
      <c r="L34" s="105">
        <v>482</v>
      </c>
      <c r="M34" s="105">
        <v>1174</v>
      </c>
      <c r="N34" s="105">
        <v>463</v>
      </c>
      <c r="O34" s="105">
        <v>1121</v>
      </c>
      <c r="P34" s="105">
        <v>485</v>
      </c>
      <c r="Q34" s="105">
        <v>1222</v>
      </c>
      <c r="R34" s="105">
        <v>570</v>
      </c>
      <c r="S34" s="105">
        <v>1210</v>
      </c>
      <c r="T34" s="112" t="s">
        <v>78</v>
      </c>
      <c r="U34" s="113"/>
    </row>
    <row r="35" spans="1:21" s="106" customFormat="1" ht="15" customHeight="1">
      <c r="A35" s="99" t="s">
        <v>79</v>
      </c>
      <c r="B35" s="100"/>
      <c r="C35" s="101">
        <v>3904</v>
      </c>
      <c r="D35" s="102">
        <v>738</v>
      </c>
      <c r="E35" s="102">
        <v>3166</v>
      </c>
      <c r="F35" s="114">
        <v>110</v>
      </c>
      <c r="G35" s="114">
        <v>582</v>
      </c>
      <c r="H35" s="104">
        <v>88</v>
      </c>
      <c r="I35" s="105">
        <v>391</v>
      </c>
      <c r="J35" s="105">
        <v>123</v>
      </c>
      <c r="K35" s="104">
        <v>519</v>
      </c>
      <c r="L35" s="105">
        <v>87</v>
      </c>
      <c r="M35" s="105">
        <v>405</v>
      </c>
      <c r="N35" s="105">
        <v>94</v>
      </c>
      <c r="O35" s="105">
        <v>377</v>
      </c>
      <c r="P35" s="105">
        <v>110</v>
      </c>
      <c r="Q35" s="105">
        <v>432</v>
      </c>
      <c r="R35" s="105">
        <v>126</v>
      </c>
      <c r="S35" s="105">
        <v>460</v>
      </c>
      <c r="T35" s="112" t="s">
        <v>79</v>
      </c>
      <c r="U35" s="113"/>
    </row>
    <row r="36" spans="1:21" s="106" customFormat="1" ht="15" customHeight="1">
      <c r="A36" s="99"/>
      <c r="B36" s="115" t="s">
        <v>80</v>
      </c>
      <c r="C36" s="101">
        <v>194163</v>
      </c>
      <c r="D36" s="102">
        <v>99864</v>
      </c>
      <c r="E36" s="102">
        <v>94299</v>
      </c>
      <c r="F36" s="116">
        <v>13710</v>
      </c>
      <c r="G36" s="117">
        <v>12883</v>
      </c>
      <c r="H36" s="116">
        <v>11888</v>
      </c>
      <c r="I36" s="116">
        <v>11204</v>
      </c>
      <c r="J36" s="117">
        <v>17704</v>
      </c>
      <c r="K36" s="118">
        <v>16759</v>
      </c>
      <c r="L36" s="116">
        <v>15572</v>
      </c>
      <c r="M36" s="116">
        <v>14645</v>
      </c>
      <c r="N36" s="116">
        <v>16685</v>
      </c>
      <c r="O36" s="116">
        <v>15855</v>
      </c>
      <c r="P36" s="116">
        <v>12228</v>
      </c>
      <c r="Q36" s="116">
        <v>11504</v>
      </c>
      <c r="R36" s="116">
        <v>12077</v>
      </c>
      <c r="S36" s="119">
        <v>11449</v>
      </c>
      <c r="T36" s="112"/>
      <c r="U36" s="120" t="s">
        <v>80</v>
      </c>
    </row>
    <row r="37" spans="1:21" s="106" customFormat="1" ht="15" customHeight="1">
      <c r="A37" s="99"/>
      <c r="B37" s="115" t="s">
        <v>81</v>
      </c>
      <c r="C37" s="101">
        <v>1018295</v>
      </c>
      <c r="D37" s="102">
        <v>532140</v>
      </c>
      <c r="E37" s="102">
        <v>486155</v>
      </c>
      <c r="F37" s="116">
        <v>87914</v>
      </c>
      <c r="G37" s="117">
        <v>68451</v>
      </c>
      <c r="H37" s="116">
        <v>58830</v>
      </c>
      <c r="I37" s="116">
        <v>52063</v>
      </c>
      <c r="J37" s="117">
        <v>95171</v>
      </c>
      <c r="K37" s="118">
        <v>88232</v>
      </c>
      <c r="L37" s="116">
        <v>80927</v>
      </c>
      <c r="M37" s="116">
        <v>76067</v>
      </c>
      <c r="N37" s="116">
        <v>76472</v>
      </c>
      <c r="O37" s="116">
        <v>75706</v>
      </c>
      <c r="P37" s="116">
        <v>76562</v>
      </c>
      <c r="Q37" s="116">
        <v>68919</v>
      </c>
      <c r="R37" s="116">
        <v>56264</v>
      </c>
      <c r="S37" s="119">
        <v>56717</v>
      </c>
      <c r="T37" s="112"/>
      <c r="U37" s="120" t="s">
        <v>81</v>
      </c>
    </row>
    <row r="38" spans="1:21" s="106" customFormat="1" ht="13">
      <c r="A38" s="99"/>
      <c r="B38" s="100">
        <v>35</v>
      </c>
      <c r="C38" s="101">
        <v>23685</v>
      </c>
      <c r="D38" s="102">
        <v>12437</v>
      </c>
      <c r="E38" s="102">
        <v>11248</v>
      </c>
      <c r="F38" s="121">
        <v>1979</v>
      </c>
      <c r="G38" s="121">
        <v>1542</v>
      </c>
      <c r="H38" s="121">
        <v>1451</v>
      </c>
      <c r="I38" s="121">
        <v>1256</v>
      </c>
      <c r="J38" s="122">
        <v>2366</v>
      </c>
      <c r="K38" s="123">
        <v>2275</v>
      </c>
      <c r="L38" s="121">
        <v>2000</v>
      </c>
      <c r="M38" s="121">
        <v>1868</v>
      </c>
      <c r="N38" s="121">
        <v>1677</v>
      </c>
      <c r="O38" s="121">
        <v>1689</v>
      </c>
      <c r="P38" s="121">
        <v>1743</v>
      </c>
      <c r="Q38" s="121">
        <v>1447</v>
      </c>
      <c r="R38" s="121">
        <v>1221</v>
      </c>
      <c r="S38" s="121">
        <v>1171</v>
      </c>
      <c r="T38" s="112"/>
      <c r="U38" s="113">
        <v>35</v>
      </c>
    </row>
    <row r="39" spans="1:21" s="106" customFormat="1" ht="15" customHeight="1">
      <c r="A39" s="99" t="s">
        <v>82</v>
      </c>
      <c r="B39" s="100">
        <v>40</v>
      </c>
      <c r="C39" s="101">
        <v>26113</v>
      </c>
      <c r="D39" s="102">
        <v>13728</v>
      </c>
      <c r="E39" s="102">
        <v>12385</v>
      </c>
      <c r="F39" s="121">
        <v>2125</v>
      </c>
      <c r="G39" s="121">
        <v>1662</v>
      </c>
      <c r="H39" s="121">
        <v>1612</v>
      </c>
      <c r="I39" s="121">
        <v>1400</v>
      </c>
      <c r="J39" s="122">
        <v>2481</v>
      </c>
      <c r="K39" s="123">
        <v>2260</v>
      </c>
      <c r="L39" s="121">
        <v>2254</v>
      </c>
      <c r="M39" s="121">
        <v>2070</v>
      </c>
      <c r="N39" s="121">
        <v>1983</v>
      </c>
      <c r="O39" s="121">
        <v>1917</v>
      </c>
      <c r="P39" s="121">
        <v>1837</v>
      </c>
      <c r="Q39" s="121">
        <v>1584</v>
      </c>
      <c r="R39" s="121">
        <v>1436</v>
      </c>
      <c r="S39" s="121">
        <v>1492</v>
      </c>
      <c r="T39" s="112" t="s">
        <v>82</v>
      </c>
      <c r="U39" s="113">
        <v>40</v>
      </c>
    </row>
    <row r="40" spans="1:21" s="106" customFormat="1" ht="15" customHeight="1">
      <c r="A40" s="99"/>
      <c r="B40" s="115" t="s">
        <v>83</v>
      </c>
      <c r="C40" s="101">
        <v>535067</v>
      </c>
      <c r="D40" s="102">
        <v>281230</v>
      </c>
      <c r="E40" s="102">
        <v>253837</v>
      </c>
      <c r="F40" s="116">
        <v>45951</v>
      </c>
      <c r="G40" s="117">
        <v>35374</v>
      </c>
      <c r="H40" s="116">
        <v>30942</v>
      </c>
      <c r="I40" s="116">
        <v>27311</v>
      </c>
      <c r="J40" s="117">
        <v>47433</v>
      </c>
      <c r="K40" s="118">
        <v>43111</v>
      </c>
      <c r="L40" s="116">
        <v>42940</v>
      </c>
      <c r="M40" s="116">
        <v>39645</v>
      </c>
      <c r="N40" s="116">
        <v>43260</v>
      </c>
      <c r="O40" s="116">
        <v>42104</v>
      </c>
      <c r="P40" s="116">
        <v>38563</v>
      </c>
      <c r="Q40" s="116">
        <v>34100</v>
      </c>
      <c r="R40" s="116">
        <v>32141</v>
      </c>
      <c r="S40" s="119">
        <v>32192</v>
      </c>
      <c r="T40" s="112"/>
      <c r="U40" s="120" t="s">
        <v>83</v>
      </c>
    </row>
    <row r="41" spans="1:21" s="106" customFormat="1" ht="15" customHeight="1">
      <c r="A41" s="99"/>
      <c r="B41" s="115" t="s">
        <v>84</v>
      </c>
      <c r="C41" s="101">
        <v>610198</v>
      </c>
      <c r="D41" s="102">
        <v>319184</v>
      </c>
      <c r="E41" s="102">
        <v>291014</v>
      </c>
      <c r="F41" s="116">
        <v>53540</v>
      </c>
      <c r="G41" s="117">
        <v>41305</v>
      </c>
      <c r="H41" s="116">
        <v>35458</v>
      </c>
      <c r="I41" s="116">
        <v>31857</v>
      </c>
      <c r="J41" s="117">
        <v>52587</v>
      </c>
      <c r="K41" s="118">
        <v>48157</v>
      </c>
      <c r="L41" s="116">
        <v>48299</v>
      </c>
      <c r="M41" s="116">
        <v>45136</v>
      </c>
      <c r="N41" s="116">
        <v>48928</v>
      </c>
      <c r="O41" s="116">
        <v>48120</v>
      </c>
      <c r="P41" s="116">
        <v>43697</v>
      </c>
      <c r="Q41" s="116">
        <v>39214</v>
      </c>
      <c r="R41" s="116">
        <v>36675</v>
      </c>
      <c r="S41" s="119">
        <v>37225</v>
      </c>
      <c r="T41" s="112"/>
      <c r="U41" s="120" t="s">
        <v>84</v>
      </c>
    </row>
    <row r="42" spans="1:21" s="106" customFormat="1" ht="13">
      <c r="A42" s="99"/>
      <c r="B42" s="100">
        <v>45</v>
      </c>
      <c r="C42" s="101">
        <v>26018</v>
      </c>
      <c r="D42" s="102">
        <v>13702</v>
      </c>
      <c r="E42" s="102">
        <v>12316</v>
      </c>
      <c r="F42" s="121">
        <v>2163</v>
      </c>
      <c r="G42" s="121">
        <v>1629</v>
      </c>
      <c r="H42" s="121">
        <v>1514</v>
      </c>
      <c r="I42" s="121">
        <v>1325</v>
      </c>
      <c r="J42" s="122">
        <v>2297</v>
      </c>
      <c r="K42" s="123">
        <v>2132</v>
      </c>
      <c r="L42" s="121">
        <v>2223</v>
      </c>
      <c r="M42" s="121">
        <v>1887</v>
      </c>
      <c r="N42" s="121">
        <v>2123</v>
      </c>
      <c r="O42" s="121">
        <v>2116</v>
      </c>
      <c r="P42" s="121">
        <v>1895</v>
      </c>
      <c r="Q42" s="121">
        <v>1721</v>
      </c>
      <c r="R42" s="121">
        <v>1487</v>
      </c>
      <c r="S42" s="121">
        <v>1506</v>
      </c>
      <c r="T42" s="112"/>
      <c r="U42" s="113">
        <v>45</v>
      </c>
    </row>
    <row r="43" spans="1:21" s="106" customFormat="1" ht="15" customHeight="1">
      <c r="A43" s="99" t="s">
        <v>85</v>
      </c>
      <c r="B43" s="100">
        <v>50</v>
      </c>
      <c r="C43" s="101">
        <v>22552</v>
      </c>
      <c r="D43" s="102">
        <v>12118</v>
      </c>
      <c r="E43" s="102">
        <v>10434</v>
      </c>
      <c r="F43" s="121">
        <v>1813</v>
      </c>
      <c r="G43" s="121">
        <v>1391</v>
      </c>
      <c r="H43" s="121">
        <v>1223</v>
      </c>
      <c r="I43" s="121">
        <v>988</v>
      </c>
      <c r="J43" s="122">
        <v>1974</v>
      </c>
      <c r="K43" s="123">
        <v>1789</v>
      </c>
      <c r="L43" s="121">
        <v>1836</v>
      </c>
      <c r="M43" s="121">
        <v>1630</v>
      </c>
      <c r="N43" s="121">
        <v>1974</v>
      </c>
      <c r="O43" s="121">
        <v>1906</v>
      </c>
      <c r="P43" s="121">
        <v>1816</v>
      </c>
      <c r="Q43" s="121">
        <v>1422</v>
      </c>
      <c r="R43" s="121">
        <v>1482</v>
      </c>
      <c r="S43" s="121">
        <v>1308</v>
      </c>
      <c r="T43" s="112" t="s">
        <v>85</v>
      </c>
      <c r="U43" s="113">
        <v>50</v>
      </c>
    </row>
    <row r="44" spans="1:21" s="106" customFormat="1" ht="13">
      <c r="A44" s="99"/>
      <c r="B44" s="100">
        <v>60</v>
      </c>
      <c r="C44" s="101">
        <v>14288</v>
      </c>
      <c r="D44" s="102">
        <v>7396</v>
      </c>
      <c r="E44" s="102">
        <v>6892</v>
      </c>
      <c r="F44" s="121">
        <v>1408</v>
      </c>
      <c r="G44" s="121">
        <v>1055</v>
      </c>
      <c r="H44" s="121">
        <v>801</v>
      </c>
      <c r="I44" s="121">
        <v>785</v>
      </c>
      <c r="J44" s="122">
        <v>1150</v>
      </c>
      <c r="K44" s="123">
        <v>961</v>
      </c>
      <c r="L44" s="121">
        <v>1065</v>
      </c>
      <c r="M44" s="121">
        <v>1040</v>
      </c>
      <c r="N44" s="121">
        <v>1022</v>
      </c>
      <c r="O44" s="121">
        <v>1071</v>
      </c>
      <c r="P44" s="121">
        <v>1053</v>
      </c>
      <c r="Q44" s="121">
        <v>998</v>
      </c>
      <c r="R44" s="121">
        <v>897</v>
      </c>
      <c r="S44" s="121">
        <v>982</v>
      </c>
      <c r="T44" s="112"/>
      <c r="U44" s="113">
        <v>60</v>
      </c>
    </row>
    <row r="45" spans="1:21" s="106" customFormat="1" ht="15" customHeight="1">
      <c r="A45" s="99"/>
      <c r="B45" s="100" t="s">
        <v>86</v>
      </c>
      <c r="C45" s="101">
        <v>300150</v>
      </c>
      <c r="D45" s="102">
        <v>134926</v>
      </c>
      <c r="E45" s="102">
        <v>165224</v>
      </c>
      <c r="F45" s="116">
        <v>24813</v>
      </c>
      <c r="G45" s="117">
        <v>27155</v>
      </c>
      <c r="H45" s="116">
        <v>16258</v>
      </c>
      <c r="I45" s="116">
        <v>20425</v>
      </c>
      <c r="J45" s="117">
        <v>17486</v>
      </c>
      <c r="K45" s="118">
        <v>22182</v>
      </c>
      <c r="L45" s="116">
        <v>18729</v>
      </c>
      <c r="M45" s="116">
        <v>23545</v>
      </c>
      <c r="N45" s="116">
        <v>20821</v>
      </c>
      <c r="O45" s="116">
        <v>26067</v>
      </c>
      <c r="P45" s="116">
        <v>18623</v>
      </c>
      <c r="Q45" s="116">
        <v>23042</v>
      </c>
      <c r="R45" s="116">
        <v>18196</v>
      </c>
      <c r="S45" s="119">
        <v>22808</v>
      </c>
      <c r="T45" s="112"/>
      <c r="U45" s="113" t="s">
        <v>86</v>
      </c>
    </row>
    <row r="46" spans="1:21" s="106" customFormat="1" ht="15" thickBot="1">
      <c r="A46" s="124"/>
      <c r="B46" s="125" t="s">
        <v>87</v>
      </c>
      <c r="C46" s="126">
        <v>225019</v>
      </c>
      <c r="D46" s="127">
        <v>96972</v>
      </c>
      <c r="E46" s="126">
        <v>128047</v>
      </c>
      <c r="F46" s="128">
        <v>17224</v>
      </c>
      <c r="G46" s="129">
        <v>21224</v>
      </c>
      <c r="H46" s="130">
        <v>11742</v>
      </c>
      <c r="I46" s="130">
        <v>15879</v>
      </c>
      <c r="J46" s="131">
        <v>12332</v>
      </c>
      <c r="K46" s="132">
        <v>17136</v>
      </c>
      <c r="L46" s="130">
        <v>13370</v>
      </c>
      <c r="M46" s="130">
        <v>18054</v>
      </c>
      <c r="N46" s="130">
        <v>15153</v>
      </c>
      <c r="O46" s="130">
        <v>20051</v>
      </c>
      <c r="P46" s="130">
        <v>13489</v>
      </c>
      <c r="Q46" s="130">
        <v>17928</v>
      </c>
      <c r="R46" s="130">
        <v>13662</v>
      </c>
      <c r="S46" s="133">
        <v>17775</v>
      </c>
      <c r="T46" s="134"/>
      <c r="U46" s="135" t="s">
        <v>87</v>
      </c>
    </row>
    <row r="47" spans="1:21" s="87" customFormat="1" ht="13">
      <c r="A47" s="136" t="s">
        <v>88</v>
      </c>
      <c r="B47" s="137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</row>
    <row r="48" spans="1:21" ht="13.75" customHeight="1"/>
    <row r="49" ht="13.75" customHeight="1"/>
  </sheetData>
  <mergeCells count="14">
    <mergeCell ref="T3:U4"/>
    <mergeCell ref="A5:B5"/>
    <mergeCell ref="T5:U5"/>
    <mergeCell ref="T6:U6"/>
    <mergeCell ref="S2:U2"/>
    <mergeCell ref="A3:B4"/>
    <mergeCell ref="C3:E3"/>
    <mergeCell ref="F3:G3"/>
    <mergeCell ref="H3:I3"/>
    <mergeCell ref="J3:K3"/>
    <mergeCell ref="L3:M3"/>
    <mergeCell ref="N3:O3"/>
    <mergeCell ref="P3:Q3"/>
    <mergeCell ref="R3:S3"/>
  </mergeCells>
  <phoneticPr fontId="1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2DFE-790A-AA46-BC7F-BCB7512F2DFB}">
  <dimension ref="A1:S18"/>
  <sheetViews>
    <sheetView showGridLines="0" workbookViewId="0">
      <selection sqref="A1:O1"/>
    </sheetView>
  </sheetViews>
  <sheetFormatPr baseColWidth="10" defaultColWidth="8.83203125" defaultRowHeight="14"/>
  <cols>
    <col min="1" max="3" width="2" style="139" customWidth="1"/>
    <col min="4" max="4" width="6.83203125" style="139" customWidth="1"/>
    <col min="5" max="6" width="3.33203125" style="139" customWidth="1"/>
    <col min="7" max="8" width="3.83203125" style="139" customWidth="1"/>
    <col min="9" max="9" width="7.33203125" style="139" customWidth="1"/>
    <col min="10" max="10" width="4.5" style="139" customWidth="1"/>
    <col min="11" max="12" width="3.5" style="139" customWidth="1"/>
    <col min="13" max="13" width="3.6640625" style="139" customWidth="1"/>
    <col min="14" max="14" width="3.83203125" style="139" customWidth="1"/>
    <col min="15" max="15" width="7.1640625" style="139" customWidth="1"/>
    <col min="16" max="19" width="6.33203125" style="139" customWidth="1"/>
    <col min="20" max="16384" width="8.83203125" style="139"/>
  </cols>
  <sheetData>
    <row r="1" spans="1:19" ht="15">
      <c r="A1" s="288" t="s">
        <v>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R1" s="140"/>
      <c r="S1" s="141" t="s">
        <v>90</v>
      </c>
    </row>
    <row r="2" spans="1:19" ht="13.75" customHeight="1">
      <c r="A2" s="289"/>
      <c r="B2" s="289"/>
      <c r="C2" s="289"/>
      <c r="D2" s="291" t="s">
        <v>91</v>
      </c>
      <c r="E2" s="292"/>
      <c r="F2" s="292"/>
      <c r="G2" s="292"/>
      <c r="H2" s="292"/>
      <c r="I2" s="292"/>
      <c r="J2" s="293" t="s">
        <v>92</v>
      </c>
      <c r="K2" s="294"/>
      <c r="L2" s="294"/>
      <c r="M2" s="294"/>
      <c r="N2" s="294"/>
      <c r="O2" s="295"/>
      <c r="P2" s="296" t="s">
        <v>93</v>
      </c>
      <c r="Q2" s="292"/>
      <c r="R2" s="292"/>
      <c r="S2" s="292"/>
    </row>
    <row r="3" spans="1:19" ht="39">
      <c r="A3" s="290"/>
      <c r="B3" s="290"/>
      <c r="C3" s="290"/>
      <c r="D3" s="142" t="s">
        <v>94</v>
      </c>
      <c r="E3" s="297" t="s">
        <v>95</v>
      </c>
      <c r="F3" s="298"/>
      <c r="G3" s="297" t="s">
        <v>96</v>
      </c>
      <c r="H3" s="298"/>
      <c r="I3" s="143" t="s">
        <v>97</v>
      </c>
      <c r="J3" s="144" t="s">
        <v>98</v>
      </c>
      <c r="K3" s="297" t="s">
        <v>95</v>
      </c>
      <c r="L3" s="298"/>
      <c r="M3" s="297" t="s">
        <v>96</v>
      </c>
      <c r="N3" s="298"/>
      <c r="O3" s="143" t="s">
        <v>97</v>
      </c>
      <c r="P3" s="145" t="s">
        <v>99</v>
      </c>
      <c r="Q3" s="145" t="s">
        <v>100</v>
      </c>
      <c r="R3" s="145" t="s">
        <v>101</v>
      </c>
      <c r="S3" s="145" t="s">
        <v>102</v>
      </c>
    </row>
    <row r="4" spans="1:19" ht="13.75" customHeight="1">
      <c r="A4" s="146" t="s">
        <v>24</v>
      </c>
      <c r="B4" s="147"/>
      <c r="C4" s="146" t="s">
        <v>103</v>
      </c>
      <c r="D4" s="148">
        <v>1415885</v>
      </c>
      <c r="E4" s="299">
        <v>189752</v>
      </c>
      <c r="F4" s="300"/>
      <c r="G4" s="301">
        <v>988314</v>
      </c>
      <c r="H4" s="302"/>
      <c r="I4" s="149">
        <v>237819</v>
      </c>
      <c r="J4" s="150">
        <v>100</v>
      </c>
      <c r="K4" s="303">
        <v>13.4</v>
      </c>
      <c r="L4" s="304"/>
      <c r="M4" s="303">
        <v>69.8</v>
      </c>
      <c r="N4" s="304"/>
      <c r="O4" s="150">
        <v>16.8</v>
      </c>
      <c r="P4" s="150">
        <v>43.3</v>
      </c>
      <c r="Q4" s="150">
        <v>19.2</v>
      </c>
      <c r="R4" s="150">
        <v>24.1</v>
      </c>
      <c r="S4" s="151">
        <v>125.3</v>
      </c>
    </row>
    <row r="5" spans="1:19" ht="13.75" customHeight="1">
      <c r="A5" s="146"/>
      <c r="B5" s="147"/>
      <c r="C5" s="146" t="s">
        <v>104</v>
      </c>
      <c r="D5" s="148">
        <v>1422375</v>
      </c>
      <c r="E5" s="299">
        <v>190363</v>
      </c>
      <c r="F5" s="300"/>
      <c r="G5" s="301">
        <v>983809</v>
      </c>
      <c r="H5" s="302"/>
      <c r="I5" s="149">
        <v>248203</v>
      </c>
      <c r="J5" s="150">
        <v>100</v>
      </c>
      <c r="K5" s="303">
        <v>13.4</v>
      </c>
      <c r="L5" s="304"/>
      <c r="M5" s="303">
        <v>69.166640302311279</v>
      </c>
      <c r="N5" s="304"/>
      <c r="O5" s="150">
        <v>17.449898936637666</v>
      </c>
      <c r="P5" s="150">
        <v>44.6</v>
      </c>
      <c r="Q5" s="150">
        <v>19.3</v>
      </c>
      <c r="R5" s="150">
        <v>25.2</v>
      </c>
      <c r="S5" s="151">
        <v>130.4</v>
      </c>
    </row>
    <row r="6" spans="1:19" ht="13.75" customHeight="1">
      <c r="A6" s="146"/>
      <c r="B6" s="147"/>
      <c r="C6" s="146" t="s">
        <v>105</v>
      </c>
      <c r="D6" s="148">
        <v>1431400</v>
      </c>
      <c r="E6" s="299">
        <v>191150</v>
      </c>
      <c r="F6" s="300"/>
      <c r="G6" s="301">
        <v>981331</v>
      </c>
      <c r="H6" s="302"/>
      <c r="I6" s="149">
        <v>258919</v>
      </c>
      <c r="J6" s="150">
        <v>100.01653923894895</v>
      </c>
      <c r="K6" s="303">
        <v>13.35405896325276</v>
      </c>
      <c r="L6" s="304"/>
      <c r="M6" s="303">
        <v>68.55742629593405</v>
      </c>
      <c r="N6" s="304"/>
      <c r="O6" s="150">
        <v>18.088514740813189</v>
      </c>
      <c r="P6" s="150">
        <v>45.9</v>
      </c>
      <c r="Q6" s="150">
        <v>19.5</v>
      </c>
      <c r="R6" s="150">
        <v>26.4</v>
      </c>
      <c r="S6" s="151">
        <v>135.5</v>
      </c>
    </row>
    <row r="7" spans="1:19" ht="13.75" customHeight="1">
      <c r="A7" s="146"/>
      <c r="B7" s="147"/>
      <c r="C7" s="146" t="s">
        <v>106</v>
      </c>
      <c r="D7" s="148">
        <v>1444250</v>
      </c>
      <c r="E7" s="305">
        <v>192144</v>
      </c>
      <c r="F7" s="306"/>
      <c r="G7" s="307">
        <v>982497</v>
      </c>
      <c r="H7" s="308"/>
      <c r="I7" s="152">
        <v>269609</v>
      </c>
      <c r="J7" s="150">
        <v>100</v>
      </c>
      <c r="K7" s="303">
        <v>13.304067855288212</v>
      </c>
      <c r="L7" s="304"/>
      <c r="M7" s="303">
        <v>68.028180716634935</v>
      </c>
      <c r="N7" s="304"/>
      <c r="O7" s="150">
        <v>18.667751428076855</v>
      </c>
      <c r="P7" s="150">
        <v>47</v>
      </c>
      <c r="Q7" s="150">
        <v>19.600000000000001</v>
      </c>
      <c r="R7" s="150">
        <v>27.4</v>
      </c>
      <c r="S7" s="151">
        <v>140.30000000000001</v>
      </c>
    </row>
    <row r="8" spans="1:19" ht="13.5" customHeight="1">
      <c r="A8" s="146"/>
      <c r="B8" s="147"/>
      <c r="C8" s="146" t="s">
        <v>107</v>
      </c>
      <c r="D8" s="148">
        <v>1457364</v>
      </c>
      <c r="E8" s="305">
        <v>193096</v>
      </c>
      <c r="F8" s="306"/>
      <c r="G8" s="307">
        <v>985745</v>
      </c>
      <c r="H8" s="308"/>
      <c r="I8" s="152">
        <v>278523</v>
      </c>
      <c r="J8" s="150">
        <v>100</v>
      </c>
      <c r="K8" s="303">
        <v>13.2496754414134</v>
      </c>
      <c r="L8" s="304"/>
      <c r="M8" s="303">
        <v>67.638901468679066</v>
      </c>
      <c r="N8" s="304"/>
      <c r="O8" s="150">
        <v>19.111423089907532</v>
      </c>
      <c r="P8" s="150">
        <v>47.8</v>
      </c>
      <c r="Q8" s="150">
        <v>19.600000000000001</v>
      </c>
      <c r="R8" s="150">
        <v>28.3</v>
      </c>
      <c r="S8" s="151">
        <v>144.19999999999999</v>
      </c>
    </row>
    <row r="9" spans="1:19" ht="13.5" customHeight="1">
      <c r="A9" s="146"/>
      <c r="B9" s="147"/>
      <c r="C9" s="146">
        <v>28</v>
      </c>
      <c r="D9" s="148">
        <v>1436530</v>
      </c>
      <c r="E9" s="305">
        <v>190374</v>
      </c>
      <c r="F9" s="306"/>
      <c r="G9" s="307">
        <v>962529</v>
      </c>
      <c r="H9" s="308"/>
      <c r="I9" s="152">
        <v>283627</v>
      </c>
      <c r="J9" s="150">
        <v>100</v>
      </c>
      <c r="K9" s="303">
        <v>13.252351151733691</v>
      </c>
      <c r="L9" s="309"/>
      <c r="M9" s="303">
        <v>67.003752097067235</v>
      </c>
      <c r="N9" s="309"/>
      <c r="O9" s="150">
        <v>19.7</v>
      </c>
      <c r="P9" s="150">
        <v>49.2</v>
      </c>
      <c r="Q9" s="150">
        <v>19.8</v>
      </c>
      <c r="R9" s="150">
        <v>29.5</v>
      </c>
      <c r="S9" s="151">
        <v>149</v>
      </c>
    </row>
    <row r="10" spans="1:19" ht="13.75" customHeight="1">
      <c r="A10" s="146"/>
      <c r="B10" s="153"/>
      <c r="C10" s="146">
        <v>29</v>
      </c>
      <c r="D10" s="154">
        <v>1503690</v>
      </c>
      <c r="E10" s="310">
        <v>188859</v>
      </c>
      <c r="F10" s="310"/>
      <c r="G10" s="311">
        <v>1013317</v>
      </c>
      <c r="H10" s="311"/>
      <c r="I10" s="155">
        <v>301514</v>
      </c>
      <c r="J10" s="156">
        <v>100</v>
      </c>
      <c r="K10" s="312">
        <v>12.6</v>
      </c>
      <c r="L10" s="312" t="e">
        <v>#DIV/0!</v>
      </c>
      <c r="M10" s="312">
        <v>67.400000000000006</v>
      </c>
      <c r="N10" s="312" t="e">
        <v>#DIV/0!</v>
      </c>
      <c r="O10" s="156">
        <v>20.100000000000001</v>
      </c>
      <c r="P10" s="156">
        <v>48.4</v>
      </c>
      <c r="Q10" s="156">
        <v>18.600000000000001</v>
      </c>
      <c r="R10" s="156">
        <v>29.8</v>
      </c>
      <c r="S10" s="157">
        <v>159.69999999999999</v>
      </c>
    </row>
    <row r="11" spans="1:19" ht="13.75" customHeight="1">
      <c r="A11" s="146"/>
      <c r="B11" s="153"/>
      <c r="C11" s="158">
        <v>30</v>
      </c>
      <c r="D11" s="159">
        <v>1498634</v>
      </c>
      <c r="E11" s="313">
        <v>194203</v>
      </c>
      <c r="F11" s="314"/>
      <c r="G11" s="315">
        <v>1008002</v>
      </c>
      <c r="H11" s="316"/>
      <c r="I11" s="160">
        <v>296429</v>
      </c>
      <c r="J11" s="161">
        <v>100</v>
      </c>
      <c r="K11" s="317">
        <v>13</v>
      </c>
      <c r="L11" s="318"/>
      <c r="M11" s="317">
        <v>67.3</v>
      </c>
      <c r="N11" s="318"/>
      <c r="O11" s="161">
        <v>19.8</v>
      </c>
      <c r="P11" s="161">
        <v>48.7</v>
      </c>
      <c r="Q11" s="161">
        <v>19.3</v>
      </c>
      <c r="R11" s="161">
        <v>29.4</v>
      </c>
      <c r="S11" s="157">
        <v>152.6</v>
      </c>
    </row>
    <row r="12" spans="1:19" ht="13.75" customHeight="1">
      <c r="A12" s="162" t="s">
        <v>25</v>
      </c>
      <c r="B12" s="163"/>
      <c r="C12" s="162" t="s">
        <v>26</v>
      </c>
      <c r="D12" s="164">
        <v>1512608</v>
      </c>
      <c r="E12" s="324">
        <v>194163</v>
      </c>
      <c r="F12" s="325"/>
      <c r="G12" s="326">
        <v>1018295</v>
      </c>
      <c r="H12" s="327"/>
      <c r="I12" s="165">
        <v>300150</v>
      </c>
      <c r="J12" s="166">
        <v>100</v>
      </c>
      <c r="K12" s="328">
        <v>12.836306564556052</v>
      </c>
      <c r="L12" s="329"/>
      <c r="M12" s="328">
        <v>67.320482239945846</v>
      </c>
      <c r="N12" s="329"/>
      <c r="O12" s="166">
        <v>19.843211195498107</v>
      </c>
      <c r="P12" s="166">
        <v>48.543202117264642</v>
      </c>
      <c r="Q12" s="166">
        <v>19.067460804580204</v>
      </c>
      <c r="R12" s="166">
        <v>29.475741312684438</v>
      </c>
      <c r="S12" s="167">
        <v>154.58661021924877</v>
      </c>
    </row>
    <row r="13" spans="1:19" ht="5" customHeight="1"/>
    <row r="14" spans="1:19" s="169" customFormat="1" ht="13">
      <c r="A14" s="319" t="s">
        <v>108</v>
      </c>
      <c r="B14" s="319"/>
      <c r="C14" s="319"/>
      <c r="D14" s="320" t="s">
        <v>109</v>
      </c>
      <c r="E14" s="320"/>
      <c r="F14" s="320"/>
      <c r="G14" s="320"/>
      <c r="H14" s="321" t="s">
        <v>110</v>
      </c>
      <c r="I14" s="319" t="s">
        <v>111</v>
      </c>
      <c r="J14" s="320" t="s">
        <v>112</v>
      </c>
      <c r="K14" s="320"/>
      <c r="L14" s="322" t="s">
        <v>110</v>
      </c>
      <c r="M14" s="322"/>
      <c r="N14" s="319" t="s">
        <v>113</v>
      </c>
      <c r="O14" s="168" t="s">
        <v>114</v>
      </c>
      <c r="P14" s="322" t="s">
        <v>110</v>
      </c>
      <c r="Q14" s="319" t="s">
        <v>115</v>
      </c>
      <c r="R14" s="168" t="s">
        <v>114</v>
      </c>
      <c r="S14" s="322" t="s">
        <v>110</v>
      </c>
    </row>
    <row r="15" spans="1:19" s="169" customFormat="1" ht="13">
      <c r="A15" s="319"/>
      <c r="B15" s="319"/>
      <c r="C15" s="319"/>
      <c r="D15" s="323" t="s">
        <v>116</v>
      </c>
      <c r="E15" s="323"/>
      <c r="F15" s="323"/>
      <c r="G15" s="323"/>
      <c r="H15" s="321"/>
      <c r="I15" s="319"/>
      <c r="J15" s="323" t="s">
        <v>116</v>
      </c>
      <c r="K15" s="323"/>
      <c r="L15" s="322"/>
      <c r="M15" s="322"/>
      <c r="N15" s="319"/>
      <c r="O15" s="170" t="s">
        <v>116</v>
      </c>
      <c r="P15" s="322"/>
      <c r="Q15" s="319"/>
      <c r="R15" s="170" t="s">
        <v>112</v>
      </c>
      <c r="S15" s="322"/>
    </row>
    <row r="16" spans="1:19">
      <c r="A16" s="171" t="s">
        <v>117</v>
      </c>
      <c r="B16" s="172"/>
      <c r="C16" s="172"/>
      <c r="D16" s="172"/>
    </row>
    <row r="18" spans="11:16">
      <c r="K18" s="330"/>
      <c r="L18" s="331"/>
      <c r="M18" s="330"/>
      <c r="N18" s="331"/>
      <c r="P18" s="173"/>
    </row>
  </sheetData>
  <mergeCells count="59">
    <mergeCell ref="K18:L18"/>
    <mergeCell ref="M18:N18"/>
    <mergeCell ref="N14:N15"/>
    <mergeCell ref="P14:P15"/>
    <mergeCell ref="Q14:Q15"/>
    <mergeCell ref="S14:S15"/>
    <mergeCell ref="D15:G15"/>
    <mergeCell ref="J15:K15"/>
    <mergeCell ref="E12:F12"/>
    <mergeCell ref="G12:H12"/>
    <mergeCell ref="K12:L12"/>
    <mergeCell ref="M12:N12"/>
    <mergeCell ref="L14:M15"/>
    <mergeCell ref="A14:C15"/>
    <mergeCell ref="D14:G14"/>
    <mergeCell ref="H14:H15"/>
    <mergeCell ref="I14:I15"/>
    <mergeCell ref="J14:K14"/>
    <mergeCell ref="E10:F10"/>
    <mergeCell ref="G10:H10"/>
    <mergeCell ref="K10:L10"/>
    <mergeCell ref="M10:N10"/>
    <mergeCell ref="E11:F11"/>
    <mergeCell ref="G11:H11"/>
    <mergeCell ref="K11:L11"/>
    <mergeCell ref="M11:N11"/>
    <mergeCell ref="E8:F8"/>
    <mergeCell ref="G8:H8"/>
    <mergeCell ref="K8:L8"/>
    <mergeCell ref="M8:N8"/>
    <mergeCell ref="E9:F9"/>
    <mergeCell ref="G9:H9"/>
    <mergeCell ref="K9:L9"/>
    <mergeCell ref="M9:N9"/>
    <mergeCell ref="E6:F6"/>
    <mergeCell ref="G6:H6"/>
    <mergeCell ref="K6:L6"/>
    <mergeCell ref="M6:N6"/>
    <mergeCell ref="E7:F7"/>
    <mergeCell ref="G7:H7"/>
    <mergeCell ref="K7:L7"/>
    <mergeCell ref="M7:N7"/>
    <mergeCell ref="E4:F4"/>
    <mergeCell ref="G4:H4"/>
    <mergeCell ref="K4:L4"/>
    <mergeCell ref="M4:N4"/>
    <mergeCell ref="E5:F5"/>
    <mergeCell ref="G5:H5"/>
    <mergeCell ref="K5:L5"/>
    <mergeCell ref="M5:N5"/>
    <mergeCell ref="A1:O1"/>
    <mergeCell ref="A2:C3"/>
    <mergeCell ref="D2:I2"/>
    <mergeCell ref="J2:O2"/>
    <mergeCell ref="P2:S2"/>
    <mergeCell ref="E3:F3"/>
    <mergeCell ref="G3:H3"/>
    <mergeCell ref="K3:L3"/>
    <mergeCell ref="M3:N3"/>
  </mergeCells>
  <phoneticPr fontId="13"/>
  <pageMargins left="0.7" right="0.7" top="0.75" bottom="0.75" header="0.3" footer="0.3"/>
  <ignoredErrors>
    <ignoredError sqref="C4: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8245-8D78-1646-9ABA-EF05EDDD1D87}">
  <dimension ref="A1:M19"/>
  <sheetViews>
    <sheetView showGridLines="0" workbookViewId="0">
      <selection sqref="A1:I1"/>
    </sheetView>
  </sheetViews>
  <sheetFormatPr baseColWidth="10" defaultColWidth="8.83203125" defaultRowHeight="14"/>
  <cols>
    <col min="1" max="1" width="5.6640625" customWidth="1"/>
    <col min="2" max="2" width="6" customWidth="1"/>
    <col min="3" max="3" width="6.83203125" customWidth="1"/>
    <col min="4" max="4" width="7.83203125" customWidth="1"/>
    <col min="5" max="5" width="7.33203125" customWidth="1"/>
    <col min="6" max="6" width="4.33203125" customWidth="1"/>
    <col min="7" max="7" width="6.83203125" customWidth="1"/>
    <col min="8" max="8" width="7.5" customWidth="1"/>
    <col min="9" max="9" width="7.33203125" customWidth="1"/>
    <col min="10" max="13" width="7" customWidth="1"/>
  </cols>
  <sheetData>
    <row r="1" spans="1:13" s="174" customFormat="1" ht="15">
      <c r="A1" s="288" t="s">
        <v>118</v>
      </c>
      <c r="B1" s="288"/>
      <c r="C1" s="288"/>
      <c r="D1" s="288"/>
      <c r="E1" s="288"/>
      <c r="F1" s="288"/>
      <c r="G1" s="288"/>
      <c r="H1" s="288"/>
      <c r="I1" s="288"/>
      <c r="L1" s="175"/>
      <c r="M1" s="176" t="s">
        <v>119</v>
      </c>
    </row>
    <row r="2" spans="1:13" s="177" customFormat="1" ht="12">
      <c r="A2" s="332"/>
      <c r="B2" s="334" t="s">
        <v>120</v>
      </c>
      <c r="C2" s="335"/>
      <c r="D2" s="335"/>
      <c r="E2" s="336"/>
      <c r="F2" s="337" t="s">
        <v>121</v>
      </c>
      <c r="G2" s="338"/>
      <c r="H2" s="338"/>
      <c r="I2" s="339"/>
      <c r="J2" s="334" t="s">
        <v>122</v>
      </c>
      <c r="K2" s="335"/>
      <c r="L2" s="335"/>
      <c r="M2" s="335"/>
    </row>
    <row r="3" spans="1:13" s="177" customFormat="1" ht="39">
      <c r="A3" s="333"/>
      <c r="B3" s="178" t="s">
        <v>10</v>
      </c>
      <c r="C3" s="179" t="s">
        <v>123</v>
      </c>
      <c r="D3" s="179" t="s">
        <v>124</v>
      </c>
      <c r="E3" s="179" t="s">
        <v>125</v>
      </c>
      <c r="F3" s="180" t="s">
        <v>10</v>
      </c>
      <c r="G3" s="181" t="s">
        <v>123</v>
      </c>
      <c r="H3" s="182" t="s">
        <v>124</v>
      </c>
      <c r="I3" s="181" t="s">
        <v>125</v>
      </c>
      <c r="J3" s="179" t="s">
        <v>126</v>
      </c>
      <c r="K3" s="179" t="s">
        <v>127</v>
      </c>
      <c r="L3" s="179" t="s">
        <v>128</v>
      </c>
      <c r="M3" s="183" t="s">
        <v>129</v>
      </c>
    </row>
    <row r="4" spans="1:13" s="177" customFormat="1" ht="13">
      <c r="A4" s="184" t="s">
        <v>130</v>
      </c>
      <c r="B4" s="185">
        <v>234926</v>
      </c>
      <c r="C4" s="186">
        <v>26593</v>
      </c>
      <c r="D4" s="186">
        <v>156365</v>
      </c>
      <c r="E4" s="186">
        <v>51968</v>
      </c>
      <c r="F4" s="187">
        <v>100</v>
      </c>
      <c r="G4" s="187">
        <v>11.319734724977227</v>
      </c>
      <c r="H4" s="187">
        <v>66.55925695751003</v>
      </c>
      <c r="I4" s="187">
        <v>22.12100831751275</v>
      </c>
      <c r="J4" s="187">
        <v>50.242061842483935</v>
      </c>
      <c r="K4" s="187">
        <v>17.007002845905415</v>
      </c>
      <c r="L4" s="187">
        <v>33.235058996578523</v>
      </c>
      <c r="M4" s="188">
        <v>195.41984732824426</v>
      </c>
    </row>
    <row r="5" spans="1:13" s="177" customFormat="1" ht="13">
      <c r="A5" s="189" t="s">
        <v>17</v>
      </c>
      <c r="B5" s="190">
        <v>170668</v>
      </c>
      <c r="C5" s="191">
        <v>23092</v>
      </c>
      <c r="D5" s="191">
        <v>110893</v>
      </c>
      <c r="E5" s="191">
        <v>36683</v>
      </c>
      <c r="F5" s="192">
        <v>100</v>
      </c>
      <c r="G5" s="192">
        <v>13.530363044038719</v>
      </c>
      <c r="H5" s="192">
        <v>64.975859563597155</v>
      </c>
      <c r="I5" s="192">
        <v>21.493777392364123</v>
      </c>
      <c r="J5" s="192">
        <v>53.903312201852238</v>
      </c>
      <c r="K5" s="192">
        <v>20.823676877710948</v>
      </c>
      <c r="L5" s="192">
        <v>33.079635324141286</v>
      </c>
      <c r="M5" s="193">
        <v>158.85588082452799</v>
      </c>
    </row>
    <row r="6" spans="1:13" s="177" customFormat="1" ht="13">
      <c r="A6" s="184" t="s">
        <v>131</v>
      </c>
      <c r="B6" s="190">
        <v>257534</v>
      </c>
      <c r="C6" s="191">
        <v>34463</v>
      </c>
      <c r="D6" s="191">
        <v>183403</v>
      </c>
      <c r="E6" s="191">
        <v>39668</v>
      </c>
      <c r="F6" s="192">
        <v>100</v>
      </c>
      <c r="G6" s="192">
        <v>13.381922386946965</v>
      </c>
      <c r="H6" s="192">
        <v>71.21506286548572</v>
      </c>
      <c r="I6" s="192">
        <v>15.403014747567312</v>
      </c>
      <c r="J6" s="192">
        <v>40.419731411154672</v>
      </c>
      <c r="K6" s="192">
        <v>18.790859473400108</v>
      </c>
      <c r="L6" s="192">
        <v>21.628871937754564</v>
      </c>
      <c r="M6" s="193">
        <v>115.1031541073035</v>
      </c>
    </row>
    <row r="7" spans="1:13" s="177" customFormat="1" ht="13">
      <c r="A7" s="184" t="s">
        <v>132</v>
      </c>
      <c r="B7" s="190">
        <v>229485</v>
      </c>
      <c r="C7" s="191">
        <v>30217</v>
      </c>
      <c r="D7" s="191">
        <v>156994</v>
      </c>
      <c r="E7" s="191">
        <v>42274</v>
      </c>
      <c r="F7" s="192">
        <v>100.00000000000001</v>
      </c>
      <c r="G7" s="192">
        <v>13.167309410201103</v>
      </c>
      <c r="H7" s="192">
        <v>68.411443013704599</v>
      </c>
      <c r="I7" s="192">
        <v>18.421247576094299</v>
      </c>
      <c r="J7" s="192">
        <v>46.174376090806021</v>
      </c>
      <c r="K7" s="192">
        <v>19.247232378307451</v>
      </c>
      <c r="L7" s="192">
        <v>26.92714371249857</v>
      </c>
      <c r="M7" s="193">
        <v>139.90138001787074</v>
      </c>
    </row>
    <row r="8" spans="1:13" s="177" customFormat="1" ht="13">
      <c r="A8" s="184" t="s">
        <v>133</v>
      </c>
      <c r="B8" s="190">
        <v>231606</v>
      </c>
      <c r="C8" s="191">
        <v>32540</v>
      </c>
      <c r="D8" s="191">
        <v>152178</v>
      </c>
      <c r="E8" s="191">
        <v>46888</v>
      </c>
      <c r="F8" s="192">
        <v>100</v>
      </c>
      <c r="G8" s="192">
        <v>14.049722373340934</v>
      </c>
      <c r="H8" s="192">
        <v>65.705551669645871</v>
      </c>
      <c r="I8" s="192">
        <v>20.244725957013205</v>
      </c>
      <c r="J8" s="192">
        <v>52.194141071639791</v>
      </c>
      <c r="K8" s="192">
        <v>21.382854289056237</v>
      </c>
      <c r="L8" s="192">
        <v>30.811286782583551</v>
      </c>
      <c r="M8" s="193">
        <v>144.09342347879533</v>
      </c>
    </row>
    <row r="9" spans="1:13" s="177" customFormat="1" ht="13">
      <c r="A9" s="184" t="s">
        <v>134</v>
      </c>
      <c r="B9" s="190">
        <v>210878</v>
      </c>
      <c r="C9" s="191">
        <v>23732</v>
      </c>
      <c r="D9" s="191">
        <v>145481</v>
      </c>
      <c r="E9" s="191">
        <v>41665</v>
      </c>
      <c r="F9" s="192">
        <v>100.00000000000001</v>
      </c>
      <c r="G9" s="192">
        <v>11.25390035944954</v>
      </c>
      <c r="H9" s="192">
        <v>68.98823016151519</v>
      </c>
      <c r="I9" s="192">
        <v>19.757869479035271</v>
      </c>
      <c r="J9" s="192">
        <v>44.952261807383778</v>
      </c>
      <c r="K9" s="192">
        <v>16.312783112571402</v>
      </c>
      <c r="L9" s="192">
        <v>28.639478694812382</v>
      </c>
      <c r="M9" s="193">
        <v>175.56463846283498</v>
      </c>
    </row>
    <row r="10" spans="1:13" s="177" customFormat="1" ht="13">
      <c r="A10" s="194" t="s">
        <v>135</v>
      </c>
      <c r="B10" s="195">
        <v>177511</v>
      </c>
      <c r="C10" s="195">
        <v>23526</v>
      </c>
      <c r="D10" s="196">
        <v>112981</v>
      </c>
      <c r="E10" s="196">
        <v>41004</v>
      </c>
      <c r="F10" s="197">
        <v>100</v>
      </c>
      <c r="G10" s="197">
        <v>13.253263178056571</v>
      </c>
      <c r="H10" s="197">
        <v>63.647323264473755</v>
      </c>
      <c r="I10" s="197">
        <v>23.099413557469678</v>
      </c>
      <c r="J10" s="197">
        <v>57.115798231561058</v>
      </c>
      <c r="K10" s="197">
        <v>20.822970233933138</v>
      </c>
      <c r="L10" s="197">
        <v>36.292827997627917</v>
      </c>
      <c r="M10" s="198">
        <v>174.29227237949502</v>
      </c>
    </row>
    <row r="11" spans="1:13" s="200" customFormat="1" ht="12">
      <c r="A11" s="199" t="s">
        <v>88</v>
      </c>
      <c r="B11" s="199"/>
    </row>
    <row r="12" spans="1:13">
      <c r="A12" s="201"/>
      <c r="B12" s="202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</row>
    <row r="13" spans="1:13">
      <c r="B13" s="203"/>
      <c r="C13" s="203"/>
      <c r="E13" s="203"/>
    </row>
    <row r="15" spans="1:13">
      <c r="B15" s="204"/>
      <c r="C15" s="205"/>
    </row>
    <row r="16" spans="1:13">
      <c r="B16" s="204"/>
      <c r="C16" s="205"/>
      <c r="D16" s="205"/>
      <c r="E16" s="206"/>
      <c r="F16" s="204"/>
    </row>
    <row r="17" spans="2:6">
      <c r="B17" s="204"/>
      <c r="C17" s="207"/>
      <c r="D17" s="205"/>
      <c r="E17" s="204"/>
      <c r="F17" s="204"/>
    </row>
    <row r="18" spans="2:6">
      <c r="B18" s="204"/>
      <c r="C18" s="204"/>
      <c r="D18" s="207"/>
      <c r="E18" s="204"/>
      <c r="F18" s="204"/>
    </row>
    <row r="19" spans="2:6">
      <c r="B19" s="204"/>
      <c r="C19" s="204"/>
      <c r="D19" s="204"/>
      <c r="E19" s="206"/>
      <c r="F19" s="204"/>
    </row>
  </sheetData>
  <mergeCells count="5">
    <mergeCell ref="A1:I1"/>
    <mergeCell ref="A2:A3"/>
    <mergeCell ref="B2:E2"/>
    <mergeCell ref="F2:I2"/>
    <mergeCell ref="J2:M2"/>
  </mergeCells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5C6E-3ACE-424B-B277-7AB8CC719348}">
  <dimension ref="A1:M13"/>
  <sheetViews>
    <sheetView showGridLines="0" workbookViewId="0"/>
  </sheetViews>
  <sheetFormatPr baseColWidth="10" defaultColWidth="8.83203125" defaultRowHeight="14"/>
  <cols>
    <col min="1" max="1" width="4.83203125" customWidth="1"/>
    <col min="2" max="2" width="3.6640625" customWidth="1"/>
    <col min="3" max="3" width="2.6640625" customWidth="1"/>
    <col min="4" max="5" width="13.33203125" customWidth="1"/>
    <col min="6" max="6" width="5.1640625" customWidth="1"/>
  </cols>
  <sheetData>
    <row r="1" spans="1:13" s="174" customFormat="1" ht="18" thickBot="1">
      <c r="A1" s="208" t="s">
        <v>136</v>
      </c>
      <c r="B1" s="209"/>
      <c r="C1" s="209"/>
      <c r="D1" s="209"/>
      <c r="E1" s="176" t="s">
        <v>2</v>
      </c>
    </row>
    <row r="2" spans="1:13" s="177" customFormat="1" ht="13" thickBot="1">
      <c r="A2" s="344"/>
      <c r="B2" s="344"/>
      <c r="C2" s="345"/>
      <c r="D2" s="210" t="s">
        <v>137</v>
      </c>
      <c r="E2" s="210" t="s">
        <v>138</v>
      </c>
      <c r="F2" s="211"/>
    </row>
    <row r="3" spans="1:13" s="177" customFormat="1" ht="12">
      <c r="A3" s="212" t="s">
        <v>24</v>
      </c>
      <c r="B3" s="213" t="s">
        <v>139</v>
      </c>
      <c r="C3" s="214"/>
      <c r="D3" s="215">
        <v>14213</v>
      </c>
      <c r="E3" s="216">
        <v>0.95</v>
      </c>
    </row>
    <row r="4" spans="1:13" s="177" customFormat="1" ht="12">
      <c r="A4" s="212"/>
      <c r="B4" s="153">
        <v>30</v>
      </c>
      <c r="C4" s="214"/>
      <c r="D4" s="217">
        <v>12793</v>
      </c>
      <c r="E4" s="218">
        <v>0.84</v>
      </c>
    </row>
    <row r="5" spans="1:13" s="177" customFormat="1" ht="12">
      <c r="A5" s="212" t="s">
        <v>25</v>
      </c>
      <c r="B5" s="219" t="s">
        <v>26</v>
      </c>
      <c r="C5" s="214"/>
      <c r="D5" s="220">
        <v>13974</v>
      </c>
      <c r="E5" s="221">
        <v>0.92</v>
      </c>
    </row>
    <row r="6" spans="1:13" s="177" customFormat="1" ht="12">
      <c r="A6" s="340" t="s">
        <v>16</v>
      </c>
      <c r="B6" s="340"/>
      <c r="C6" s="341"/>
      <c r="D6" s="215">
        <v>1586</v>
      </c>
      <c r="E6" s="216">
        <v>0.69</v>
      </c>
    </row>
    <row r="7" spans="1:13" s="177" customFormat="1" ht="12">
      <c r="A7" s="346" t="s">
        <v>17</v>
      </c>
      <c r="B7" s="346"/>
      <c r="C7" s="347"/>
      <c r="D7" s="215">
        <v>2953</v>
      </c>
      <c r="E7" s="216">
        <v>1.77</v>
      </c>
    </row>
    <row r="8" spans="1:13" s="177" customFormat="1" ht="12">
      <c r="A8" s="340" t="s">
        <v>18</v>
      </c>
      <c r="B8" s="340"/>
      <c r="C8" s="341"/>
      <c r="D8" s="215">
        <v>3706</v>
      </c>
      <c r="E8" s="216">
        <v>1.44</v>
      </c>
    </row>
    <row r="9" spans="1:13" s="177" customFormat="1" ht="12">
      <c r="A9" s="340" t="s">
        <v>19</v>
      </c>
      <c r="B9" s="340"/>
      <c r="C9" s="341"/>
      <c r="D9" s="215">
        <v>1477</v>
      </c>
      <c r="E9" s="216">
        <v>0.64</v>
      </c>
    </row>
    <row r="10" spans="1:13" s="177" customFormat="1" ht="12">
      <c r="A10" s="340" t="s">
        <v>20</v>
      </c>
      <c r="B10" s="340"/>
      <c r="C10" s="341"/>
      <c r="D10" s="215">
        <v>1194</v>
      </c>
      <c r="E10" s="216">
        <v>0.52</v>
      </c>
    </row>
    <row r="11" spans="1:13" s="177" customFormat="1" ht="12">
      <c r="A11" s="340" t="s">
        <v>21</v>
      </c>
      <c r="B11" s="340"/>
      <c r="C11" s="341"/>
      <c r="D11" s="215">
        <v>1927</v>
      </c>
      <c r="E11" s="216">
        <v>0.88</v>
      </c>
    </row>
    <row r="12" spans="1:13" s="177" customFormat="1" ht="13" thickBot="1">
      <c r="A12" s="342" t="s">
        <v>22</v>
      </c>
      <c r="B12" s="342"/>
      <c r="C12" s="343"/>
      <c r="D12" s="222">
        <v>1131</v>
      </c>
      <c r="E12" s="223">
        <v>0.63</v>
      </c>
      <c r="K12" s="211"/>
      <c r="L12" s="211"/>
      <c r="M12" s="211"/>
    </row>
    <row r="13" spans="1:13" s="177" customFormat="1" ht="12">
      <c r="A13" s="199" t="s">
        <v>23</v>
      </c>
      <c r="B13" s="199"/>
      <c r="C13" s="199"/>
      <c r="D13" s="224"/>
      <c r="E13" s="200"/>
      <c r="J13" s="225"/>
      <c r="K13" s="226"/>
      <c r="L13" s="227"/>
      <c r="M13" s="227"/>
    </row>
  </sheetData>
  <mergeCells count="8">
    <mergeCell ref="A11:C11"/>
    <mergeCell ref="A12:C12"/>
    <mergeCell ref="A2:C2"/>
    <mergeCell ref="A6:C6"/>
    <mergeCell ref="A7:C7"/>
    <mergeCell ref="A8:C8"/>
    <mergeCell ref="A9:C9"/>
    <mergeCell ref="A10:C10"/>
  </mergeCells>
  <phoneticPr fontId="13"/>
  <pageMargins left="0.7" right="0.7" top="0.75" bottom="0.75" header="0.3" footer="0.3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 １  世帯数・人口及び人口密度等</vt:lpstr>
      <vt:lpstr>表 ２  人口移動</vt:lpstr>
      <vt:lpstr>表 ３  年齢階級別人口（住民基本台帳人口（外国人住民を含む）</vt:lpstr>
      <vt:lpstr>表 ４  年齢階級（３区分）別人口，割合及び主要指標の年次推移</vt:lpstr>
      <vt:lpstr>表 ５  年齢階級（３区分）別人口，割合及び主要指標，地区別</vt:lpstr>
      <vt:lpstr>表 ６  人口増加</vt:lpstr>
      <vt:lpstr>'表 １  世帯数・人口及び人口密度等'!Print_Area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2021-03-12T06:05:01Z</cp:lastPrinted>
  <dcterms:created xsi:type="dcterms:W3CDTF">2002-08-09T06:04:00Z</dcterms:created>
  <dcterms:modified xsi:type="dcterms:W3CDTF">2021-03-24T03:45:14Z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