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9005"/>
  <workbookPr checkCompatibility="1"/>
  <mc:AlternateContent xmlns:mc="http://schemas.openxmlformats.org/markup-compatibility/2006">
    <mc:Choice Requires="x15">
      <x15ac:absPath xmlns:x15ac="http://schemas.microsoft.com/office/spreadsheetml/2010/11/ac" url="/Volumes/HD2/なかまの家/健康福祉局年報/H30/page/&gt;&gt;&gt;/Excel_セクションごと/"/>
    </mc:Choice>
  </mc:AlternateContent>
  <bookViews>
    <workbookView xWindow="8340" yWindow="2620" windowWidth="22660" windowHeight="13320"/>
  </bookViews>
  <sheets>
    <sheet name="表 ３２２  立入検査等延件数" sheetId="3" r:id="rId1"/>
    <sheet name="表 ３２３  医務関係取扱件数" sheetId="4" r:id="rId2"/>
  </sheets>
  <externalReferences>
    <externalReference r:id="rId3"/>
  </externalReferences>
  <calcPr calcId="150001" calcMode="manual"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9" i="4" l="1"/>
  <c r="H39" i="4"/>
  <c r="G39" i="4"/>
  <c r="F39" i="4"/>
  <c r="E39" i="4"/>
  <c r="D39" i="4"/>
  <c r="C39" i="4"/>
  <c r="B39" i="4"/>
  <c r="B38" i="4"/>
  <c r="B37" i="4"/>
  <c r="B36" i="4"/>
  <c r="B35" i="4"/>
  <c r="B34" i="4"/>
  <c r="B33" i="4"/>
  <c r="I27" i="4"/>
  <c r="H27" i="4"/>
  <c r="G27" i="4"/>
  <c r="F27" i="4"/>
  <c r="E27" i="4"/>
  <c r="D27" i="4"/>
  <c r="C27" i="4"/>
  <c r="B27" i="4"/>
  <c r="B26" i="4"/>
  <c r="I25" i="4"/>
  <c r="H25" i="4"/>
  <c r="G25" i="4"/>
  <c r="F25" i="4"/>
  <c r="E25" i="4"/>
  <c r="D25" i="4"/>
  <c r="C25" i="4"/>
  <c r="B25" i="4"/>
  <c r="I24" i="4"/>
  <c r="H24" i="4"/>
  <c r="G24" i="4"/>
  <c r="F24" i="4"/>
  <c r="E24" i="4"/>
  <c r="D24" i="4"/>
  <c r="C24" i="4"/>
  <c r="B24" i="4"/>
  <c r="I23" i="4"/>
  <c r="H23" i="4"/>
  <c r="G23" i="4"/>
  <c r="F23" i="4"/>
  <c r="E23" i="4"/>
  <c r="D23" i="4"/>
  <c r="C23" i="4"/>
  <c r="B23" i="4"/>
  <c r="I22" i="4"/>
  <c r="H22" i="4"/>
  <c r="G22" i="4"/>
  <c r="F22" i="4"/>
  <c r="E22" i="4"/>
  <c r="D22" i="4"/>
  <c r="C22" i="4"/>
  <c r="B22" i="4"/>
  <c r="I20" i="4"/>
  <c r="H20" i="4"/>
  <c r="G20" i="4"/>
  <c r="F20" i="4"/>
  <c r="E20" i="4"/>
  <c r="D20" i="4"/>
  <c r="C20" i="4"/>
  <c r="B20" i="4"/>
  <c r="I19" i="4"/>
  <c r="H19" i="4"/>
  <c r="G19" i="4"/>
  <c r="F19" i="4"/>
  <c r="E19" i="4"/>
  <c r="D19" i="4"/>
  <c r="C19" i="4"/>
  <c r="B19" i="4"/>
  <c r="I18" i="4"/>
  <c r="H18" i="4"/>
  <c r="G18" i="4"/>
  <c r="F18" i="4"/>
  <c r="E18" i="4"/>
  <c r="D18" i="4"/>
  <c r="C18" i="4"/>
  <c r="B18" i="4"/>
  <c r="I17" i="4"/>
  <c r="H17" i="4"/>
  <c r="G17" i="4"/>
  <c r="F17" i="4"/>
  <c r="E17" i="4"/>
  <c r="D17" i="4"/>
  <c r="C17" i="4"/>
  <c r="B17" i="4"/>
  <c r="I16" i="4"/>
  <c r="H16" i="4"/>
  <c r="G16" i="4"/>
  <c r="F16" i="4"/>
  <c r="E16" i="4"/>
  <c r="D16" i="4"/>
  <c r="C16" i="4"/>
  <c r="B16" i="4"/>
  <c r="I15" i="4"/>
  <c r="H15" i="4"/>
  <c r="G15" i="4"/>
  <c r="F15" i="4"/>
  <c r="E15" i="4"/>
  <c r="D15" i="4"/>
  <c r="C15" i="4"/>
  <c r="B15" i="4"/>
  <c r="I14" i="4"/>
  <c r="H14" i="4"/>
  <c r="G14" i="4"/>
  <c r="F14" i="4"/>
  <c r="E14" i="4"/>
  <c r="D14" i="4"/>
  <c r="C14" i="4"/>
  <c r="B14" i="4"/>
  <c r="I13" i="4"/>
  <c r="H13" i="4"/>
  <c r="G13" i="4"/>
  <c r="F13" i="4"/>
  <c r="E13" i="4"/>
  <c r="D13" i="4"/>
  <c r="C13" i="4"/>
  <c r="B13" i="4"/>
  <c r="I12" i="4"/>
  <c r="H12" i="4"/>
  <c r="G12" i="4"/>
  <c r="F12" i="4"/>
  <c r="E12" i="4"/>
  <c r="D12" i="4"/>
  <c r="C12" i="4"/>
  <c r="B12" i="4"/>
  <c r="I11" i="4"/>
  <c r="H11" i="4"/>
  <c r="G11" i="4"/>
  <c r="F11" i="4"/>
  <c r="E11" i="4"/>
  <c r="D11" i="4"/>
  <c r="C11" i="4"/>
  <c r="B11" i="4"/>
  <c r="I10" i="4"/>
  <c r="H10" i="4"/>
  <c r="G10" i="4"/>
  <c r="F10" i="4"/>
  <c r="E10" i="4"/>
  <c r="D10" i="4"/>
  <c r="C10" i="4"/>
  <c r="B10" i="4"/>
  <c r="I9" i="4"/>
  <c r="H9" i="4"/>
  <c r="G9" i="4"/>
  <c r="F9" i="4"/>
  <c r="E9" i="4"/>
  <c r="D9" i="4"/>
  <c r="C9" i="4"/>
  <c r="B9" i="4"/>
  <c r="I8" i="4"/>
  <c r="H8" i="4"/>
  <c r="G8" i="4"/>
  <c r="F8" i="4"/>
  <c r="E8" i="4"/>
  <c r="D8" i="4"/>
  <c r="C8" i="4"/>
  <c r="B8" i="4"/>
  <c r="I7" i="4"/>
  <c r="H7" i="4"/>
  <c r="G7" i="4"/>
  <c r="F7" i="4"/>
  <c r="E7" i="4"/>
  <c r="D7" i="4"/>
  <c r="C7" i="4"/>
  <c r="B7" i="4"/>
  <c r="I6" i="4"/>
  <c r="H6" i="4"/>
  <c r="G6" i="4"/>
  <c r="F6" i="4"/>
  <c r="E6" i="4"/>
  <c r="D6" i="4"/>
  <c r="C6" i="4"/>
  <c r="B6" i="4"/>
  <c r="I5" i="4"/>
  <c r="H5" i="4"/>
  <c r="G5" i="4"/>
  <c r="F5" i="4"/>
  <c r="E5" i="4"/>
  <c r="D5" i="4"/>
  <c r="C5" i="4"/>
  <c r="B5" i="4"/>
  <c r="H6" i="3"/>
  <c r="C6" i="3"/>
  <c r="D6" i="3"/>
  <c r="E6" i="3"/>
  <c r="F6" i="3"/>
  <c r="G6" i="3"/>
  <c r="I6" i="3"/>
  <c r="B6" i="3"/>
</calcChain>
</file>

<file path=xl/sharedStrings.xml><?xml version="1.0" encoding="utf-8"?>
<sst xmlns="http://schemas.openxmlformats.org/spreadsheetml/2006/main" count="66" uniqueCount="61">
  <si>
    <t>総数</t>
    <rPh sb="0" eb="2">
      <t>ソウスウ</t>
    </rPh>
    <phoneticPr fontId="1"/>
  </si>
  <si>
    <t>病院</t>
    <rPh sb="0" eb="2">
      <t>ビョウイン</t>
    </rPh>
    <phoneticPr fontId="1"/>
  </si>
  <si>
    <t>診療所</t>
    <rPh sb="0" eb="3">
      <t>シンリョウジョ</t>
    </rPh>
    <phoneticPr fontId="1"/>
  </si>
  <si>
    <t>助産所</t>
    <rPh sb="0" eb="2">
      <t>ジョサン</t>
    </rPh>
    <rPh sb="2" eb="3">
      <t>ジョ</t>
    </rPh>
    <phoneticPr fontId="1"/>
  </si>
  <si>
    <t>施術所
（柔道整復師）</t>
    <rPh sb="0" eb="1">
      <t>ホドコ</t>
    </rPh>
    <rPh sb="1" eb="2">
      <t>ジュツ</t>
    </rPh>
    <rPh sb="2" eb="3">
      <t>ジョ</t>
    </rPh>
    <rPh sb="5" eb="7">
      <t>ジュウドウ</t>
    </rPh>
    <rPh sb="7" eb="9">
      <t>セイフク</t>
    </rPh>
    <rPh sb="9" eb="10">
      <t>シ</t>
    </rPh>
    <phoneticPr fontId="1"/>
  </si>
  <si>
    <t>　医療法等関係各法に基づき立入検査を実施した件数である。</t>
    <rPh sb="1" eb="3">
      <t>イリョウ</t>
    </rPh>
    <rPh sb="3" eb="4">
      <t>ホウ</t>
    </rPh>
    <rPh sb="4" eb="5">
      <t>トウ</t>
    </rPh>
    <rPh sb="5" eb="7">
      <t>カンケイ</t>
    </rPh>
    <rPh sb="7" eb="8">
      <t>カク</t>
    </rPh>
    <rPh sb="8" eb="9">
      <t>ホウ</t>
    </rPh>
    <rPh sb="10" eb="11">
      <t>モト</t>
    </rPh>
    <rPh sb="13" eb="15">
      <t>タチイ</t>
    </rPh>
    <rPh sb="15" eb="17">
      <t>ケンサ</t>
    </rPh>
    <rPh sb="18" eb="20">
      <t>ジッシ</t>
    </rPh>
    <rPh sb="22" eb="24">
      <t>ケンスウ</t>
    </rPh>
    <phoneticPr fontId="1"/>
  </si>
  <si>
    <t>歯科
診療所</t>
    <rPh sb="0" eb="2">
      <t>シカ</t>
    </rPh>
    <rPh sb="3" eb="5">
      <t>シンリョウ</t>
    </rPh>
    <rPh sb="5" eb="6">
      <t>ジョ</t>
    </rPh>
    <phoneticPr fontId="1"/>
  </si>
  <si>
    <t>衛生
検査所</t>
    <rPh sb="0" eb="2">
      <t>エイセイ</t>
    </rPh>
    <rPh sb="3" eb="5">
      <t>ケンサ</t>
    </rPh>
    <rPh sb="5" eb="6">
      <t>ショ</t>
    </rPh>
    <phoneticPr fontId="1"/>
  </si>
  <si>
    <t>健康福祉局</t>
    <rPh sb="0" eb="2">
      <t>ケンコウ</t>
    </rPh>
    <rPh sb="2" eb="5">
      <t>フクシキョク</t>
    </rPh>
    <phoneticPr fontId="1"/>
  </si>
  <si>
    <t>高津区役所</t>
    <rPh sb="0" eb="5">
      <t>タカツクヤクショ</t>
    </rPh>
    <phoneticPr fontId="1"/>
  </si>
  <si>
    <t>宮前区役所</t>
    <rPh sb="0" eb="5">
      <t>ミヤマエクヤクショ</t>
    </rPh>
    <phoneticPr fontId="1"/>
  </si>
  <si>
    <t>多摩区役所</t>
    <rPh sb="0" eb="5">
      <t>タマクヤクショ</t>
    </rPh>
    <phoneticPr fontId="1"/>
  </si>
  <si>
    <t>麻生区役所</t>
    <rPh sb="0" eb="3">
      <t>アサオク</t>
    </rPh>
    <rPh sb="3" eb="5">
      <t>ヤクショ</t>
    </rPh>
    <phoneticPr fontId="1"/>
  </si>
  <si>
    <t>川崎区役所</t>
    <rPh sb="0" eb="5">
      <t>カワサキクヤクショ</t>
    </rPh>
    <phoneticPr fontId="1"/>
  </si>
  <si>
    <t>幸区役所</t>
    <rPh sb="0" eb="1">
      <t>サイワイ</t>
    </rPh>
    <rPh sb="1" eb="4">
      <t>クヤクショ</t>
    </rPh>
    <phoneticPr fontId="1"/>
  </si>
  <si>
    <t>中原区役所</t>
    <rPh sb="0" eb="5">
      <t>ナカハラクヤクショ</t>
    </rPh>
    <phoneticPr fontId="1"/>
  </si>
  <si>
    <t>資料：医事･薬事課</t>
    <rPh sb="3" eb="5">
      <t>イジ</t>
    </rPh>
    <rPh sb="6" eb="8">
      <t>ヤクジ</t>
    </rPh>
    <rPh sb="8" eb="9">
      <t>カ</t>
    </rPh>
    <phoneticPr fontId="1"/>
  </si>
  <si>
    <t>歯科
技工所</t>
    <rPh sb="0" eb="2">
      <t>シカ</t>
    </rPh>
    <rPh sb="3" eb="5">
      <t>ギコウ</t>
    </rPh>
    <rPh sb="5" eb="6">
      <t>ジョ</t>
    </rPh>
    <phoneticPr fontId="1"/>
  </si>
  <si>
    <t>施術所
（あん摩マッサージ
指圧師・はり師・きゅう師）</t>
    <rPh sb="0" eb="1">
      <t>セ</t>
    </rPh>
    <rPh sb="1" eb="2">
      <t>ジュツ</t>
    </rPh>
    <rPh sb="2" eb="3">
      <t>ショ</t>
    </rPh>
    <rPh sb="7" eb="8">
      <t>マ</t>
    </rPh>
    <rPh sb="14" eb="15">
      <t>ユビ</t>
    </rPh>
    <rPh sb="15" eb="16">
      <t>アツ</t>
    </rPh>
    <rPh sb="16" eb="17">
      <t>シ</t>
    </rPh>
    <rPh sb="20" eb="21">
      <t>シ</t>
    </rPh>
    <rPh sb="25" eb="26">
      <t>シ</t>
    </rPh>
    <phoneticPr fontId="1"/>
  </si>
  <si>
    <t>注）健康福祉局は医事・薬事課で実施。各区役所は衛生課で実施。</t>
    <rPh sb="0" eb="1">
      <t>チュウ</t>
    </rPh>
    <rPh sb="2" eb="4">
      <t>ケンコウ</t>
    </rPh>
    <rPh sb="4" eb="7">
      <t>フクシキョク</t>
    </rPh>
    <rPh sb="8" eb="10">
      <t>イジ</t>
    </rPh>
    <rPh sb="11" eb="13">
      <t>ヤクジ</t>
    </rPh>
    <rPh sb="13" eb="14">
      <t>カ</t>
    </rPh>
    <rPh sb="15" eb="17">
      <t>ジッシ</t>
    </rPh>
    <rPh sb="18" eb="19">
      <t>カク</t>
    </rPh>
    <rPh sb="19" eb="20">
      <t>ク</t>
    </rPh>
    <rPh sb="20" eb="22">
      <t>ヤクショ</t>
    </rPh>
    <rPh sb="23" eb="26">
      <t>エイセイカ</t>
    </rPh>
    <rPh sb="27" eb="29">
      <t>ジッシ</t>
    </rPh>
    <phoneticPr fontId="1"/>
  </si>
  <si>
    <t>§3 医務関係等</t>
    <rPh sb="3" eb="5">
      <t>イム</t>
    </rPh>
    <rPh sb="5" eb="7">
      <t>カンケイ</t>
    </rPh>
    <rPh sb="7" eb="8">
      <t>トウ</t>
    </rPh>
    <phoneticPr fontId="1"/>
  </si>
  <si>
    <t>平成30年度</t>
    <rPh sb="0" eb="2">
      <t>ヘイセイ</t>
    </rPh>
    <rPh sb="4" eb="6">
      <t>ネンド</t>
    </rPh>
    <phoneticPr fontId="1"/>
  </si>
  <si>
    <t>表 ３２２  立入検査等延件数</t>
    <phoneticPr fontId="1"/>
  </si>
  <si>
    <t>表 ３２３  医務関係取扱件数</t>
    <rPh sb="7" eb="9">
      <t>イム</t>
    </rPh>
    <rPh sb="9" eb="11">
      <t>カンケイ</t>
    </rPh>
    <rPh sb="11" eb="13">
      <t>トリアツカ</t>
    </rPh>
    <rPh sb="13" eb="15">
      <t>ケンスウ</t>
    </rPh>
    <phoneticPr fontId="1"/>
  </si>
  <si>
    <t>　医療施設の開設・変更及び医療従事者免許等に関わる各種申請及び届出がされた各区別件数である。</t>
    <rPh sb="1" eb="3">
      <t>イリョウ</t>
    </rPh>
    <rPh sb="3" eb="5">
      <t>シセツ</t>
    </rPh>
    <rPh sb="6" eb="8">
      <t>カイセツ</t>
    </rPh>
    <rPh sb="9" eb="11">
      <t>ヘンコウ</t>
    </rPh>
    <rPh sb="11" eb="12">
      <t>オヨ</t>
    </rPh>
    <rPh sb="13" eb="15">
      <t>イリョウ</t>
    </rPh>
    <rPh sb="15" eb="18">
      <t>ジュウジシャ</t>
    </rPh>
    <rPh sb="18" eb="20">
      <t>メンキョ</t>
    </rPh>
    <rPh sb="20" eb="21">
      <t>トウ</t>
    </rPh>
    <rPh sb="22" eb="23">
      <t>カカ</t>
    </rPh>
    <rPh sb="25" eb="27">
      <t>カクシュ</t>
    </rPh>
    <rPh sb="27" eb="29">
      <t>シンセイ</t>
    </rPh>
    <rPh sb="29" eb="30">
      <t>オヨ</t>
    </rPh>
    <rPh sb="31" eb="33">
      <t>トドケデ</t>
    </rPh>
    <rPh sb="37" eb="38">
      <t>カク</t>
    </rPh>
    <rPh sb="38" eb="39">
      <t>ク</t>
    </rPh>
    <rPh sb="39" eb="40">
      <t>ベツ</t>
    </rPh>
    <rPh sb="40" eb="42">
      <t>ケンスウ</t>
    </rPh>
    <phoneticPr fontId="1"/>
  </si>
  <si>
    <t>平成30年度</t>
    <phoneticPr fontId="1"/>
  </si>
  <si>
    <t>川崎</t>
    <rPh sb="0" eb="2">
      <t>カワサキ</t>
    </rPh>
    <phoneticPr fontId="1"/>
  </si>
  <si>
    <t>幸</t>
    <rPh sb="0" eb="1">
      <t>サイワイ</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</si>
  <si>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</si>
  <si>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</si>
  <si>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</si>
  <si>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</si>
  <si>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</si>
  <si>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（免許等関係総数）</t>
    <rPh sb="1" eb="4">
      <t>メンキョナド</t>
    </rPh>
    <rPh sb="4" eb="6">
      <t>カンケイ</t>
    </rPh>
    <rPh sb="6" eb="8">
      <t>ソウスウ</t>
    </rPh>
    <phoneticPr fontId="1"/>
  </si>
  <si>
    <t xml:space="preserve">  </t>
    <phoneticPr fontId="1"/>
  </si>
  <si>
    <t>医師法関係</t>
    <rPh sb="0" eb="3">
      <t>イシホウ</t>
    </rPh>
    <rPh sb="3" eb="5">
      <t>カンケイ</t>
    </rPh>
    <phoneticPr fontId="1"/>
  </si>
  <si>
    <t>歯科医師法関係</t>
    <rPh sb="0" eb="2">
      <t>シカ</t>
    </rPh>
    <rPh sb="2" eb="4">
      <t>イシ</t>
    </rPh>
    <rPh sb="4" eb="5">
      <t>ホウ</t>
    </rPh>
    <rPh sb="5" eb="7">
      <t>カンケイ</t>
    </rPh>
    <phoneticPr fontId="1"/>
  </si>
  <si>
    <t>保健師・助産師・看護師法関係</t>
    <rPh sb="0" eb="2">
      <t>ホケン</t>
    </rPh>
    <rPh sb="2" eb="3">
      <t>シ</t>
    </rPh>
    <rPh sb="4" eb="6">
      <t>ジョサン</t>
    </rPh>
    <rPh sb="6" eb="7">
      <t>シ</t>
    </rPh>
    <rPh sb="8" eb="10">
      <t>カンゴ</t>
    </rPh>
    <rPh sb="10" eb="11">
      <t>シ</t>
    </rPh>
    <rPh sb="11" eb="12">
      <t>ホウ</t>
    </rPh>
    <rPh sb="12" eb="14">
      <t>カンケイ</t>
    </rPh>
    <phoneticPr fontId="1"/>
  </si>
  <si>
    <t>診療放射線技師法関係</t>
    <rPh sb="0" eb="2">
      <t>シンリョウ</t>
    </rPh>
    <rPh sb="2" eb="5">
      <t>ホウシャセン</t>
    </rPh>
    <rPh sb="5" eb="7">
      <t>ギシ</t>
    </rPh>
    <rPh sb="7" eb="8">
      <t>ホウ</t>
    </rPh>
    <rPh sb="8" eb="10">
      <t>カンケイ</t>
    </rPh>
    <phoneticPr fontId="1"/>
  </si>
  <si>
    <t>臨床検査技師・衛生検査技師法関係</t>
    <rPh sb="0" eb="2">
      <t>リンショウ</t>
    </rPh>
    <rPh sb="2" eb="4">
      <t>ケンサ</t>
    </rPh>
    <rPh sb="4" eb="6">
      <t>ギシ</t>
    </rPh>
    <rPh sb="7" eb="9">
      <t>エイセイ</t>
    </rPh>
    <rPh sb="9" eb="11">
      <t>ケンサ</t>
    </rPh>
    <rPh sb="11" eb="13">
      <t>ギシ</t>
    </rPh>
    <rPh sb="13" eb="14">
      <t>ホウ</t>
    </rPh>
    <rPh sb="14" eb="16">
      <t>カンケイ</t>
    </rPh>
    <phoneticPr fontId="1"/>
  </si>
  <si>
    <t>理学療法士・作業療法士法関係</t>
    <rPh sb="0" eb="2">
      <t>リガク</t>
    </rPh>
    <rPh sb="2" eb="5">
      <t>リョウホウシ</t>
    </rPh>
    <rPh sb="6" eb="8">
      <t>サギョウ</t>
    </rPh>
    <rPh sb="8" eb="11">
      <t>リョウホウシ</t>
    </rPh>
    <rPh sb="11" eb="12">
      <t>ホウ</t>
    </rPh>
    <rPh sb="12" eb="14">
      <t>カンケイ</t>
    </rPh>
    <phoneticPr fontId="1"/>
  </si>
  <si>
    <t>視能訓練士法関係</t>
    <rPh sb="0" eb="1">
      <t>シ</t>
    </rPh>
    <rPh sb="1" eb="2">
      <t>ノウ</t>
    </rPh>
    <rPh sb="2" eb="4">
      <t>クンレン</t>
    </rPh>
    <rPh sb="4" eb="5">
      <t>シ</t>
    </rPh>
    <rPh sb="5" eb="6">
      <t>ホウ</t>
    </rPh>
    <rPh sb="6" eb="8">
      <t>カンケイ</t>
    </rPh>
    <phoneticPr fontId="1"/>
  </si>
  <si>
    <t>歯科技工士法関係</t>
    <rPh sb="0" eb="2">
      <t>シカ</t>
    </rPh>
    <rPh sb="2" eb="4">
      <t>ギコウ</t>
    </rPh>
    <rPh sb="4" eb="5">
      <t>シ</t>
    </rPh>
    <rPh sb="5" eb="6">
      <t>ホウ</t>
    </rPh>
    <rPh sb="6" eb="8">
      <t>カンケイ</t>
    </rPh>
    <phoneticPr fontId="1"/>
  </si>
  <si>
    <t>栄養士法関係</t>
    <rPh sb="0" eb="2">
      <t>エイヨウ</t>
    </rPh>
    <rPh sb="2" eb="3">
      <t>シ</t>
    </rPh>
    <rPh sb="3" eb="4">
      <t>ホウ</t>
    </rPh>
    <rPh sb="4" eb="6">
      <t>カンケイ</t>
    </rPh>
    <phoneticPr fontId="1"/>
  </si>
  <si>
    <t>受胎調整実地指導員関係</t>
    <rPh sb="0" eb="2">
      <t>ジュタイ</t>
    </rPh>
    <rPh sb="2" eb="4">
      <t>チョウセイ</t>
    </rPh>
    <rPh sb="4" eb="6">
      <t>ジッチ</t>
    </rPh>
    <rPh sb="6" eb="9">
      <t>シドウイン</t>
    </rPh>
    <rPh sb="9" eb="11">
      <t>カンケイ</t>
    </rPh>
    <phoneticPr fontId="1"/>
  </si>
  <si>
    <t>死体解剖保存法関係</t>
    <rPh sb="0" eb="2">
      <t>シタイ</t>
    </rPh>
    <rPh sb="2" eb="4">
      <t>カイボウ</t>
    </rPh>
    <rPh sb="4" eb="7">
      <t>ホゾンホウ</t>
    </rPh>
    <rPh sb="7" eb="9">
      <t>カンケイ</t>
    </rPh>
    <phoneticPr fontId="1"/>
  </si>
  <si>
    <t>(再掲）管理栄養士</t>
    <rPh sb="4" eb="6">
      <t>カンリ</t>
    </rPh>
    <rPh sb="6" eb="9">
      <t>エイヨウシ</t>
    </rPh>
    <phoneticPr fontId="13"/>
  </si>
  <si>
    <t>（医療施設関係総数）</t>
    <rPh sb="1" eb="3">
      <t>イリョウ</t>
    </rPh>
    <rPh sb="3" eb="5">
      <t>シセツ</t>
    </rPh>
    <rPh sb="5" eb="7">
      <t>カンケイ</t>
    </rPh>
    <rPh sb="7" eb="9">
      <t>ソウスウ</t>
    </rPh>
    <phoneticPr fontId="1"/>
  </si>
  <si>
    <t>医療法関係（施設）</t>
    <rPh sb="0" eb="3">
      <t>イリョウホウ</t>
    </rPh>
    <rPh sb="3" eb="5">
      <t>カンケイ</t>
    </rPh>
    <rPh sb="6" eb="8">
      <t>シセツ</t>
    </rPh>
    <phoneticPr fontId="1"/>
  </si>
  <si>
    <t>医療法関係（医療法人）</t>
    <rPh sb="0" eb="3">
      <t>イリョウホウ</t>
    </rPh>
    <rPh sb="3" eb="5">
      <t>カンケイ</t>
    </rPh>
    <rPh sb="6" eb="8">
      <t>イリョウ</t>
    </rPh>
    <rPh sb="8" eb="10">
      <t>ホウジン</t>
    </rPh>
    <phoneticPr fontId="1"/>
  </si>
  <si>
    <t>あん摩マツサージ指圧師・はり師・きゅう師法関係</t>
    <phoneticPr fontId="1"/>
  </si>
  <si>
    <t>柔道整復師法関係</t>
    <rPh sb="0" eb="2">
      <t>ジュウドウ</t>
    </rPh>
    <rPh sb="2" eb="4">
      <t>セイフク</t>
    </rPh>
    <rPh sb="4" eb="5">
      <t>シ</t>
    </rPh>
    <rPh sb="5" eb="6">
      <t>ホウ</t>
    </rPh>
    <rPh sb="6" eb="8">
      <t>カンケイ</t>
    </rPh>
    <phoneticPr fontId="1"/>
  </si>
  <si>
    <t>救急病院等を定める省令関係</t>
    <rPh sb="0" eb="2">
      <t>キュウキュウ</t>
    </rPh>
    <rPh sb="2" eb="4">
      <t>ビョウイン</t>
    </rPh>
    <rPh sb="4" eb="5">
      <t>トウ</t>
    </rPh>
    <rPh sb="6" eb="7">
      <t>サダ</t>
    </rPh>
    <rPh sb="9" eb="11">
      <t>ショウレイ</t>
    </rPh>
    <rPh sb="11" eb="13">
      <t>カンケイ</t>
    </rPh>
    <phoneticPr fontId="1"/>
  </si>
  <si>
    <t>その他</t>
    <rPh sb="2" eb="3">
      <t>タ</t>
    </rPh>
    <phoneticPr fontId="1"/>
  </si>
  <si>
    <t>登記届け</t>
    <rPh sb="0" eb="2">
      <t>トウキ</t>
    </rPh>
    <rPh sb="2" eb="3">
      <t>トド</t>
    </rPh>
    <phoneticPr fontId="1"/>
  </si>
  <si>
    <t>決算届け</t>
    <rPh sb="0" eb="2">
      <t>ケッサン</t>
    </rPh>
    <rPh sb="2" eb="3">
      <t>トド</t>
    </rPh>
    <phoneticPr fontId="1"/>
  </si>
  <si>
    <t>役員変更</t>
    <rPh sb="0" eb="2">
      <t>ヤクイン</t>
    </rPh>
    <rPh sb="2" eb="4">
      <t>ヘンコウ</t>
    </rPh>
    <phoneticPr fontId="1"/>
  </si>
  <si>
    <t>定款変更</t>
    <rPh sb="0" eb="2">
      <t>テイカン</t>
    </rPh>
    <rPh sb="2" eb="4">
      <t>ヘンコウ</t>
    </rPh>
    <phoneticPr fontId="1"/>
  </si>
  <si>
    <t>設立認可</t>
    <rPh sb="0" eb="2">
      <t>セツリツ</t>
    </rPh>
    <rPh sb="2" eb="4">
      <t>ニンカ</t>
    </rPh>
    <phoneticPr fontId="1"/>
  </si>
  <si>
    <t>解散・他</t>
    <rPh sb="0" eb="2">
      <t>カイサン</t>
    </rPh>
    <rPh sb="3" eb="4">
      <t>ホカ</t>
    </rPh>
    <phoneticPr fontId="1"/>
  </si>
  <si>
    <t>合計</t>
    <rPh sb="0" eb="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</si>
</sst>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4" x14ac:knownFonts="1">
    <font>
      <sz val="11"/>
      <name val="ＭＳ Ｐゴシック"/>
      <family val="3"/>
      <charset val="128"/>
    </font>
    <font>
      <sz val="6"/>
      <name val="ＭＳ Ｐゴシック"/>
      <family val="3"/>
      <charset val="128"/>
    </font>
    <font>
      <sz val="14"/>
      <color theme="1"/>
      <name val="ＭＳ Ｐゴシック"/>
      <family val="3"/>
      <charset val="128"/>
    </font>
    <font>
      <sz val="16"/>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明朝"/>
      <family val="1"/>
      <charset val="128"/>
    </font>
    <font>
      <sz val="9"/>
      <color theme="1"/>
      <name val="ＭＳ Ｐゴシック"/>
      <family val="3"/>
      <charset val="128"/>
    </font>
    <font>
      <b/>
      <sz val="9"/>
      <color theme="1"/>
      <name val="ＭＳ Ｐゴシック"/>
      <family val="3"/>
      <charset val="128"/>
    </font>
    <font>
      <sz val="11"/>
      <name val="ＭＳ Ｐゴシック"/>
      <family val="3"/>
      <charset val="128"/>
    </font>
    <font>
      <sz val="11"/>
      <color theme="1"/>
      <name val="ＭＳ Ｐ明朝"/>
      <family val="1"/>
      <charset val="128"/>
    </font>
    <font>
      <sz val="12"/>
      <color theme="1"/>
      <name val="ＭＳ Ｐ明朝"/>
      <family val="1"/>
      <charset val="128"/>
    </font>
    <font>
      <b/>
      <sz val="11"/>
      <color theme="1"/>
      <name val="ＭＳ Ｐゴシック"/>
      <family val="3"/>
      <charset val="128"/>
    </font>
    <font>
      <sz val="12"/>
      <name val="ＭＳ Ｐゴシック"/>
      <family val="3"/>
      <charset val="128"/>
    </font>
  </fonts>
  <fills count="2">
    <fill>
      <patternFill patternType="none"/>
    </fill>
    <fill>
      <patternFill patternType="gray125"/>
    </fill>
  </fills>
  <borders count="14">
    <border>
      <left/>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9" fillId="0" borderId="0"/>
  </cellStyleXfs>
  <cellXfs count="76">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horizontal="distributed" vertical="distributed"/>
    </xf>
    <xf numFmtId="0" fontId="3" fillId="0" borderId="0" xfId="0" applyFont="1" applyBorder="1" applyAlignment="1">
      <alignment horizontal="distributed" vertical="distributed"/>
    </xf>
    <xf numFmtId="0" fontId="3" fillId="0" borderId="0" xfId="0" applyFont="1" applyBorder="1"/>
    <xf numFmtId="0" fontId="4" fillId="0" borderId="0" xfId="0" applyFont="1" applyAlignment="1">
      <alignment vertical="top"/>
    </xf>
    <xf numFmtId="0" fontId="2" fillId="0" borderId="0" xfId="0" applyFont="1"/>
    <xf numFmtId="0" fontId="5" fillId="0" borderId="0" xfId="0" applyFont="1"/>
    <xf numFmtId="0" fontId="5" fillId="0" borderId="0" xfId="0" applyFont="1" applyAlignment="1">
      <alignment horizontal="distributed" vertical="distributed"/>
    </xf>
    <xf numFmtId="0" fontId="5" fillId="0" borderId="0" xfId="0" applyFont="1" applyBorder="1" applyAlignment="1">
      <alignment horizontal="distributed" vertical="distributed"/>
    </xf>
    <xf numFmtId="0" fontId="5" fillId="0" borderId="0" xfId="0" applyFont="1" applyBorder="1"/>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distributed" vertical="center"/>
    </xf>
    <xf numFmtId="0" fontId="7" fillId="0" borderId="0" xfId="0" applyFont="1" applyBorder="1" applyAlignment="1">
      <alignment horizontal="distributed" vertical="center"/>
    </xf>
    <xf numFmtId="0" fontId="7" fillId="0" borderId="0"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4" xfId="0" applyFont="1" applyBorder="1" applyAlignment="1">
      <alignment horizontal="distributed" vertical="center"/>
    </xf>
    <xf numFmtId="41" fontId="8" fillId="0" borderId="5" xfId="0" applyNumberFormat="1" applyFont="1" applyBorder="1" applyAlignment="1">
      <alignment vertical="center"/>
    </xf>
    <xf numFmtId="41" fontId="8" fillId="0" borderId="12" xfId="0" applyNumberFormat="1" applyFont="1" applyBorder="1" applyAlignment="1">
      <alignment vertical="center"/>
    </xf>
    <xf numFmtId="0" fontId="6" fillId="0" borderId="6" xfId="0" applyFont="1" applyFill="1" applyBorder="1" applyAlignment="1">
      <alignment horizontal="distributed" vertical="center"/>
    </xf>
    <xf numFmtId="41" fontId="6" fillId="0" borderId="7" xfId="0" applyNumberFormat="1" applyFont="1" applyBorder="1" applyAlignment="1">
      <alignment vertical="center"/>
    </xf>
    <xf numFmtId="41" fontId="6" fillId="0" borderId="7" xfId="0" applyNumberFormat="1" applyFont="1" applyBorder="1" applyAlignment="1">
      <alignment horizontal="right" vertical="center"/>
    </xf>
    <xf numFmtId="41" fontId="6" fillId="0" borderId="8" xfId="0" applyNumberFormat="1" applyFont="1" applyBorder="1" applyAlignment="1">
      <alignment horizontal="right" vertical="center"/>
    </xf>
    <xf numFmtId="0" fontId="6" fillId="0" borderId="9" xfId="0" applyFont="1" applyFill="1" applyBorder="1" applyAlignment="1">
      <alignment horizontal="distributed" vertical="center"/>
    </xf>
    <xf numFmtId="41" fontId="6" fillId="0" borderId="10" xfId="0" applyNumberFormat="1" applyFont="1" applyBorder="1" applyAlignment="1">
      <alignment vertical="center"/>
    </xf>
    <xf numFmtId="41" fontId="6" fillId="0" borderId="10" xfId="0" applyNumberFormat="1" applyFont="1" applyBorder="1" applyAlignment="1">
      <alignment horizontal="right" vertical="center"/>
    </xf>
    <xf numFmtId="41" fontId="6" fillId="0" borderId="10" xfId="0" applyNumberFormat="1" applyFont="1" applyFill="1" applyBorder="1" applyAlignment="1">
      <alignment horizontal="right" vertical="center"/>
    </xf>
    <xf numFmtId="41" fontId="6" fillId="0" borderId="11" xfId="0" applyNumberFormat="1" applyFont="1" applyBorder="1" applyAlignment="1">
      <alignment horizontal="right" vertical="center"/>
    </xf>
    <xf numFmtId="0" fontId="6" fillId="0" borderId="0" xfId="0" applyFont="1" applyFill="1" applyBorder="1" applyAlignment="1">
      <alignment vertical="center"/>
    </xf>
    <xf numFmtId="41" fontId="6" fillId="0" borderId="0" xfId="0" applyNumberFormat="1" applyFont="1" applyBorder="1" applyAlignment="1">
      <alignment vertical="center"/>
    </xf>
    <xf numFmtId="41" fontId="6" fillId="0" borderId="0" xfId="0" applyNumberFormat="1" applyFont="1" applyBorder="1" applyAlignment="1">
      <alignment horizontal="right" vertical="center"/>
    </xf>
    <xf numFmtId="41" fontId="6" fillId="0" borderId="0" xfId="0" applyNumberFormat="1" applyFont="1" applyFill="1" applyBorder="1" applyAlignment="1">
      <alignment horizontal="right" vertical="center"/>
    </xf>
    <xf numFmtId="0" fontId="6" fillId="0" borderId="0" xfId="0" applyFont="1" applyAlignment="1">
      <alignment horizontal="right" vertical="center"/>
    </xf>
    <xf numFmtId="0" fontId="2" fillId="0" borderId="0" xfId="1" applyFont="1"/>
    <xf numFmtId="0" fontId="2" fillId="0" borderId="0" xfId="1" applyFont="1" applyBorder="1"/>
    <xf numFmtId="0" fontId="5" fillId="0" borderId="0" xfId="1" applyFont="1"/>
    <xf numFmtId="0" fontId="5" fillId="0" borderId="0" xfId="1" applyFont="1" applyAlignment="1">
      <alignment horizontal="distributed" vertical="distributed"/>
    </xf>
    <xf numFmtId="0" fontId="5" fillId="0" borderId="0" xfId="1" applyFont="1" applyBorder="1"/>
    <xf numFmtId="0" fontId="5" fillId="0" borderId="0" xfId="1" applyFont="1" applyBorder="1" applyAlignment="1">
      <alignment horizontal="distributed" vertical="distributed"/>
    </xf>
    <xf numFmtId="0" fontId="10" fillId="0" borderId="0" xfId="1" applyFont="1"/>
    <xf numFmtId="0" fontId="10" fillId="0" borderId="0" xfId="1" applyFont="1" applyAlignment="1">
      <alignment horizontal="right" vertical="center"/>
    </xf>
    <xf numFmtId="0" fontId="11" fillId="0" borderId="0" xfId="1" applyFont="1" applyAlignment="1">
      <alignment horizontal="right" vertical="center"/>
    </xf>
    <xf numFmtId="0" fontId="10" fillId="0" borderId="0" xfId="1" applyFont="1" applyAlignment="1">
      <alignment horizontal="right" vertical="center"/>
    </xf>
    <xf numFmtId="0" fontId="10" fillId="0" borderId="1" xfId="1" applyFont="1" applyBorder="1" applyAlignment="1">
      <alignment vertical="center"/>
    </xf>
    <xf numFmtId="0" fontId="10" fillId="0" borderId="2" xfId="1" applyFont="1" applyBorder="1" applyAlignment="1">
      <alignment horizontal="center" vertical="center"/>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5" fillId="0" borderId="0" xfId="1" applyFont="1" applyAlignment="1">
      <alignment vertical="center"/>
    </xf>
    <xf numFmtId="0" fontId="5" fillId="0" borderId="0" xfId="1" applyFont="1" applyAlignment="1">
      <alignment horizontal="distributed" vertical="center"/>
    </xf>
    <xf numFmtId="0" fontId="5" fillId="0" borderId="0" xfId="1" applyFont="1" applyBorder="1" applyAlignment="1">
      <alignment horizontal="distributed" vertical="center"/>
    </xf>
    <xf numFmtId="0" fontId="5" fillId="0" borderId="0" xfId="1" applyFont="1" applyBorder="1" applyAlignment="1">
      <alignment vertical="center"/>
    </xf>
    <xf numFmtId="0" fontId="12" fillId="0" borderId="6" xfId="1" applyFont="1" applyBorder="1" applyAlignment="1">
      <alignment horizontal="distributed" vertical="center"/>
    </xf>
    <xf numFmtId="41" fontId="12" fillId="0" borderId="7" xfId="1" applyNumberFormat="1" applyFont="1" applyBorder="1" applyAlignment="1">
      <alignment horizontal="right" vertical="center"/>
    </xf>
    <xf numFmtId="41" fontId="12" fillId="0" borderId="8" xfId="1" applyNumberFormat="1" applyFont="1" applyBorder="1" applyAlignment="1">
      <alignment horizontal="right" vertical="center"/>
    </xf>
    <xf numFmtId="0" fontId="10" fillId="0" borderId="6" xfId="1" applyFont="1" applyBorder="1" applyAlignment="1">
      <alignment horizontal="distributed" vertical="center"/>
    </xf>
    <xf numFmtId="41" fontId="10" fillId="0" borderId="7" xfId="1" applyNumberFormat="1" applyFont="1" applyBorder="1" applyAlignment="1">
      <alignment horizontal="right" vertical="center"/>
    </xf>
    <xf numFmtId="41" fontId="10" fillId="0" borderId="8" xfId="1" applyNumberFormat="1" applyFont="1" applyBorder="1" applyAlignment="1">
      <alignment horizontal="right" vertical="center"/>
    </xf>
    <xf numFmtId="41" fontId="10" fillId="0" borderId="7" xfId="1" applyNumberFormat="1" applyFont="1" applyFill="1" applyBorder="1" applyAlignment="1">
      <alignment horizontal="right" vertical="center"/>
    </xf>
    <xf numFmtId="0" fontId="10" fillId="0" borderId="6" xfId="0" applyFont="1" applyFill="1" applyBorder="1" applyAlignment="1">
      <alignment horizontal="distributed" vertical="center" indent="1"/>
    </xf>
    <xf numFmtId="41" fontId="10" fillId="0" borderId="7" xfId="0" applyNumberFormat="1" applyFont="1" applyBorder="1" applyAlignment="1">
      <alignment horizontal="right" vertical="center"/>
    </xf>
    <xf numFmtId="41" fontId="10" fillId="0" borderId="7" xfId="0" applyNumberFormat="1" applyFont="1" applyFill="1" applyBorder="1" applyAlignment="1">
      <alignment horizontal="right" vertical="center"/>
    </xf>
    <xf numFmtId="41" fontId="10" fillId="0" borderId="8" xfId="0" applyNumberFormat="1" applyFont="1" applyFill="1" applyBorder="1" applyAlignment="1">
      <alignment horizontal="right" vertical="center"/>
    </xf>
    <xf numFmtId="0" fontId="10" fillId="0" borderId="9" xfId="1" applyFont="1" applyBorder="1" applyAlignment="1">
      <alignment horizontal="distributed" vertical="center"/>
    </xf>
    <xf numFmtId="41" fontId="10" fillId="0" borderId="10" xfId="1" applyNumberFormat="1" applyFont="1" applyBorder="1" applyAlignment="1">
      <alignment horizontal="right" vertical="center"/>
    </xf>
    <xf numFmtId="41" fontId="10" fillId="0" borderId="11" xfId="1" applyNumberFormat="1" applyFont="1" applyBorder="1" applyAlignment="1">
      <alignment horizontal="right" vertical="center"/>
    </xf>
    <xf numFmtId="0" fontId="5" fillId="0" borderId="13" xfId="1" applyFont="1" applyBorder="1"/>
    <xf numFmtId="41" fontId="5" fillId="0" borderId="13" xfId="1" applyNumberFormat="1" applyFont="1" applyBorder="1"/>
    <xf numFmtId="0" fontId="5" fillId="0" borderId="13" xfId="1" applyFont="1" applyBorder="1" applyAlignment="1">
      <alignment horizontal="distributed" vertical="distributed"/>
    </xf>
    <xf numFmtId="0" fontId="5" fillId="0" borderId="0" xfId="1" applyFont="1" applyFill="1" applyBorder="1"/>
    <xf numFmtId="0" fontId="5" fillId="0" borderId="13" xfId="1" applyFont="1" applyFill="1" applyBorder="1"/>
    <xf numFmtId="41" fontId="5" fillId="0" borderId="13" xfId="1" applyNumberFormat="1" applyFont="1" applyFill="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4920;&#65299;&#65298;&#65299;&#12288;&#21307;&#21209;&#38306;&#20418;&#21462;&#25201;&#20214;&#259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 ３２３"/>
      <sheetName val="集計_免許"/>
      <sheetName val="集計_事務事業"/>
      <sheetName val="集計_月報手続き表"/>
    </sheetNames>
    <sheetDataSet>
      <sheetData sheetId="0" refreshError="1"/>
      <sheetData sheetId="1">
        <row r="4">
          <cell r="A4" t="str">
            <v>医師法関係</v>
          </cell>
          <cell r="C4">
            <v>11</v>
          </cell>
          <cell r="D4">
            <v>12</v>
          </cell>
          <cell r="E4">
            <v>26</v>
          </cell>
          <cell r="F4">
            <v>14</v>
          </cell>
          <cell r="G4">
            <v>13</v>
          </cell>
          <cell r="H4">
            <v>13</v>
          </cell>
          <cell r="I4">
            <v>19</v>
          </cell>
        </row>
        <row r="5">
          <cell r="A5" t="str">
            <v>歯科医師法関係</v>
          </cell>
          <cell r="C5">
            <v>1</v>
          </cell>
          <cell r="D5">
            <v>1</v>
          </cell>
          <cell r="E5">
            <v>15</v>
          </cell>
          <cell r="F5">
            <v>3</v>
          </cell>
          <cell r="G5">
            <v>5</v>
          </cell>
          <cell r="H5">
            <v>3</v>
          </cell>
          <cell r="I5">
            <v>4</v>
          </cell>
        </row>
        <row r="6">
          <cell r="A6" t="str">
            <v>保健師・助産師・看護師法関係</v>
          </cell>
          <cell r="C6">
            <v>21</v>
          </cell>
          <cell r="D6">
            <v>22</v>
          </cell>
          <cell r="E6">
            <v>51</v>
          </cell>
          <cell r="F6">
            <v>25</v>
          </cell>
          <cell r="G6">
            <v>20</v>
          </cell>
          <cell r="H6">
            <v>21</v>
          </cell>
          <cell r="I6">
            <v>15</v>
          </cell>
        </row>
        <row r="7">
          <cell r="A7" t="str">
            <v>保健師・助産師・看護師法関係</v>
          </cell>
          <cell r="C7">
            <v>6</v>
          </cell>
          <cell r="D7">
            <v>3</v>
          </cell>
          <cell r="E7">
            <v>26</v>
          </cell>
          <cell r="F7">
            <v>11</v>
          </cell>
          <cell r="G7">
            <v>5</v>
          </cell>
          <cell r="H7">
            <v>5</v>
          </cell>
          <cell r="I7">
            <v>4</v>
          </cell>
        </row>
        <row r="8">
          <cell r="A8" t="str">
            <v>保健師・助産師・看護師法関係</v>
          </cell>
          <cell r="C8">
            <v>181</v>
          </cell>
          <cell r="D8">
            <v>117</v>
          </cell>
          <cell r="E8">
            <v>259</v>
          </cell>
          <cell r="F8">
            <v>181</v>
          </cell>
          <cell r="G8">
            <v>128</v>
          </cell>
          <cell r="H8">
            <v>143</v>
          </cell>
          <cell r="I8">
            <v>111</v>
          </cell>
        </row>
        <row r="9">
          <cell r="A9" t="str">
            <v>保健師・助産師・看護師法関係</v>
          </cell>
          <cell r="C9">
            <v>12</v>
          </cell>
          <cell r="D9">
            <v>5</v>
          </cell>
          <cell r="E9">
            <v>10</v>
          </cell>
          <cell r="F9">
            <v>10</v>
          </cell>
          <cell r="G9">
            <v>9</v>
          </cell>
          <cell r="H9">
            <v>10</v>
          </cell>
          <cell r="I9">
            <v>9</v>
          </cell>
        </row>
        <row r="10">
          <cell r="A10" t="str">
            <v>診療放射線技師法関係</v>
          </cell>
          <cell r="C10">
            <v>7</v>
          </cell>
          <cell r="D10">
            <v>6</v>
          </cell>
          <cell r="E10">
            <v>8</v>
          </cell>
          <cell r="F10">
            <v>8</v>
          </cell>
          <cell r="G10">
            <v>3</v>
          </cell>
          <cell r="H10">
            <v>8</v>
          </cell>
          <cell r="I10">
            <v>4</v>
          </cell>
        </row>
        <row r="11">
          <cell r="A11" t="str">
            <v>臨床検査技師・衛生検査技師法関係</v>
          </cell>
          <cell r="C11">
            <v>9</v>
          </cell>
          <cell r="D11">
            <v>10</v>
          </cell>
          <cell r="E11">
            <v>12</v>
          </cell>
          <cell r="F11">
            <v>15</v>
          </cell>
          <cell r="G11">
            <v>8</v>
          </cell>
          <cell r="H11">
            <v>15</v>
          </cell>
          <cell r="I11">
            <v>8</v>
          </cell>
        </row>
        <row r="12">
          <cell r="A12" t="str">
            <v>臨床検査技師・衛生検査技師法関係</v>
          </cell>
          <cell r="E12">
            <v>1</v>
          </cell>
          <cell r="F12">
            <v>1</v>
          </cell>
        </row>
        <row r="13">
          <cell r="A13" t="str">
            <v>理学療法士・作業療法士法関係</v>
          </cell>
          <cell r="C13">
            <v>14</v>
          </cell>
          <cell r="D13">
            <v>14</v>
          </cell>
          <cell r="E13">
            <v>25</v>
          </cell>
          <cell r="F13">
            <v>20</v>
          </cell>
          <cell r="G13">
            <v>21</v>
          </cell>
          <cell r="H13">
            <v>22</v>
          </cell>
          <cell r="I13">
            <v>13</v>
          </cell>
        </row>
        <row r="14">
          <cell r="A14" t="str">
            <v>理学療法士・作業療法士法関係</v>
          </cell>
          <cell r="C14">
            <v>3</v>
          </cell>
          <cell r="D14">
            <v>7</v>
          </cell>
          <cell r="E14">
            <v>13</v>
          </cell>
          <cell r="F14">
            <v>1</v>
          </cell>
          <cell r="G14">
            <v>6</v>
          </cell>
          <cell r="H14">
            <v>15</v>
          </cell>
          <cell r="I14">
            <v>9</v>
          </cell>
        </row>
        <row r="15">
          <cell r="A15" t="str">
            <v>視能訓練士法関係</v>
          </cell>
          <cell r="C15">
            <v>1</v>
          </cell>
          <cell r="D15">
            <v>2</v>
          </cell>
          <cell r="E15">
            <v>1</v>
          </cell>
          <cell r="F15">
            <v>1</v>
          </cell>
          <cell r="G15">
            <v>2</v>
          </cell>
          <cell r="H15">
            <v>6</v>
          </cell>
          <cell r="I15">
            <v>1</v>
          </cell>
        </row>
        <row r="16">
          <cell r="A16" t="str">
            <v>栄養士法関係</v>
          </cell>
          <cell r="C16">
            <v>27</v>
          </cell>
          <cell r="D16">
            <v>21</v>
          </cell>
          <cell r="E16">
            <v>51</v>
          </cell>
          <cell r="F16">
            <v>28</v>
          </cell>
          <cell r="G16">
            <v>28</v>
          </cell>
          <cell r="H16">
            <v>45</v>
          </cell>
          <cell r="I16">
            <v>29</v>
          </cell>
        </row>
        <row r="17">
          <cell r="A17" t="str">
            <v>栄養士法関係</v>
          </cell>
          <cell r="C17">
            <v>23</v>
          </cell>
          <cell r="D17">
            <v>15</v>
          </cell>
          <cell r="E17">
            <v>26</v>
          </cell>
          <cell r="F17">
            <v>29</v>
          </cell>
          <cell r="G17">
            <v>26</v>
          </cell>
          <cell r="H17">
            <v>26</v>
          </cell>
          <cell r="I17">
            <v>19</v>
          </cell>
        </row>
        <row r="18">
          <cell r="A18" t="str">
            <v>受胎調整実地指導員関係</v>
          </cell>
          <cell r="C18">
            <v>0</v>
          </cell>
          <cell r="D18">
            <v>2</v>
          </cell>
          <cell r="E18">
            <v>2</v>
          </cell>
          <cell r="F18">
            <v>0</v>
          </cell>
          <cell r="G18">
            <v>0</v>
          </cell>
          <cell r="H18">
            <v>2</v>
          </cell>
          <cell r="I18">
            <v>0</v>
          </cell>
        </row>
        <row r="19">
          <cell r="A19" t="str">
            <v>死体解剖保存法関係</v>
          </cell>
        </row>
        <row r="20">
          <cell r="A20" t="str">
            <v>(再掲）管理栄養士</v>
          </cell>
          <cell r="C20">
            <v>27</v>
          </cell>
          <cell r="D20">
            <v>21</v>
          </cell>
          <cell r="E20">
            <v>51</v>
          </cell>
          <cell r="F20">
            <v>28</v>
          </cell>
          <cell r="G20">
            <v>28</v>
          </cell>
          <cell r="H20">
            <v>45</v>
          </cell>
          <cell r="I20">
            <v>29</v>
          </cell>
        </row>
      </sheetData>
      <sheetData sheetId="2">
        <row r="49">
          <cell r="D49">
            <v>440</v>
          </cell>
          <cell r="E49">
            <v>265</v>
          </cell>
          <cell r="F49">
            <v>415</v>
          </cell>
          <cell r="G49">
            <v>258</v>
          </cell>
          <cell r="H49">
            <v>211</v>
          </cell>
          <cell r="I49">
            <v>199</v>
          </cell>
          <cell r="J49">
            <v>178</v>
          </cell>
        </row>
        <row r="51">
          <cell r="D51">
            <v>23</v>
          </cell>
          <cell r="E51">
            <v>0</v>
          </cell>
          <cell r="F51">
            <v>0</v>
          </cell>
          <cell r="G51">
            <v>7</v>
          </cell>
          <cell r="H51">
            <v>8</v>
          </cell>
          <cell r="I51">
            <v>3</v>
          </cell>
          <cell r="J51">
            <v>0</v>
          </cell>
        </row>
      </sheetData>
      <sheetData sheetId="3">
        <row r="22">
          <cell r="D22">
            <v>3</v>
          </cell>
          <cell r="E22">
            <v>4</v>
          </cell>
          <cell r="F22">
            <v>1</v>
          </cell>
          <cell r="G22">
            <v>1</v>
          </cell>
          <cell r="H22">
            <v>6</v>
          </cell>
          <cell r="I22">
            <v>9</v>
          </cell>
          <cell r="J22">
            <v>1</v>
          </cell>
        </row>
        <row r="23">
          <cell r="D23">
            <v>45</v>
          </cell>
          <cell r="E23">
            <v>39</v>
          </cell>
          <cell r="F23">
            <v>57</v>
          </cell>
          <cell r="G23">
            <v>25</v>
          </cell>
          <cell r="H23">
            <v>42</v>
          </cell>
          <cell r="I23">
            <v>56</v>
          </cell>
          <cell r="J23">
            <v>20</v>
          </cell>
        </row>
        <row r="24">
          <cell r="D24">
            <v>21</v>
          </cell>
          <cell r="E24">
            <v>15</v>
          </cell>
          <cell r="F24">
            <v>49</v>
          </cell>
          <cell r="G24">
            <v>24</v>
          </cell>
          <cell r="H24">
            <v>23</v>
          </cell>
          <cell r="I24">
            <v>28</v>
          </cell>
          <cell r="J24">
            <v>13</v>
          </cell>
        </row>
        <row r="26">
          <cell r="D26">
            <v>0</v>
          </cell>
          <cell r="E26">
            <v>0</v>
          </cell>
          <cell r="F26">
            <v>16</v>
          </cell>
          <cell r="G26">
            <v>10</v>
          </cell>
          <cell r="H26">
            <v>14</v>
          </cell>
          <cell r="I26">
            <v>11</v>
          </cell>
          <cell r="J26">
            <v>10</v>
          </cell>
        </row>
      </sheetData>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tabSelected="1" zoomScaleSheetLayoutView="100" workbookViewId="0"/>
  </sheetViews>
  <sheetFormatPr baseColWidth="12" defaultColWidth="8.83203125" defaultRowHeight="14" x14ac:dyDescent="0.15"/>
  <cols>
    <col min="1" max="1" width="11.5" style="8" customWidth="1"/>
    <col min="2" max="6" width="7.33203125" style="8" customWidth="1"/>
    <col min="7" max="7" width="18.1640625" style="9" customWidth="1"/>
    <col min="8" max="8" width="12.6640625" style="8" customWidth="1"/>
    <col min="9" max="10" width="8.6640625" style="8" customWidth="1"/>
    <col min="11" max="11" width="8.6640625" style="9" customWidth="1"/>
    <col min="12" max="12" width="8.6640625" style="10" customWidth="1"/>
    <col min="13" max="13" width="9.1640625" style="11" customWidth="1"/>
    <col min="14" max="14" width="2.83203125" style="8" customWidth="1"/>
    <col min="15" max="16384" width="8.83203125" style="8"/>
  </cols>
  <sheetData>
    <row r="1" spans="1:13" s="2" customFormat="1" ht="19" x14ac:dyDescent="0.15">
      <c r="A1" s="1" t="s">
        <v>20</v>
      </c>
      <c r="G1" s="3"/>
      <c r="K1" s="3"/>
      <c r="L1" s="4"/>
      <c r="M1" s="5"/>
    </row>
    <row r="3" spans="1:13" ht="18" customHeight="1" x14ac:dyDescent="0.15">
      <c r="A3" s="6" t="s">
        <v>22</v>
      </c>
      <c r="B3" s="7"/>
      <c r="C3" s="7"/>
    </row>
    <row r="4" spans="1:13" s="13" customFormat="1" ht="18" customHeight="1" thickBot="1" x14ac:dyDescent="0.2">
      <c r="A4" s="12" t="s">
        <v>5</v>
      </c>
      <c r="G4" s="14"/>
      <c r="H4" s="37" t="s">
        <v>21</v>
      </c>
      <c r="I4" s="37"/>
      <c r="K4" s="14"/>
      <c r="L4" s="15"/>
      <c r="M4" s="16"/>
    </row>
    <row r="5" spans="1:13" s="13" customFormat="1" ht="40" thickBot="1" x14ac:dyDescent="0.2">
      <c r="A5" s="17"/>
      <c r="B5" s="18" t="s">
        <v>1</v>
      </c>
      <c r="C5" s="18" t="s">
        <v>2</v>
      </c>
      <c r="D5" s="19" t="s">
        <v>6</v>
      </c>
      <c r="E5" s="18" t="s">
        <v>3</v>
      </c>
      <c r="F5" s="19" t="s">
        <v>7</v>
      </c>
      <c r="G5" s="19" t="s">
        <v>18</v>
      </c>
      <c r="H5" s="19" t="s">
        <v>4</v>
      </c>
      <c r="I5" s="20" t="s">
        <v>17</v>
      </c>
      <c r="K5" s="14"/>
      <c r="L5" s="15"/>
      <c r="M5" s="16"/>
    </row>
    <row r="6" spans="1:13" s="13" customFormat="1" ht="15" customHeight="1" x14ac:dyDescent="0.15">
      <c r="A6" s="21" t="s">
        <v>0</v>
      </c>
      <c r="B6" s="22">
        <f>SUM(B7:B14)</f>
        <v>79</v>
      </c>
      <c r="C6" s="22">
        <f t="shared" ref="C6:I6" si="0">SUM(C7:C14)</f>
        <v>7</v>
      </c>
      <c r="D6" s="22">
        <f t="shared" si="0"/>
        <v>0</v>
      </c>
      <c r="E6" s="22">
        <f t="shared" si="0"/>
        <v>0</v>
      </c>
      <c r="F6" s="22">
        <f t="shared" si="0"/>
        <v>9</v>
      </c>
      <c r="G6" s="22">
        <f>SUM(G7:G23)</f>
        <v>65</v>
      </c>
      <c r="H6" s="22">
        <f>SUM(H7:H23)</f>
        <v>45</v>
      </c>
      <c r="I6" s="23">
        <f t="shared" si="0"/>
        <v>8</v>
      </c>
      <c r="J6" s="16"/>
      <c r="K6" s="14"/>
      <c r="L6" s="15"/>
      <c r="M6" s="16"/>
    </row>
    <row r="7" spans="1:13" s="13" customFormat="1" ht="15" customHeight="1" x14ac:dyDescent="0.15">
      <c r="A7" s="24" t="s">
        <v>8</v>
      </c>
      <c r="B7" s="25">
        <v>79</v>
      </c>
      <c r="C7" s="25">
        <v>7</v>
      </c>
      <c r="D7" s="26">
        <v>0</v>
      </c>
      <c r="E7" s="26">
        <v>0</v>
      </c>
      <c r="F7" s="26">
        <v>9</v>
      </c>
      <c r="G7" s="26">
        <v>0</v>
      </c>
      <c r="H7" s="26">
        <v>0</v>
      </c>
      <c r="I7" s="27">
        <v>0</v>
      </c>
      <c r="J7" s="16"/>
      <c r="K7" s="14"/>
      <c r="L7" s="15"/>
      <c r="M7" s="16"/>
    </row>
    <row r="8" spans="1:13" s="13" customFormat="1" ht="15" customHeight="1" x14ac:dyDescent="0.15">
      <c r="A8" s="24" t="s">
        <v>13</v>
      </c>
      <c r="B8" s="25">
        <v>0</v>
      </c>
      <c r="C8" s="25">
        <v>0</v>
      </c>
      <c r="D8" s="26">
        <v>0</v>
      </c>
      <c r="E8" s="26">
        <v>0</v>
      </c>
      <c r="F8" s="26">
        <v>0</v>
      </c>
      <c r="G8" s="26">
        <v>3</v>
      </c>
      <c r="H8" s="26">
        <v>5</v>
      </c>
      <c r="I8" s="27">
        <v>2</v>
      </c>
      <c r="J8" s="16"/>
      <c r="K8" s="14"/>
      <c r="L8" s="15"/>
      <c r="M8" s="16"/>
    </row>
    <row r="9" spans="1:13" s="13" customFormat="1" ht="15" customHeight="1" x14ac:dyDescent="0.15">
      <c r="A9" s="24" t="s">
        <v>14</v>
      </c>
      <c r="B9" s="25">
        <v>0</v>
      </c>
      <c r="C9" s="25">
        <v>0</v>
      </c>
      <c r="D9" s="26">
        <v>0</v>
      </c>
      <c r="E9" s="26">
        <v>0</v>
      </c>
      <c r="F9" s="26">
        <v>0</v>
      </c>
      <c r="G9" s="26">
        <v>8</v>
      </c>
      <c r="H9" s="26">
        <v>7</v>
      </c>
      <c r="I9" s="27">
        <v>1</v>
      </c>
      <c r="J9" s="16"/>
      <c r="K9" s="14"/>
      <c r="L9" s="15"/>
      <c r="M9" s="16"/>
    </row>
    <row r="10" spans="1:13" s="13" customFormat="1" ht="15" customHeight="1" x14ac:dyDescent="0.15">
      <c r="A10" s="24" t="s">
        <v>15</v>
      </c>
      <c r="B10" s="25">
        <v>0</v>
      </c>
      <c r="C10" s="25">
        <v>0</v>
      </c>
      <c r="D10" s="26">
        <v>0</v>
      </c>
      <c r="E10" s="26">
        <v>0</v>
      </c>
      <c r="F10" s="26">
        <v>0</v>
      </c>
      <c r="G10" s="26">
        <v>18</v>
      </c>
      <c r="H10" s="26">
        <v>11</v>
      </c>
      <c r="I10" s="27">
        <v>0</v>
      </c>
      <c r="J10" s="16"/>
      <c r="K10" s="14"/>
      <c r="L10" s="15"/>
      <c r="M10" s="16"/>
    </row>
    <row r="11" spans="1:13" s="13" customFormat="1" ht="15" customHeight="1" x14ac:dyDescent="0.15">
      <c r="A11" s="24" t="s">
        <v>9</v>
      </c>
      <c r="B11" s="25">
        <v>0</v>
      </c>
      <c r="C11" s="25">
        <v>0</v>
      </c>
      <c r="D11" s="26">
        <v>0</v>
      </c>
      <c r="E11" s="26">
        <v>0</v>
      </c>
      <c r="F11" s="26">
        <v>0</v>
      </c>
      <c r="G11" s="26">
        <v>8</v>
      </c>
      <c r="H11" s="26">
        <v>10</v>
      </c>
      <c r="I11" s="27">
        <v>0</v>
      </c>
      <c r="J11" s="16"/>
      <c r="K11" s="14"/>
      <c r="L11" s="15"/>
      <c r="M11" s="16"/>
    </row>
    <row r="12" spans="1:13" s="13" customFormat="1" ht="15" customHeight="1" x14ac:dyDescent="0.15">
      <c r="A12" s="24" t="s">
        <v>10</v>
      </c>
      <c r="B12" s="25">
        <v>0</v>
      </c>
      <c r="C12" s="25">
        <v>0</v>
      </c>
      <c r="D12" s="26">
        <v>0</v>
      </c>
      <c r="E12" s="26">
        <v>0</v>
      </c>
      <c r="F12" s="26">
        <v>0</v>
      </c>
      <c r="G12" s="26">
        <v>11</v>
      </c>
      <c r="H12" s="26">
        <v>2</v>
      </c>
      <c r="I12" s="27">
        <v>1</v>
      </c>
      <c r="J12" s="16"/>
      <c r="K12" s="14"/>
      <c r="L12" s="15"/>
      <c r="M12" s="16"/>
    </row>
    <row r="13" spans="1:13" s="13" customFormat="1" ht="15" customHeight="1" x14ac:dyDescent="0.15">
      <c r="A13" s="24" t="s">
        <v>11</v>
      </c>
      <c r="B13" s="25">
        <v>0</v>
      </c>
      <c r="C13" s="25">
        <v>0</v>
      </c>
      <c r="D13" s="26">
        <v>0</v>
      </c>
      <c r="E13" s="26">
        <v>0</v>
      </c>
      <c r="F13" s="26">
        <v>0</v>
      </c>
      <c r="G13" s="26">
        <v>10</v>
      </c>
      <c r="H13" s="26">
        <v>6</v>
      </c>
      <c r="I13" s="27">
        <v>4</v>
      </c>
      <c r="J13" s="16"/>
      <c r="K13" s="14"/>
      <c r="L13" s="15"/>
      <c r="M13" s="16"/>
    </row>
    <row r="14" spans="1:13" s="13" customFormat="1" ht="15" customHeight="1" thickBot="1" x14ac:dyDescent="0.2">
      <c r="A14" s="28" t="s">
        <v>12</v>
      </c>
      <c r="B14" s="29">
        <v>0</v>
      </c>
      <c r="C14" s="29">
        <v>0</v>
      </c>
      <c r="D14" s="30">
        <v>0</v>
      </c>
      <c r="E14" s="30">
        <v>0</v>
      </c>
      <c r="F14" s="30">
        <v>0</v>
      </c>
      <c r="G14" s="31">
        <v>7</v>
      </c>
      <c r="H14" s="32">
        <v>4</v>
      </c>
      <c r="I14" s="32">
        <v>0</v>
      </c>
      <c r="J14" s="16"/>
      <c r="K14" s="14"/>
      <c r="L14" s="15"/>
      <c r="M14" s="16"/>
    </row>
    <row r="15" spans="1:13" s="13" customFormat="1" ht="15" customHeight="1" x14ac:dyDescent="0.15">
      <c r="A15" s="33" t="s">
        <v>19</v>
      </c>
      <c r="B15" s="34"/>
      <c r="C15" s="34"/>
      <c r="D15" s="35"/>
      <c r="E15" s="35"/>
      <c r="F15" s="35"/>
      <c r="G15" s="35"/>
      <c r="H15" s="36"/>
      <c r="I15" s="35"/>
      <c r="J15" s="16"/>
      <c r="K15" s="14"/>
      <c r="L15" s="15"/>
      <c r="M15" s="16"/>
    </row>
    <row r="16" spans="1:13" s="13" customFormat="1" ht="15" customHeight="1" x14ac:dyDescent="0.15">
      <c r="A16" s="12" t="s">
        <v>16</v>
      </c>
      <c r="H16" s="16"/>
      <c r="K16" s="14"/>
      <c r="L16" s="15"/>
      <c r="M16" s="16"/>
    </row>
  </sheetData>
  <mergeCells count="1">
    <mergeCell ref="H4:I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baseColWidth="12" defaultColWidth="9" defaultRowHeight="14" x14ac:dyDescent="0.15"/>
  <cols>
    <col min="1" max="1" width="42.33203125" style="40" customWidth="1"/>
    <col min="2" max="6" width="8.1640625" style="40" customWidth="1"/>
    <col min="7" max="7" width="8.1640625" style="41" customWidth="1"/>
    <col min="8" max="8" width="8.1640625" style="40" customWidth="1"/>
    <col min="9" max="9" width="8.1640625" style="42" customWidth="1"/>
    <col min="10" max="10" width="8.6640625" style="40" customWidth="1"/>
    <col min="11" max="11" width="8.6640625" style="41" customWidth="1"/>
    <col min="12" max="12" width="8.6640625" style="43" customWidth="1"/>
    <col min="13" max="13" width="9.1640625" style="42" customWidth="1"/>
    <col min="14" max="14" width="2.83203125" style="40" customWidth="1"/>
    <col min="15" max="16384" width="9" style="40"/>
  </cols>
  <sheetData>
    <row r="1" spans="1:13" ht="17" x14ac:dyDescent="0.15">
      <c r="A1" s="38" t="s">
        <v>23</v>
      </c>
      <c r="B1" s="39"/>
      <c r="C1" s="38"/>
    </row>
    <row r="2" spans="1:13" x14ac:dyDescent="0.15">
      <c r="A2" s="44" t="s">
        <v>24</v>
      </c>
      <c r="H2" s="45"/>
      <c r="I2" s="45"/>
    </row>
    <row r="3" spans="1:13" ht="16" thickBot="1" x14ac:dyDescent="0.2">
      <c r="A3" s="44"/>
      <c r="H3" s="46"/>
      <c r="I3" s="47" t="s">
        <v>25</v>
      </c>
    </row>
    <row r="4" spans="1:13" s="52" customFormat="1" ht="15" thickBot="1" x14ac:dyDescent="0.2">
      <c r="A4" s="48"/>
      <c r="B4" s="49" t="s">
        <v>0</v>
      </c>
      <c r="C4" s="49" t="s">
        <v>26</v>
      </c>
      <c r="D4" s="49" t="s">
        <v>27</v>
      </c>
      <c r="E4" s="49" t="s">
        <v>28</v>
      </c>
      <c r="F4" s="49" t="s">
        <v>29</v>
      </c>
      <c r="G4" s="50" t="s">
        <v>30</v>
      </c>
      <c r="H4" s="50" t="s">
        <v>31</v>
      </c>
      <c r="I4" s="51" t="s">
        <v>32</v>
      </c>
      <c r="K4" s="53"/>
      <c r="L4" s="54"/>
      <c r="M4" s="55"/>
    </row>
    <row r="5" spans="1:13" s="52" customFormat="1" x14ac:dyDescent="0.15">
      <c r="A5" s="56" t="s">
        <v>0</v>
      </c>
      <c r="B5" s="57">
        <f t="shared" ref="B5:B27" si="0">SUM(C5:I5)</f>
        <v>5970</v>
      </c>
      <c r="C5" s="57">
        <f t="shared" ref="C5:I5" si="1">C6+C19</f>
        <v>1001</v>
      </c>
      <c r="D5" s="57">
        <f t="shared" si="1"/>
        <v>693</v>
      </c>
      <c r="E5" s="57">
        <f t="shared" si="1"/>
        <v>1256</v>
      </c>
      <c r="F5" s="57">
        <f t="shared" si="1"/>
        <v>871</v>
      </c>
      <c r="G5" s="57">
        <f t="shared" si="1"/>
        <v>759</v>
      </c>
      <c r="H5" s="57">
        <f t="shared" si="1"/>
        <v>800</v>
      </c>
      <c r="I5" s="58">
        <f t="shared" si="1"/>
        <v>590</v>
      </c>
      <c r="K5" s="53"/>
      <c r="L5" s="54"/>
      <c r="M5" s="55"/>
    </row>
    <row r="6" spans="1:13" s="52" customFormat="1" x14ac:dyDescent="0.15">
      <c r="A6" s="59" t="s">
        <v>33</v>
      </c>
      <c r="B6" s="60">
        <f>SUM(C6:I6)</f>
        <v>2279</v>
      </c>
      <c r="C6" s="60">
        <f>SUM(C7:C17)</f>
        <v>316</v>
      </c>
      <c r="D6" s="60">
        <f t="shared" ref="D6:I6" si="2">SUM(D7:D17)</f>
        <v>237</v>
      </c>
      <c r="E6" s="60">
        <f t="shared" si="2"/>
        <v>526</v>
      </c>
      <c r="F6" s="60">
        <f t="shared" si="2"/>
        <v>347</v>
      </c>
      <c r="G6" s="60">
        <f t="shared" si="2"/>
        <v>274</v>
      </c>
      <c r="H6" s="60">
        <f t="shared" si="2"/>
        <v>334</v>
      </c>
      <c r="I6" s="61">
        <f t="shared" si="2"/>
        <v>245</v>
      </c>
      <c r="J6" s="55"/>
      <c r="K6" s="53"/>
      <c r="L6" s="54" t="s">
        <v>34</v>
      </c>
      <c r="M6" s="55"/>
    </row>
    <row r="7" spans="1:13" s="52" customFormat="1" x14ac:dyDescent="0.15">
      <c r="A7" s="59" t="s">
        <v>35</v>
      </c>
      <c r="B7" s="62">
        <f t="shared" si="0"/>
        <v>108</v>
      </c>
      <c r="C7" s="60">
        <f>SUMIFS([1]集計_免許!C$4:C$20,[1]集計_免許!$A$4:$A$20,$A7)</f>
        <v>11</v>
      </c>
      <c r="D7" s="60">
        <f>SUMIFS([1]集計_免許!D$4:D$20,[1]集計_免許!$A$4:$A$20,$A7)</f>
        <v>12</v>
      </c>
      <c r="E7" s="60">
        <f>SUMIFS([1]集計_免許!E$4:E$20,[1]集計_免許!$A$4:$A$20,$A7)</f>
        <v>26</v>
      </c>
      <c r="F7" s="60">
        <f>SUMIFS([1]集計_免許!F$4:F$20,[1]集計_免許!$A$4:$A$20,$A7)</f>
        <v>14</v>
      </c>
      <c r="G7" s="60">
        <f>SUMIFS([1]集計_免許!G$4:G$20,[1]集計_免許!$A$4:$A$20,$A7)</f>
        <v>13</v>
      </c>
      <c r="H7" s="60">
        <f>SUMIFS([1]集計_免許!H$4:H$20,[1]集計_免許!$A$4:$A$20,$A7)</f>
        <v>13</v>
      </c>
      <c r="I7" s="61">
        <f>SUMIFS([1]集計_免許!I$4:I$20,[1]集計_免許!$A$4:$A$20,$A7)</f>
        <v>19</v>
      </c>
      <c r="J7" s="55"/>
      <c r="K7" s="53"/>
      <c r="L7" s="54"/>
      <c r="M7" s="55"/>
    </row>
    <row r="8" spans="1:13" s="52" customFormat="1" x14ac:dyDescent="0.15">
      <c r="A8" s="59" t="s">
        <v>36</v>
      </c>
      <c r="B8" s="62">
        <f t="shared" si="0"/>
        <v>32</v>
      </c>
      <c r="C8" s="60">
        <f>SUMIFS([1]集計_免許!C$4:C$20,[1]集計_免許!$A$4:$A$20,$A8)</f>
        <v>1</v>
      </c>
      <c r="D8" s="60">
        <f>SUMIFS([1]集計_免許!D$4:D$20,[1]集計_免許!$A$4:$A$20,$A8)</f>
        <v>1</v>
      </c>
      <c r="E8" s="60">
        <f>SUMIFS([1]集計_免許!E$4:E$20,[1]集計_免許!$A$4:$A$20,$A8)</f>
        <v>15</v>
      </c>
      <c r="F8" s="60">
        <f>SUMIFS([1]集計_免許!F$4:F$20,[1]集計_免許!$A$4:$A$20,$A8)</f>
        <v>3</v>
      </c>
      <c r="G8" s="60">
        <f>SUMIFS([1]集計_免許!G$4:G$20,[1]集計_免許!$A$4:$A$20,$A8)</f>
        <v>5</v>
      </c>
      <c r="H8" s="60">
        <f>SUMIFS([1]集計_免許!H$4:H$20,[1]集計_免許!$A$4:$A$20,$A8)</f>
        <v>3</v>
      </c>
      <c r="I8" s="61">
        <f>SUMIFS([1]集計_免許!I$4:I$20,[1]集計_免許!$A$4:$A$20,$A8)</f>
        <v>4</v>
      </c>
      <c r="J8" s="55"/>
      <c r="K8" s="53"/>
      <c r="L8" s="54"/>
      <c r="M8" s="55"/>
    </row>
    <row r="9" spans="1:13" s="52" customFormat="1" x14ac:dyDescent="0.15">
      <c r="A9" s="59" t="s">
        <v>37</v>
      </c>
      <c r="B9" s="62">
        <f t="shared" si="0"/>
        <v>1420</v>
      </c>
      <c r="C9" s="60">
        <f>SUMIFS([1]集計_免許!C$4:C$20,[1]集計_免許!$A$4:$A$20,$A9)</f>
        <v>220</v>
      </c>
      <c r="D9" s="60">
        <f>SUMIFS([1]集計_免許!D$4:D$20,[1]集計_免許!$A$4:$A$20,$A9)</f>
        <v>147</v>
      </c>
      <c r="E9" s="60">
        <f>SUMIFS([1]集計_免許!E$4:E$20,[1]集計_免許!$A$4:$A$20,$A9)</f>
        <v>346</v>
      </c>
      <c r="F9" s="60">
        <f>SUMIFS([1]集計_免許!F$4:F$20,[1]集計_免許!$A$4:$A$20,$A9)</f>
        <v>227</v>
      </c>
      <c r="G9" s="60">
        <f>SUMIFS([1]集計_免許!G$4:G$20,[1]集計_免許!$A$4:$A$20,$A9)</f>
        <v>162</v>
      </c>
      <c r="H9" s="60">
        <f>SUMIFS([1]集計_免許!H$4:H$20,[1]集計_免許!$A$4:$A$20,$A9)</f>
        <v>179</v>
      </c>
      <c r="I9" s="61">
        <f>SUMIFS([1]集計_免許!I$4:I$20,[1]集計_免許!$A$4:$A$20,$A9)</f>
        <v>139</v>
      </c>
      <c r="J9" s="55"/>
      <c r="K9" s="53"/>
      <c r="L9" s="54"/>
      <c r="M9" s="55"/>
    </row>
    <row r="10" spans="1:13" s="52" customFormat="1" x14ac:dyDescent="0.15">
      <c r="A10" s="59" t="s">
        <v>38</v>
      </c>
      <c r="B10" s="62">
        <f t="shared" si="0"/>
        <v>44</v>
      </c>
      <c r="C10" s="60">
        <f>SUMIFS([1]集計_免許!C$4:C$20,[1]集計_免許!$A$4:$A$20,$A10)</f>
        <v>7</v>
      </c>
      <c r="D10" s="60">
        <f>SUMIFS([1]集計_免許!D$4:D$20,[1]集計_免許!$A$4:$A$20,$A10)</f>
        <v>6</v>
      </c>
      <c r="E10" s="60">
        <f>SUMIFS([1]集計_免許!E$4:E$20,[1]集計_免許!$A$4:$A$20,$A10)</f>
        <v>8</v>
      </c>
      <c r="F10" s="60">
        <f>SUMIFS([1]集計_免許!F$4:F$20,[1]集計_免許!$A$4:$A$20,$A10)</f>
        <v>8</v>
      </c>
      <c r="G10" s="60">
        <f>SUMIFS([1]集計_免許!G$4:G$20,[1]集計_免許!$A$4:$A$20,$A10)</f>
        <v>3</v>
      </c>
      <c r="H10" s="60">
        <f>SUMIFS([1]集計_免許!H$4:H$20,[1]集計_免許!$A$4:$A$20,$A10)</f>
        <v>8</v>
      </c>
      <c r="I10" s="61">
        <f>SUMIFS([1]集計_免許!I$4:I$20,[1]集計_免許!$A$4:$A$20,$A10)</f>
        <v>4</v>
      </c>
      <c r="J10" s="55"/>
      <c r="K10" s="53"/>
      <c r="L10" s="54"/>
      <c r="M10" s="55"/>
    </row>
    <row r="11" spans="1:13" s="52" customFormat="1" x14ac:dyDescent="0.15">
      <c r="A11" s="59" t="s">
        <v>39</v>
      </c>
      <c r="B11" s="62">
        <f t="shared" si="0"/>
        <v>79</v>
      </c>
      <c r="C11" s="60">
        <f>SUMIFS([1]集計_免許!C$4:C$20,[1]集計_免許!$A$4:$A$20,$A11)</f>
        <v>9</v>
      </c>
      <c r="D11" s="60">
        <f>SUMIFS([1]集計_免許!D$4:D$20,[1]集計_免許!$A$4:$A$20,$A11)</f>
        <v>10</v>
      </c>
      <c r="E11" s="60">
        <f>SUMIFS([1]集計_免許!E$4:E$20,[1]集計_免許!$A$4:$A$20,$A11)</f>
        <v>13</v>
      </c>
      <c r="F11" s="60">
        <f>SUMIFS([1]集計_免許!F$4:F$20,[1]集計_免許!$A$4:$A$20,$A11)</f>
        <v>16</v>
      </c>
      <c r="G11" s="60">
        <f>SUMIFS([1]集計_免許!G$4:G$20,[1]集計_免許!$A$4:$A$20,$A11)</f>
        <v>8</v>
      </c>
      <c r="H11" s="60">
        <f>SUMIFS([1]集計_免許!H$4:H$20,[1]集計_免許!$A$4:$A$20,$A11)</f>
        <v>15</v>
      </c>
      <c r="I11" s="61">
        <f>SUMIFS([1]集計_免許!I$4:I$20,[1]集計_免許!$A$4:$A$20,$A11)</f>
        <v>8</v>
      </c>
      <c r="J11" s="55"/>
      <c r="K11" s="53"/>
      <c r="L11" s="54"/>
      <c r="M11" s="55"/>
    </row>
    <row r="12" spans="1:13" s="52" customFormat="1" x14ac:dyDescent="0.15">
      <c r="A12" s="59" t="s">
        <v>40</v>
      </c>
      <c r="B12" s="62">
        <f t="shared" si="0"/>
        <v>183</v>
      </c>
      <c r="C12" s="60">
        <f>SUMIFS([1]集計_免許!C$4:C$20,[1]集計_免許!$A$4:$A$20,$A12)</f>
        <v>17</v>
      </c>
      <c r="D12" s="60">
        <f>SUMIFS([1]集計_免許!D$4:D$20,[1]集計_免許!$A$4:$A$20,$A12)</f>
        <v>21</v>
      </c>
      <c r="E12" s="60">
        <f>SUMIFS([1]集計_免許!E$4:E$20,[1]集計_免許!$A$4:$A$20,$A12)</f>
        <v>38</v>
      </c>
      <c r="F12" s="60">
        <f>SUMIFS([1]集計_免許!F$4:F$20,[1]集計_免許!$A$4:$A$20,$A12)</f>
        <v>21</v>
      </c>
      <c r="G12" s="60">
        <f>SUMIFS([1]集計_免許!G$4:G$20,[1]集計_免許!$A$4:$A$20,$A12)</f>
        <v>27</v>
      </c>
      <c r="H12" s="60">
        <f>SUMIFS([1]集計_免許!H$4:H$20,[1]集計_免許!$A$4:$A$20,$A12)</f>
        <v>37</v>
      </c>
      <c r="I12" s="61">
        <f>SUMIFS([1]集計_免許!I$4:I$20,[1]集計_免許!$A$4:$A$20,$A12)</f>
        <v>22</v>
      </c>
      <c r="J12" s="55"/>
      <c r="K12" s="53"/>
      <c r="L12" s="54"/>
      <c r="M12" s="55"/>
    </row>
    <row r="13" spans="1:13" s="52" customFormat="1" x14ac:dyDescent="0.15">
      <c r="A13" s="59" t="s">
        <v>41</v>
      </c>
      <c r="B13" s="62">
        <f t="shared" si="0"/>
        <v>14</v>
      </c>
      <c r="C13" s="60">
        <f>SUMIFS([1]集計_免許!C$4:C$20,[1]集計_免許!$A$4:$A$20,$A13)</f>
        <v>1</v>
      </c>
      <c r="D13" s="60">
        <f>SUMIFS([1]集計_免許!D$4:D$20,[1]集計_免許!$A$4:$A$20,$A13)</f>
        <v>2</v>
      </c>
      <c r="E13" s="60">
        <f>SUMIFS([1]集計_免許!E$4:E$20,[1]集計_免許!$A$4:$A$20,$A13)</f>
        <v>1</v>
      </c>
      <c r="F13" s="60">
        <f>SUMIFS([1]集計_免許!F$4:F$20,[1]集計_免許!$A$4:$A$20,$A13)</f>
        <v>1</v>
      </c>
      <c r="G13" s="60">
        <f>SUMIFS([1]集計_免許!G$4:G$20,[1]集計_免許!$A$4:$A$20,$A13)</f>
        <v>2</v>
      </c>
      <c r="H13" s="60">
        <f>SUMIFS([1]集計_免許!H$4:H$20,[1]集計_免許!$A$4:$A$20,$A13)</f>
        <v>6</v>
      </c>
      <c r="I13" s="61">
        <f>SUMIFS([1]集計_免許!I$4:I$20,[1]集計_免許!$A$4:$A$20,$A13)</f>
        <v>1</v>
      </c>
      <c r="J13" s="55"/>
      <c r="K13" s="53"/>
      <c r="L13" s="54"/>
      <c r="M13" s="55"/>
    </row>
    <row r="14" spans="1:13" s="52" customFormat="1" x14ac:dyDescent="0.15">
      <c r="A14" s="59" t="s">
        <v>42</v>
      </c>
      <c r="B14" s="62">
        <f t="shared" si="0"/>
        <v>0</v>
      </c>
      <c r="C14" s="60">
        <f>SUMIFS([1]集計_免許!C$4:C$20,[1]集計_免許!$A$4:$A$20,$A14)</f>
        <v>0</v>
      </c>
      <c r="D14" s="60">
        <f>SUMIFS([1]集計_免許!D$4:D$20,[1]集計_免許!$A$4:$A$20,$A14)</f>
        <v>0</v>
      </c>
      <c r="E14" s="60">
        <f>SUMIFS([1]集計_免許!E$4:E$20,[1]集計_免許!$A$4:$A$20,$A14)</f>
        <v>0</v>
      </c>
      <c r="F14" s="60">
        <f>SUMIFS([1]集計_免許!F$4:F$20,[1]集計_免許!$A$4:$A$20,$A14)</f>
        <v>0</v>
      </c>
      <c r="G14" s="60">
        <f>SUMIFS([1]集計_免許!G$4:G$20,[1]集計_免許!$A$4:$A$20,$A14)</f>
        <v>0</v>
      </c>
      <c r="H14" s="60">
        <f>SUMIFS([1]集計_免許!H$4:H$20,[1]集計_免許!$A$4:$A$20,$A14)</f>
        <v>0</v>
      </c>
      <c r="I14" s="61">
        <f>SUMIFS([1]集計_免許!I$4:I$20,[1]集計_免許!$A$4:$A$20,$A14)</f>
        <v>0</v>
      </c>
      <c r="J14" s="55"/>
      <c r="K14" s="53"/>
      <c r="L14" s="54"/>
      <c r="M14" s="55"/>
    </row>
    <row r="15" spans="1:13" s="52" customFormat="1" x14ac:dyDescent="0.15">
      <c r="A15" s="59" t="s">
        <v>43</v>
      </c>
      <c r="B15" s="62">
        <f t="shared" si="0"/>
        <v>393</v>
      </c>
      <c r="C15" s="60">
        <f>SUMIFS([1]集計_免許!C$4:C$20,[1]集計_免許!$A$4:$A$20,$A15)</f>
        <v>50</v>
      </c>
      <c r="D15" s="60">
        <f>SUMIFS([1]集計_免許!D$4:D$20,[1]集計_免許!$A$4:$A$20,$A15)</f>
        <v>36</v>
      </c>
      <c r="E15" s="60">
        <f>SUMIFS([1]集計_免許!E$4:E$20,[1]集計_免許!$A$4:$A$20,$A15)</f>
        <v>77</v>
      </c>
      <c r="F15" s="60">
        <f>SUMIFS([1]集計_免許!F$4:F$20,[1]集計_免許!$A$4:$A$20,$A15)</f>
        <v>57</v>
      </c>
      <c r="G15" s="60">
        <f>SUMIFS([1]集計_免許!G$4:G$20,[1]集計_免許!$A$4:$A$20,$A15)</f>
        <v>54</v>
      </c>
      <c r="H15" s="60">
        <f>SUMIFS([1]集計_免許!H$4:H$20,[1]集計_免許!$A$4:$A$20,$A15)</f>
        <v>71</v>
      </c>
      <c r="I15" s="61">
        <f>SUMIFS([1]集計_免許!I$4:I$20,[1]集計_免許!$A$4:$A$20,$A15)</f>
        <v>48</v>
      </c>
      <c r="J15" s="55"/>
      <c r="K15" s="53"/>
      <c r="L15" s="54"/>
      <c r="M15" s="55"/>
    </row>
    <row r="16" spans="1:13" s="52" customFormat="1" x14ac:dyDescent="0.15">
      <c r="A16" s="59" t="s">
        <v>44</v>
      </c>
      <c r="B16" s="62">
        <f t="shared" si="0"/>
        <v>6</v>
      </c>
      <c r="C16" s="60">
        <f>SUMIFS([1]集計_免許!C$4:C$20,[1]集計_免許!$A$4:$A$20,$A16)</f>
        <v>0</v>
      </c>
      <c r="D16" s="60">
        <f>SUMIFS([1]集計_免許!D$4:D$20,[1]集計_免許!$A$4:$A$20,$A16)</f>
        <v>2</v>
      </c>
      <c r="E16" s="60">
        <f>SUMIFS([1]集計_免許!E$4:E$20,[1]集計_免許!$A$4:$A$20,$A16)</f>
        <v>2</v>
      </c>
      <c r="F16" s="60">
        <f>SUMIFS([1]集計_免許!F$4:F$20,[1]集計_免許!$A$4:$A$20,$A16)</f>
        <v>0</v>
      </c>
      <c r="G16" s="60">
        <f>SUMIFS([1]集計_免許!G$4:G$20,[1]集計_免許!$A$4:$A$20,$A16)</f>
        <v>0</v>
      </c>
      <c r="H16" s="60">
        <f>SUMIFS([1]集計_免許!H$4:H$20,[1]集計_免許!$A$4:$A$20,$A16)</f>
        <v>2</v>
      </c>
      <c r="I16" s="61">
        <f>SUMIFS([1]集計_免許!I$4:I$20,[1]集計_免許!$A$4:$A$20,$A16)</f>
        <v>0</v>
      </c>
      <c r="J16" s="55"/>
      <c r="K16" s="53"/>
      <c r="L16" s="54"/>
      <c r="M16" s="55"/>
    </row>
    <row r="17" spans="1:13" s="52" customFormat="1" x14ac:dyDescent="0.15">
      <c r="A17" s="59" t="s">
        <v>45</v>
      </c>
      <c r="B17" s="62">
        <f t="shared" si="0"/>
        <v>0</v>
      </c>
      <c r="C17" s="60">
        <f>SUMIFS([1]集計_免許!C$4:C$20,[1]集計_免許!$A$4:$A$20,$A17)</f>
        <v>0</v>
      </c>
      <c r="D17" s="60">
        <f>SUMIFS([1]集計_免許!D$4:D$20,[1]集計_免許!$A$4:$A$20,$A17)</f>
        <v>0</v>
      </c>
      <c r="E17" s="60">
        <f>SUMIFS([1]集計_免許!E$4:E$20,[1]集計_免許!$A$4:$A$20,$A17)</f>
        <v>0</v>
      </c>
      <c r="F17" s="60">
        <f>SUMIFS([1]集計_免許!F$4:F$20,[1]集計_免許!$A$4:$A$20,$A17)</f>
        <v>0</v>
      </c>
      <c r="G17" s="60">
        <f>SUMIFS([1]集計_免許!G$4:G$20,[1]集計_免許!$A$4:$A$20,$A17)</f>
        <v>0</v>
      </c>
      <c r="H17" s="60">
        <f>SUMIFS([1]集計_免許!H$4:H$20,[1]集計_免許!$A$4:$A$20,$A17)</f>
        <v>0</v>
      </c>
      <c r="I17" s="61">
        <f>SUMIFS([1]集計_免許!I$4:I$20,[1]集計_免許!$A$4:$A$20,$A17)</f>
        <v>0</v>
      </c>
      <c r="J17" s="55"/>
      <c r="K17" s="53"/>
      <c r="L17" s="54"/>
      <c r="M17" s="55"/>
    </row>
    <row r="18" spans="1:13" s="52" customFormat="1" x14ac:dyDescent="0.15">
      <c r="A18" s="63" t="s">
        <v>46</v>
      </c>
      <c r="B18" s="62">
        <f t="shared" si="0"/>
        <v>229</v>
      </c>
      <c r="C18" s="60">
        <f>SUMIFS([1]集計_免許!C$4:C$20,[1]集計_免許!$A$4:$A$20,$A18)</f>
        <v>27</v>
      </c>
      <c r="D18" s="60">
        <f>SUMIFS([1]集計_免許!D$4:D$20,[1]集計_免許!$A$4:$A$20,$A18)</f>
        <v>21</v>
      </c>
      <c r="E18" s="60">
        <f>SUMIFS([1]集計_免許!E$4:E$20,[1]集計_免許!$A$4:$A$20,$A18)</f>
        <v>51</v>
      </c>
      <c r="F18" s="60">
        <f>SUMIFS([1]集計_免許!F$4:F$20,[1]集計_免許!$A$4:$A$20,$A18)</f>
        <v>28</v>
      </c>
      <c r="G18" s="60">
        <f>SUMIFS([1]集計_免許!G$4:G$20,[1]集計_免許!$A$4:$A$20,$A18)</f>
        <v>28</v>
      </c>
      <c r="H18" s="60">
        <f>SUMIFS([1]集計_免許!H$4:H$20,[1]集計_免許!$A$4:$A$20,$A18)</f>
        <v>45</v>
      </c>
      <c r="I18" s="61">
        <f>SUMIFS([1]集計_免許!I$4:I$20,[1]集計_免許!$A$4:$A$20,$A18)</f>
        <v>29</v>
      </c>
      <c r="J18" s="55"/>
      <c r="K18" s="53"/>
      <c r="L18" s="54"/>
      <c r="M18" s="55"/>
    </row>
    <row r="19" spans="1:13" s="52" customFormat="1" x14ac:dyDescent="0.15">
      <c r="A19" s="59" t="s">
        <v>47</v>
      </c>
      <c r="B19" s="60">
        <f t="shared" si="0"/>
        <v>3691</v>
      </c>
      <c r="C19" s="60">
        <f t="shared" ref="C19:I19" si="3">SUM(C20:C27)</f>
        <v>685</v>
      </c>
      <c r="D19" s="60">
        <f t="shared" si="3"/>
        <v>456</v>
      </c>
      <c r="E19" s="60">
        <f t="shared" si="3"/>
        <v>730</v>
      </c>
      <c r="F19" s="60">
        <f t="shared" si="3"/>
        <v>524</v>
      </c>
      <c r="G19" s="60">
        <f t="shared" si="3"/>
        <v>485</v>
      </c>
      <c r="H19" s="60">
        <f t="shared" si="3"/>
        <v>466</v>
      </c>
      <c r="I19" s="61">
        <f t="shared" si="3"/>
        <v>345</v>
      </c>
      <c r="J19" s="55"/>
      <c r="K19" s="53"/>
      <c r="L19" s="54"/>
      <c r="M19" s="55"/>
    </row>
    <row r="20" spans="1:13" s="52" customFormat="1" x14ac:dyDescent="0.15">
      <c r="A20" s="59" t="s">
        <v>48</v>
      </c>
      <c r="B20" s="60">
        <f t="shared" si="0"/>
        <v>1966</v>
      </c>
      <c r="C20" s="60">
        <f>[1]集計_事務事業!D49</f>
        <v>440</v>
      </c>
      <c r="D20" s="60">
        <f>[1]集計_事務事業!E49</f>
        <v>265</v>
      </c>
      <c r="E20" s="60">
        <f>[1]集計_事務事業!F49</f>
        <v>415</v>
      </c>
      <c r="F20" s="60">
        <f>[1]集計_事務事業!G49</f>
        <v>258</v>
      </c>
      <c r="G20" s="60">
        <f>[1]集計_事務事業!H49</f>
        <v>211</v>
      </c>
      <c r="H20" s="60">
        <f>[1]集計_事務事業!I49</f>
        <v>199</v>
      </c>
      <c r="I20" s="61">
        <f>[1]集計_事務事業!J49</f>
        <v>178</v>
      </c>
      <c r="J20" s="55"/>
      <c r="K20" s="53"/>
      <c r="L20" s="54"/>
      <c r="M20" s="55"/>
    </row>
    <row r="21" spans="1:13" s="52" customFormat="1" x14ac:dyDescent="0.15">
      <c r="A21" s="59" t="s">
        <v>49</v>
      </c>
      <c r="B21" s="64">
        <v>1141</v>
      </c>
      <c r="C21" s="65">
        <v>153</v>
      </c>
      <c r="D21" s="65">
        <v>133</v>
      </c>
      <c r="E21" s="65">
        <v>192</v>
      </c>
      <c r="F21" s="65">
        <v>199</v>
      </c>
      <c r="G21" s="65">
        <v>181</v>
      </c>
      <c r="H21" s="65">
        <v>160</v>
      </c>
      <c r="I21" s="66">
        <v>123</v>
      </c>
      <c r="J21" s="55"/>
      <c r="K21" s="53"/>
      <c r="L21" s="54"/>
      <c r="M21" s="55"/>
    </row>
    <row r="22" spans="1:13" s="52" customFormat="1" x14ac:dyDescent="0.15">
      <c r="A22" s="59" t="s">
        <v>39</v>
      </c>
      <c r="B22" s="60">
        <f t="shared" si="0"/>
        <v>41</v>
      </c>
      <c r="C22" s="60">
        <f>[1]集計_事務事業!D51</f>
        <v>23</v>
      </c>
      <c r="D22" s="60">
        <f>[1]集計_事務事業!E51</f>
        <v>0</v>
      </c>
      <c r="E22" s="60">
        <f>[1]集計_事務事業!F51</f>
        <v>0</v>
      </c>
      <c r="F22" s="60">
        <f>[1]集計_事務事業!G51</f>
        <v>7</v>
      </c>
      <c r="G22" s="60">
        <f>[1]集計_事務事業!H51</f>
        <v>8</v>
      </c>
      <c r="H22" s="60">
        <f>[1]集計_事務事業!I51</f>
        <v>3</v>
      </c>
      <c r="I22" s="61">
        <f>[1]集計_事務事業!J51</f>
        <v>0</v>
      </c>
      <c r="J22" s="55"/>
      <c r="K22" s="53"/>
      <c r="L22" s="54"/>
      <c r="M22" s="55"/>
    </row>
    <row r="23" spans="1:13" s="52" customFormat="1" x14ac:dyDescent="0.15">
      <c r="A23" s="59" t="s">
        <v>42</v>
      </c>
      <c r="B23" s="60">
        <f t="shared" si="0"/>
        <v>25</v>
      </c>
      <c r="C23" s="60">
        <f>[1]集計_月報手続き表!D22</f>
        <v>3</v>
      </c>
      <c r="D23" s="60">
        <f>[1]集計_月報手続き表!E22</f>
        <v>4</v>
      </c>
      <c r="E23" s="60">
        <f>[1]集計_月報手続き表!F22</f>
        <v>1</v>
      </c>
      <c r="F23" s="60">
        <f>[1]集計_月報手続き表!G22</f>
        <v>1</v>
      </c>
      <c r="G23" s="60">
        <f>[1]集計_月報手続き表!H22</f>
        <v>6</v>
      </c>
      <c r="H23" s="60">
        <f>[1]集計_月報手続き表!I22</f>
        <v>9</v>
      </c>
      <c r="I23" s="61">
        <f>[1]集計_月報手続き表!J22</f>
        <v>1</v>
      </c>
      <c r="J23" s="55"/>
      <c r="K23" s="53"/>
      <c r="L23" s="54"/>
      <c r="M23" s="55"/>
    </row>
    <row r="24" spans="1:13" s="52" customFormat="1" x14ac:dyDescent="0.15">
      <c r="A24" s="59" t="s">
        <v>50</v>
      </c>
      <c r="B24" s="60">
        <f t="shared" si="0"/>
        <v>284</v>
      </c>
      <c r="C24" s="60">
        <f>[1]集計_月報手続き表!D23</f>
        <v>45</v>
      </c>
      <c r="D24" s="60">
        <f>[1]集計_月報手続き表!E23</f>
        <v>39</v>
      </c>
      <c r="E24" s="60">
        <f>[1]集計_月報手続き表!F23</f>
        <v>57</v>
      </c>
      <c r="F24" s="60">
        <f>[1]集計_月報手続き表!G23</f>
        <v>25</v>
      </c>
      <c r="G24" s="60">
        <f>[1]集計_月報手続き表!H23</f>
        <v>42</v>
      </c>
      <c r="H24" s="60">
        <f>[1]集計_月報手続き表!I23</f>
        <v>56</v>
      </c>
      <c r="I24" s="61">
        <f>[1]集計_月報手続き表!J23</f>
        <v>20</v>
      </c>
      <c r="J24" s="55"/>
      <c r="K24" s="53"/>
      <c r="L24" s="54"/>
      <c r="M24" s="55"/>
    </row>
    <row r="25" spans="1:13" s="52" customFormat="1" x14ac:dyDescent="0.15">
      <c r="A25" s="59" t="s">
        <v>51</v>
      </c>
      <c r="B25" s="60">
        <f t="shared" si="0"/>
        <v>173</v>
      </c>
      <c r="C25" s="60">
        <f>[1]集計_月報手続き表!D24</f>
        <v>21</v>
      </c>
      <c r="D25" s="60">
        <f>[1]集計_月報手続き表!E24</f>
        <v>15</v>
      </c>
      <c r="E25" s="60">
        <f>[1]集計_月報手続き表!F24</f>
        <v>49</v>
      </c>
      <c r="F25" s="60">
        <f>[1]集計_月報手続き表!G24</f>
        <v>24</v>
      </c>
      <c r="G25" s="60">
        <f>[1]集計_月報手続き表!H24</f>
        <v>23</v>
      </c>
      <c r="H25" s="60">
        <f>[1]集計_月報手続き表!I24</f>
        <v>28</v>
      </c>
      <c r="I25" s="61">
        <f>[1]集計_月報手続き表!J24</f>
        <v>13</v>
      </c>
      <c r="K25" s="53"/>
      <c r="L25" s="54"/>
      <c r="M25" s="55"/>
    </row>
    <row r="26" spans="1:13" s="52" customFormat="1" x14ac:dyDescent="0.15">
      <c r="A26" s="59" t="s">
        <v>52</v>
      </c>
      <c r="B26" s="60">
        <f t="shared" si="0"/>
        <v>0</v>
      </c>
      <c r="C26" s="60"/>
      <c r="D26" s="60"/>
      <c r="E26" s="60"/>
      <c r="F26" s="60"/>
      <c r="G26" s="60"/>
      <c r="H26" s="60"/>
      <c r="I26" s="61"/>
      <c r="K26" s="53"/>
      <c r="L26" s="54"/>
      <c r="M26" s="55"/>
    </row>
    <row r="27" spans="1:13" s="52" customFormat="1" ht="15" thickBot="1" x14ac:dyDescent="0.2">
      <c r="A27" s="67" t="s">
        <v>53</v>
      </c>
      <c r="B27" s="68">
        <f t="shared" si="0"/>
        <v>61</v>
      </c>
      <c r="C27" s="68">
        <f>[1]集計_月報手続き表!D26</f>
        <v>0</v>
      </c>
      <c r="D27" s="68">
        <f>[1]集計_月報手続き表!E26</f>
        <v>0</v>
      </c>
      <c r="E27" s="68">
        <f>[1]集計_月報手続き表!F26</f>
        <v>16</v>
      </c>
      <c r="F27" s="68">
        <f>[1]集計_月報手続き表!G26</f>
        <v>10</v>
      </c>
      <c r="G27" s="68">
        <f>[1]集計_月報手続き表!H26</f>
        <v>14</v>
      </c>
      <c r="H27" s="68">
        <f>[1]集計_月報手続き表!I26</f>
        <v>11</v>
      </c>
      <c r="I27" s="69">
        <f>[1]集計_月報手続き表!J26</f>
        <v>10</v>
      </c>
      <c r="K27" s="53"/>
      <c r="L27" s="54"/>
      <c r="M27" s="55"/>
    </row>
    <row r="28" spans="1:13" x14ac:dyDescent="0.15">
      <c r="A28" s="44" t="s">
        <v>16</v>
      </c>
    </row>
    <row r="33" spans="1:9" s="40" customFormat="1" x14ac:dyDescent="0.15">
      <c r="A33" s="70" t="s">
        <v>54</v>
      </c>
      <c r="B33" s="71">
        <f t="shared" ref="B33:B39" si="4">SUM(C33:I33)</f>
        <v>305</v>
      </c>
      <c r="C33" s="70">
        <v>49</v>
      </c>
      <c r="D33" s="70">
        <v>36</v>
      </c>
      <c r="E33" s="70">
        <v>46</v>
      </c>
      <c r="F33" s="70">
        <v>46</v>
      </c>
      <c r="G33" s="72">
        <v>53</v>
      </c>
      <c r="H33" s="70">
        <v>45</v>
      </c>
      <c r="I33" s="70">
        <v>30</v>
      </c>
    </row>
    <row r="34" spans="1:9" s="40" customFormat="1" x14ac:dyDescent="0.15">
      <c r="A34" s="70" t="s">
        <v>55</v>
      </c>
      <c r="B34" s="71">
        <f t="shared" si="4"/>
        <v>325</v>
      </c>
      <c r="C34" s="70">
        <v>56</v>
      </c>
      <c r="D34" s="70">
        <v>36</v>
      </c>
      <c r="E34" s="70">
        <v>47</v>
      </c>
      <c r="F34" s="70">
        <v>47</v>
      </c>
      <c r="G34" s="72">
        <v>62</v>
      </c>
      <c r="H34" s="70">
        <v>45</v>
      </c>
      <c r="I34" s="70">
        <v>32</v>
      </c>
    </row>
    <row r="35" spans="1:9" s="40" customFormat="1" x14ac:dyDescent="0.15">
      <c r="A35" s="70" t="s">
        <v>56</v>
      </c>
      <c r="B35" s="71">
        <f t="shared" si="4"/>
        <v>151</v>
      </c>
      <c r="C35" s="70">
        <v>20</v>
      </c>
      <c r="D35" s="70">
        <v>16</v>
      </c>
      <c r="E35" s="70">
        <v>18</v>
      </c>
      <c r="F35" s="70">
        <v>22</v>
      </c>
      <c r="G35" s="72">
        <v>26</v>
      </c>
      <c r="H35" s="70">
        <v>34</v>
      </c>
      <c r="I35" s="70">
        <v>15</v>
      </c>
    </row>
    <row r="36" spans="1:9" s="40" customFormat="1" x14ac:dyDescent="0.15">
      <c r="A36" s="73" t="s">
        <v>57</v>
      </c>
      <c r="B36" s="71">
        <f t="shared" si="4"/>
        <v>17</v>
      </c>
      <c r="C36" s="70">
        <v>6</v>
      </c>
      <c r="D36" s="70">
        <v>3</v>
      </c>
      <c r="E36" s="70">
        <v>1</v>
      </c>
      <c r="F36" s="70">
        <v>2</v>
      </c>
      <c r="G36" s="72">
        <v>2</v>
      </c>
      <c r="H36" s="70">
        <v>2</v>
      </c>
      <c r="I36" s="70">
        <v>1</v>
      </c>
    </row>
    <row r="37" spans="1:9" s="40" customFormat="1" x14ac:dyDescent="0.15">
      <c r="A37" s="70" t="s">
        <v>58</v>
      </c>
      <c r="B37" s="71">
        <f t="shared" si="4"/>
        <v>21</v>
      </c>
      <c r="C37" s="70">
        <v>2</v>
      </c>
      <c r="D37" s="70">
        <v>3</v>
      </c>
      <c r="E37" s="70">
        <v>3</v>
      </c>
      <c r="F37" s="70">
        <v>5</v>
      </c>
      <c r="G37" s="72">
        <v>3</v>
      </c>
      <c r="H37" s="70">
        <v>2</v>
      </c>
      <c r="I37" s="70">
        <v>3</v>
      </c>
    </row>
    <row r="38" spans="1:9" s="40" customFormat="1" x14ac:dyDescent="0.15">
      <c r="A38" s="70" t="s">
        <v>59</v>
      </c>
      <c r="B38" s="71">
        <f t="shared" si="4"/>
        <v>1</v>
      </c>
      <c r="C38" s="70">
        <v>0</v>
      </c>
      <c r="D38" s="70">
        <v>0</v>
      </c>
      <c r="E38" s="70">
        <v>1</v>
      </c>
      <c r="F38" s="70">
        <v>0</v>
      </c>
      <c r="G38" s="72">
        <v>0</v>
      </c>
      <c r="H38" s="70">
        <v>0</v>
      </c>
      <c r="I38" s="70">
        <v>0</v>
      </c>
    </row>
    <row r="39" spans="1:9" s="40" customFormat="1" x14ac:dyDescent="0.15">
      <c r="A39" s="74" t="s">
        <v>60</v>
      </c>
      <c r="B39" s="75">
        <f t="shared" si="4"/>
        <v>820</v>
      </c>
      <c r="C39" s="70">
        <f t="shared" ref="C39:I39" si="5">SUM(C33:C38)</f>
        <v>133</v>
      </c>
      <c r="D39" s="70">
        <f t="shared" si="5"/>
        <v>94</v>
      </c>
      <c r="E39" s="70">
        <f t="shared" si="5"/>
        <v>116</v>
      </c>
      <c r="F39" s="70">
        <f t="shared" si="5"/>
        <v>122</v>
      </c>
      <c r="G39" s="70">
        <f t="shared" si="5"/>
        <v>146</v>
      </c>
      <c r="H39" s="70">
        <f t="shared" si="5"/>
        <v>128</v>
      </c>
      <c r="I39" s="70">
        <f t="shared" si="5"/>
        <v>81</v>
      </c>
    </row>
  </sheetData>
  <mergeCells count="1">
    <mergeCell ref="H2:I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表 ３２２  立入検査等延件数</vt:lpstr>
      <vt:lpstr>表 ３２３  医務関係取扱件数</vt:lpstr>
    </vt:vector>
  </TitlesOfParts>
  <Company>川崎市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2019-12-20T09:30:02Z</cp:lastPrinted>
  <dcterms:created xsi:type="dcterms:W3CDTF">2002-07-25T04:22:31Z</dcterms:created>
  <dcterms:modified xsi:type="dcterms:W3CDTF">2020-03-30T03:18:18Z</dcterms:modified>
</cp:coreProperties>
</file>