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H30/page/&gt;&gt;&gt;/Excel_セクションごと/第４章　保健衛生/"/>
    </mc:Choice>
  </mc:AlternateContent>
  <bookViews>
    <workbookView xWindow="4940" yWindow="1140" windowWidth="20500" windowHeight="17360"/>
  </bookViews>
  <sheets>
    <sheet name="表 ７１  地域保健看護活動（集団健診・健康相談）" sheetId="1" r:id="rId1"/>
    <sheet name="表 ７２  地域保健看護活動（家庭訪問対象別）" sheetId="2" r:id="rId2"/>
    <sheet name="表 ７３  その他のケースワーク" sheetId="3" r:id="rId3"/>
    <sheet name="表 ７４  地域保健看護活動（業務別割合）" sheetId="4" r:id="rId4"/>
    <sheet name="表 ７５  地域保健看護活動（対象別業務割合）" sheetId="5" r:id="rId5"/>
    <sheet name="表 ７６  地域保健看護活動（各担当別から見た対象別業務割合）" sheetId="6" r:id="rId6"/>
  </sheets>
  <definedNames>
    <definedName name="_xlnm.Print_Area" localSheetId="0">'表 ７１  地域保健看護活動（集団健診・健康相談）'!$A$1:$O$26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4" l="1"/>
  <c r="E10" i="4"/>
  <c r="F10" i="4"/>
  <c r="G10" i="4"/>
  <c r="H10" i="4"/>
  <c r="I10" i="4"/>
  <c r="J10" i="4"/>
  <c r="K10" i="4"/>
  <c r="L10" i="4"/>
  <c r="M10" i="4"/>
  <c r="N10" i="4"/>
  <c r="D26" i="4"/>
  <c r="E26" i="4"/>
  <c r="F26" i="4"/>
  <c r="H26" i="4"/>
  <c r="I26" i="4"/>
  <c r="J26" i="4"/>
  <c r="K26" i="4"/>
  <c r="L26" i="4"/>
  <c r="M26" i="4"/>
  <c r="N26" i="4"/>
  <c r="D10" i="4"/>
  <c r="O27" i="4"/>
  <c r="N27" i="4"/>
  <c r="M27" i="4"/>
  <c r="L27" i="4"/>
  <c r="K27" i="4"/>
  <c r="J27" i="4"/>
  <c r="I27" i="4"/>
  <c r="H27" i="4"/>
  <c r="F27" i="4"/>
  <c r="E27" i="4"/>
  <c r="D27" i="4"/>
  <c r="D19" i="4"/>
  <c r="D18" i="4"/>
  <c r="D17" i="4"/>
  <c r="D16" i="4"/>
  <c r="D15" i="4"/>
  <c r="D14" i="4"/>
  <c r="D13" i="4"/>
  <c r="D12" i="4"/>
  <c r="N11" i="4"/>
  <c r="M11" i="4"/>
  <c r="L11" i="4"/>
  <c r="K11" i="4"/>
  <c r="J11" i="4"/>
  <c r="I11" i="4"/>
  <c r="H11" i="4"/>
  <c r="G11" i="4"/>
  <c r="F11" i="4"/>
  <c r="E11" i="4"/>
  <c r="D11" i="4"/>
  <c r="U21" i="2"/>
  <c r="U17" i="2"/>
  <c r="U15" i="2"/>
  <c r="U14" i="2"/>
  <c r="U12" i="2"/>
  <c r="U7" i="2"/>
  <c r="N16" i="1"/>
  <c r="O16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6" i="1"/>
  <c r="L16" i="1"/>
  <c r="G16" i="1"/>
  <c r="F16" i="1"/>
  <c r="K16" i="1"/>
  <c r="J16" i="1"/>
  <c r="E16" i="1"/>
  <c r="D16" i="1"/>
</calcChain>
</file>

<file path=xl/sharedStrings.xml><?xml version="1.0" encoding="utf-8"?>
<sst xmlns="http://schemas.openxmlformats.org/spreadsheetml/2006/main" count="387" uniqueCount="142">
  <si>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</si>
  <si>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</si>
  <si>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</si>
  <si>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</si>
  <si>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</si>
  <si>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</si>
  <si>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</si>
  <si>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</si>
  <si>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</si>
  <si>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</si>
  <si>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</si>
  <si>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</si>
  <si>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</si>
  <si>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</si>
  <si>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</si>
  <si>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</si>
  <si>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</si>
  <si>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</si>
  <si>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</si>
  <si>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</si>
  <si>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</si>
  <si>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表 ７１  地域保健看護活動（集団健診・健康相談）</t>
    <phoneticPr fontId="3"/>
  </si>
  <si>
    <t>表 ７２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</si>
  <si>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</si>
  <si>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</si>
  <si>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</si>
  <si>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</si>
  <si>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</si>
  <si>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</si>
  <si>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</si>
  <si>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</si>
  <si>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</si>
  <si>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</si>
  <si>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</si>
  <si>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平成29年度</t>
    <rPh sb="0" eb="2">
      <t>ヘイセイ</t>
    </rPh>
    <phoneticPr fontId="3"/>
  </si>
  <si>
    <t>総数</t>
    <rPh sb="0" eb="2">
      <t>ソウスウ</t>
    </rPh>
    <phoneticPr fontId="3"/>
  </si>
  <si>
    <t>30年度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</si>
  <si>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</si>
  <si>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</si>
  <si>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</si>
  <si>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</si>
  <si>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</si>
  <si>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</si>
  <si>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</si>
  <si>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</si>
  <si>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</si>
  <si>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</si>
  <si>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</si>
  <si>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</si>
  <si>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</si>
  <si>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</si>
  <si>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</si>
  <si>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</si>
  <si>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</si>
  <si>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</si>
  <si>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</si>
  <si>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</si>
  <si>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</si>
  <si>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</si>
  <si>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</si>
  <si>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</si>
  <si>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</si>
  <si>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</si>
  <si>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</si>
  <si>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</si>
  <si>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</si>
  <si>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</si>
  <si>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</si>
  <si>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</si>
  <si>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</si>
  <si>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</si>
  <si>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</si>
  <si>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</si>
  <si>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</si>
  <si>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</si>
  <si>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</si>
  <si>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</si>
  <si>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</si>
  <si>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</si>
  <si>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</si>
  <si>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(その2）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</si>
  <si>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</si>
  <si>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</si>
  <si>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</si>
  <si>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</si>
  <si>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</si>
  <si>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</si>
  <si>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</si>
  <si>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</si>
  <si>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</si>
  <si>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</si>
  <si>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７３  その他のケースワーク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</si>
  <si>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</si>
  <si>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</si>
  <si>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</si>
  <si>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</si>
  <si>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</si>
  <si>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</si>
  <si>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</si>
  <si>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</si>
  <si>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</si>
  <si>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平成29年6月</t>
    <rPh sb="0" eb="2">
      <t>ヘイセイ</t>
    </rPh>
    <rPh sb="4" eb="5">
      <t>ネン</t>
    </rPh>
    <rPh sb="6" eb="7">
      <t>ツキ</t>
    </rPh>
    <phoneticPr fontId="3"/>
  </si>
  <si>
    <t>平成30年
6月</t>
    <rPh sb="0" eb="2">
      <t>ヘイセイ</t>
    </rPh>
    <rPh sb="4" eb="5">
      <t>ネン</t>
    </rPh>
    <rPh sb="7" eb="8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</si>
  <si>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</si>
  <si>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</si>
  <si>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</si>
  <si>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</si>
  <si>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</si>
  <si>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</si>
  <si>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</si>
  <si>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</si>
  <si>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</si>
  <si>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</si>
  <si>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</si>
  <si>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</si>
  <si>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</si>
  <si>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表 ７４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</si>
  <si>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地域保健看護活動の業務割合をみるため、6月の1か月を集計月とし、個人の稼動時間を1日8時間を基本として集計。平成30年6月の稼動日数は20日である。集計対象は管理職を除く各区・各地区看護職。</t>
    <phoneticPr fontId="3"/>
  </si>
  <si>
    <t>（その１）</t>
    <phoneticPr fontId="3"/>
  </si>
  <si>
    <t>デイケア</t>
    <phoneticPr fontId="3"/>
  </si>
  <si>
    <t>コーディネート</t>
    <phoneticPr fontId="3"/>
  </si>
  <si>
    <t>教育研修</t>
    <phoneticPr fontId="3"/>
  </si>
  <si>
    <t>　地域保健看護活動の業務別割合を対象別にみるため、平成３０年6月の業務割合を集計した。平成３０年度より集計項目に変更あり、２９年６月のデータは参考値とする。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7">
      <t>ヘイセイ</t>
    </rPh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</si>
  <si>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</si>
  <si>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</si>
  <si>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</si>
  <si>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
特定保健指導</t>
    <rPh sb="0" eb="2">
      <t>トクテイ</t>
    </rPh>
    <rPh sb="2" eb="4">
      <t>ケンシン</t>
    </rPh>
    <rPh sb="6" eb="8">
      <t>トクテイ</t>
    </rPh>
    <rPh sb="8" eb="10">
      <t>ホケン</t>
    </rPh>
    <rPh sb="10" eb="12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</si>
  <si>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</si>
  <si>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</si>
  <si>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</si>
  <si>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</si>
  <si>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平成29年6月</t>
    <rPh sb="0" eb="2">
      <t>ヘイセイ</t>
    </rPh>
    <rPh sb="5" eb="6">
      <t>ネンツキ</t>
    </rPh>
    <phoneticPr fontId="3"/>
  </si>
  <si>
    <t>―</t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</si>
  <si>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</si>
  <si>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</si>
  <si>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７５  地域保健看護活動（対象別業務割合）</t>
    <phoneticPr fontId="3"/>
  </si>
  <si>
    <t>表 ７６  地域保健看護活動（各担当別から見た対象別業務割合）</t>
    <phoneticPr fontId="3"/>
  </si>
  <si>
    <t>　各区の各担当別に対象別業務割合を示した。平成３０年度より集計項目に変更あり、２９年６月のデータは参考値とする。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rPh sb="21" eb="23">
      <t>ヘイセイ</t>
    </rPh>
    <rPh sb="25" eb="26">
      <t>ネン</t>
    </rPh>
    <rPh sb="26" eb="27">
      <t>ド</t>
    </rPh>
    <rPh sb="29" eb="31">
      <t>シュウケイ</t>
    </rPh>
    <rPh sb="31" eb="33">
      <t>コウモク</t>
    </rPh>
    <rPh sb="34" eb="36">
      <t>ヘンコウ</t>
    </rPh>
    <rPh sb="41" eb="42">
      <t>ネン</t>
    </rPh>
    <rPh sb="43" eb="44">
      <t>ガツ</t>
    </rPh>
    <rPh sb="49" eb="51">
      <t>サンコウ</t>
    </rPh>
    <rPh sb="51" eb="52">
      <t>チ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</si>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</sst>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_);[Red]\(#,##0.0\)"/>
    <numFmt numFmtId="178" formatCode="#,##0_);[Red]\(#,##0\)"/>
    <numFmt numFmtId="179" formatCode="_ * #,##0.00_ ;_ * \-#,##0.00_ ;_ * &quot;-&quot;_ ;_ @_ "/>
    <numFmt numFmtId="180" formatCode="_ * #,##0.0_ ;_ * \-#,##0.0_ ;_ * &quot;-&quot;?_ ;_ @_ "/>
    <numFmt numFmtId="181" formatCode="_ * #,##0.0_ ;_ * \-#,##0.0_ ;_ * &quot;-&quot;_ ;_ @_ "/>
    <numFmt numFmtId="182" formatCode="0.0"/>
    <numFmt numFmtId="183" formatCode="0.0_);\(0.0\)"/>
    <numFmt numFmtId="184" formatCode="0.0%"/>
    <numFmt numFmtId="185" formatCode="_ * #,##0_ ;_ * \-#,##0_ ;_ * &quot;-&quot;??_ ;_ @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49" fontId="14" fillId="0" borderId="12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4" fillId="0" borderId="18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4" fillId="0" borderId="22" xfId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2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0" fontId="15" fillId="0" borderId="1" xfId="0" applyFont="1" applyBorder="1" applyAlignment="1"/>
    <xf numFmtId="0" fontId="15" fillId="0" borderId="2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/>
    <xf numFmtId="0" fontId="15" fillId="0" borderId="8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13" xfId="0" applyFont="1" applyBorder="1" applyAlignment="1"/>
    <xf numFmtId="0" fontId="16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1" fontId="15" fillId="0" borderId="24" xfId="0" applyNumberFormat="1" applyFont="1" applyBorder="1" applyAlignment="1">
      <alignment horizontal="center" vertical="center"/>
    </xf>
    <xf numFmtId="41" fontId="15" fillId="0" borderId="26" xfId="0" applyNumberFormat="1" applyFont="1" applyBorder="1" applyAlignment="1">
      <alignment horizontal="center" vertical="center"/>
    </xf>
    <xf numFmtId="41" fontId="15" fillId="0" borderId="0" xfId="0" applyNumberFormat="1" applyFont="1"/>
    <xf numFmtId="49" fontId="17" fillId="0" borderId="27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41" fontId="17" fillId="0" borderId="24" xfId="0" applyNumberFormat="1" applyFont="1" applyBorder="1" applyAlignment="1">
      <alignment horizontal="right" vertical="center"/>
    </xf>
    <xf numFmtId="41" fontId="17" fillId="0" borderId="26" xfId="0" applyNumberFormat="1" applyFont="1" applyBorder="1" applyAlignment="1">
      <alignment horizontal="right" vertical="center"/>
    </xf>
    <xf numFmtId="49" fontId="17" fillId="0" borderId="23" xfId="0" applyNumberFormat="1" applyFont="1" applyBorder="1" applyAlignment="1">
      <alignment horizontal="center" vertical="center" shrinkToFit="1"/>
    </xf>
    <xf numFmtId="10" fontId="17" fillId="0" borderId="21" xfId="2" applyNumberFormat="1" applyFont="1" applyBorder="1" applyAlignment="1">
      <alignment horizontal="right" vertical="center"/>
    </xf>
    <xf numFmtId="9" fontId="17" fillId="0" borderId="21" xfId="2" applyFont="1" applyBorder="1" applyAlignment="1">
      <alignment horizontal="right" vertical="center"/>
    </xf>
    <xf numFmtId="10" fontId="17" fillId="0" borderId="24" xfId="2" applyNumberFormat="1" applyFont="1" applyBorder="1" applyAlignment="1">
      <alignment horizontal="right" vertical="center"/>
    </xf>
    <xf numFmtId="10" fontId="17" fillId="0" borderId="26" xfId="2" applyNumberFormat="1" applyFont="1" applyBorder="1" applyAlignment="1">
      <alignment horizontal="right" vertical="center"/>
    </xf>
    <xf numFmtId="0" fontId="16" fillId="0" borderId="29" xfId="0" applyFont="1" applyBorder="1" applyAlignment="1">
      <alignment horizontal="center" vertical="center"/>
    </xf>
    <xf numFmtId="41" fontId="17" fillId="0" borderId="30" xfId="0" applyNumberFormat="1" applyFont="1" applyBorder="1" applyAlignment="1">
      <alignment horizontal="center" vertical="center"/>
    </xf>
    <xf numFmtId="41" fontId="17" fillId="0" borderId="21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1" fontId="17" fillId="0" borderId="15" xfId="0" applyNumberFormat="1" applyFont="1" applyBorder="1" applyAlignment="1">
      <alignment horizontal="center" vertical="center"/>
    </xf>
    <xf numFmtId="41" fontId="17" fillId="0" borderId="19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4" xfId="0" applyFont="1" applyBorder="1" applyAlignment="1"/>
    <xf numFmtId="0" fontId="1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16" fillId="0" borderId="24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8" fillId="0" borderId="24" xfId="0" applyNumberFormat="1" applyFont="1" applyBorder="1" applyAlignment="1">
      <alignment horizontal="right" vertical="center"/>
    </xf>
    <xf numFmtId="176" fontId="18" fillId="0" borderId="26" xfId="0" applyNumberFormat="1" applyFont="1" applyBorder="1" applyAlignment="1">
      <alignment horizontal="right" vertical="center"/>
    </xf>
    <xf numFmtId="41" fontId="19" fillId="0" borderId="24" xfId="0" applyNumberFormat="1" applyFont="1" applyBorder="1" applyAlignment="1">
      <alignment horizontal="center" vertical="center"/>
    </xf>
    <xf numFmtId="41" fontId="19" fillId="0" borderId="26" xfId="0" applyNumberFormat="1" applyFont="1" applyBorder="1" applyAlignment="1">
      <alignment horizontal="center" vertical="center"/>
    </xf>
    <xf numFmtId="10" fontId="19" fillId="0" borderId="24" xfId="2" applyNumberFormat="1" applyFont="1" applyBorder="1" applyAlignment="1">
      <alignment horizontal="right" vertical="center"/>
    </xf>
    <xf numFmtId="10" fontId="19" fillId="0" borderId="26" xfId="2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center" vertical="center"/>
    </xf>
    <xf numFmtId="41" fontId="18" fillId="0" borderId="10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center"/>
    </xf>
    <xf numFmtId="41" fontId="18" fillId="0" borderId="9" xfId="0" applyNumberFormat="1" applyFont="1" applyBorder="1" applyAlignment="1">
      <alignment horizontal="center" vertical="center"/>
    </xf>
    <xf numFmtId="41" fontId="18" fillId="0" borderId="3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0" xfId="0" applyFont="1" applyBorder="1"/>
    <xf numFmtId="0" fontId="16" fillId="0" borderId="14" xfId="0" applyFont="1" applyBorder="1" applyAlignment="1">
      <alignment horizontal="center" vertical="center"/>
    </xf>
    <xf numFmtId="41" fontId="18" fillId="0" borderId="16" xfId="0" applyNumberFormat="1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vertical="center"/>
    </xf>
    <xf numFmtId="0" fontId="20" fillId="0" borderId="0" xfId="0" applyFont="1" applyBorder="1"/>
    <xf numFmtId="41" fontId="16" fillId="0" borderId="24" xfId="0" applyNumberFormat="1" applyFont="1" applyBorder="1" applyAlignment="1">
      <alignment vertical="center"/>
    </xf>
    <xf numFmtId="41" fontId="18" fillId="0" borderId="24" xfId="0" applyNumberFormat="1" applyFont="1" applyBorder="1" applyAlignment="1">
      <alignment vertical="center"/>
    </xf>
    <xf numFmtId="41" fontId="16" fillId="0" borderId="26" xfId="0" applyNumberFormat="1" applyFont="1" applyBorder="1" applyAlignment="1">
      <alignment vertical="center"/>
    </xf>
    <xf numFmtId="41" fontId="19" fillId="0" borderId="24" xfId="0" applyNumberFormat="1" applyFont="1" applyBorder="1" applyAlignment="1">
      <alignment vertical="center"/>
    </xf>
    <xf numFmtId="41" fontId="19" fillId="0" borderId="26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vertical="center"/>
    </xf>
    <xf numFmtId="41" fontId="16" fillId="0" borderId="16" xfId="0" applyNumberFormat="1" applyFont="1" applyBorder="1" applyAlignment="1">
      <alignment vertical="center"/>
    </xf>
    <xf numFmtId="41" fontId="16" fillId="0" borderId="1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1" fillId="0" borderId="1" xfId="0" applyFont="1" applyBorder="1" applyAlignment="1"/>
    <xf numFmtId="0" fontId="21" fillId="0" borderId="2" xfId="0" applyFont="1" applyBorder="1" applyAlignment="1"/>
    <xf numFmtId="0" fontId="16" fillId="0" borderId="4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/>
    </xf>
    <xf numFmtId="0" fontId="16" fillId="0" borderId="7" xfId="0" applyFont="1" applyBorder="1" applyAlignment="1">
      <alignment horizontal="center" vertical="distributed"/>
    </xf>
    <xf numFmtId="0" fontId="16" fillId="0" borderId="4" xfId="0" applyFont="1" applyBorder="1" applyAlignment="1">
      <alignment horizontal="center" vertical="distributed" textRotation="255" wrapText="1"/>
    </xf>
    <xf numFmtId="0" fontId="16" fillId="0" borderId="5" xfId="0" applyFont="1" applyBorder="1" applyAlignment="1">
      <alignment horizontal="center" vertical="distributed" wrapText="1"/>
    </xf>
    <xf numFmtId="0" fontId="16" fillId="0" borderId="6" xfId="0" applyFont="1" applyBorder="1" applyAlignment="1">
      <alignment horizontal="center" vertical="distributed" wrapText="1"/>
    </xf>
    <xf numFmtId="0" fontId="21" fillId="0" borderId="0" xfId="0" applyFont="1"/>
    <xf numFmtId="0" fontId="21" fillId="0" borderId="13" xfId="0" applyFont="1" applyBorder="1" applyAlignment="1"/>
    <xf numFmtId="0" fontId="21" fillId="0" borderId="14" xfId="0" applyFont="1" applyBorder="1" applyAlignment="1"/>
    <xf numFmtId="0" fontId="16" fillId="0" borderId="16" xfId="0" applyFont="1" applyBorder="1" applyAlignment="1">
      <alignment horizontal="center" vertical="distributed" textRotation="255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distributed" textRotation="255" wrapText="1"/>
    </xf>
    <xf numFmtId="0" fontId="16" fillId="0" borderId="16" xfId="0" applyFont="1" applyBorder="1" applyAlignment="1">
      <alignment vertical="distributed" textRotation="255"/>
    </xf>
    <xf numFmtId="0" fontId="21" fillId="0" borderId="0" xfId="0" applyFont="1" applyAlignment="1">
      <alignment vertical="center" textRotation="180"/>
    </xf>
    <xf numFmtId="41" fontId="15" fillId="0" borderId="0" xfId="0" applyNumberFormat="1" applyFont="1" applyBorder="1" applyAlignment="1">
      <alignment horizontal="center" vertical="center"/>
    </xf>
    <xf numFmtId="41" fontId="22" fillId="0" borderId="9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center" vertical="center"/>
    </xf>
    <xf numFmtId="41" fontId="15" fillId="0" borderId="3" xfId="0" applyNumberFormat="1" applyFont="1" applyBorder="1" applyAlignment="1">
      <alignment horizontal="center" vertical="center"/>
    </xf>
    <xf numFmtId="41" fontId="17" fillId="0" borderId="12" xfId="0" applyNumberFormat="1" applyFont="1" applyBorder="1"/>
    <xf numFmtId="41" fontId="17" fillId="0" borderId="12" xfId="0" applyNumberFormat="1" applyFont="1" applyBorder="1" applyAlignment="1">
      <alignment vertical="center"/>
    </xf>
    <xf numFmtId="41" fontId="17" fillId="0" borderId="11" xfId="0" applyNumberFormat="1" applyFont="1" applyBorder="1" applyAlignment="1">
      <alignment horizontal="center" vertical="center"/>
    </xf>
    <xf numFmtId="41" fontId="15" fillId="0" borderId="0" xfId="0" applyNumberFormat="1" applyFont="1" applyBorder="1"/>
    <xf numFmtId="41" fontId="15" fillId="0" borderId="29" xfId="0" applyNumberFormat="1" applyFont="1" applyBorder="1" applyAlignment="1">
      <alignment horizontal="center" vertical="center"/>
    </xf>
    <xf numFmtId="41" fontId="15" fillId="0" borderId="27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3" xfId="0" applyNumberFormat="1" applyFont="1" applyBorder="1" applyAlignment="1">
      <alignment horizontal="center" vertical="center"/>
    </xf>
    <xf numFmtId="41" fontId="15" fillId="0" borderId="19" xfId="0" applyNumberFormat="1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9" xfId="0" applyNumberFormat="1" applyFont="1" applyFill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4" xfId="0" applyNumberFormat="1" applyFont="1" applyBorder="1" applyAlignment="1">
      <alignment horizontal="center" vertical="center"/>
    </xf>
    <xf numFmtId="41" fontId="15" fillId="0" borderId="16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 vertical="center" wrapText="1"/>
    </xf>
    <xf numFmtId="41" fontId="16" fillId="0" borderId="0" xfId="0" applyNumberFormat="1" applyFont="1" applyBorder="1" applyAlignment="1">
      <alignment horizontal="center"/>
    </xf>
    <xf numFmtId="41" fontId="21" fillId="0" borderId="1" xfId="0" applyNumberFormat="1" applyFont="1" applyBorder="1" applyAlignment="1"/>
    <xf numFmtId="41" fontId="21" fillId="0" borderId="2" xfId="0" applyNumberFormat="1" applyFont="1" applyBorder="1" applyAlignment="1"/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41" fontId="21" fillId="0" borderId="0" xfId="0" applyNumberFormat="1" applyFont="1" applyBorder="1" applyAlignment="1">
      <alignment horizontal="center" vertical="distributed" textRotation="255" wrapText="1"/>
    </xf>
    <xf numFmtId="41" fontId="21" fillId="0" borderId="0" xfId="0" applyNumberFormat="1" applyFont="1" applyBorder="1" applyAlignment="1">
      <alignment horizontal="center" vertical="distributed" textRotation="255"/>
    </xf>
    <xf numFmtId="41" fontId="21" fillId="0" borderId="13" xfId="0" applyNumberFormat="1" applyFont="1" applyBorder="1" applyAlignment="1"/>
    <xf numFmtId="41" fontId="21" fillId="0" borderId="14" xfId="0" applyNumberFormat="1" applyFont="1" applyBorder="1" applyAlignment="1"/>
    <xf numFmtId="0" fontId="16" fillId="0" borderId="15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20" fillId="0" borderId="8" xfId="0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16" fillId="0" borderId="0" xfId="0" applyNumberFormat="1" applyFont="1"/>
    <xf numFmtId="41" fontId="21" fillId="0" borderId="0" xfId="0" applyNumberFormat="1" applyFont="1"/>
    <xf numFmtId="41" fontId="21" fillId="0" borderId="0" xfId="0" applyNumberFormat="1" applyFont="1" applyBorder="1"/>
    <xf numFmtId="41" fontId="4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41" fontId="0" fillId="0" borderId="0" xfId="0" applyNumberFormat="1" applyFont="1" applyBorder="1"/>
    <xf numFmtId="0" fontId="0" fillId="0" borderId="0" xfId="0" applyFont="1" applyBorder="1"/>
    <xf numFmtId="0" fontId="1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31" xfId="0" applyFont="1" applyBorder="1" applyAlignment="1">
      <alignment horizontal="center" vertical="distributed" textRotation="255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24" xfId="0" applyFont="1" applyBorder="1" applyAlignment="1">
      <alignment horizontal="center" vertical="distributed" textRotation="255"/>
    </xf>
    <xf numFmtId="0" fontId="16" fillId="0" borderId="21" xfId="0" applyFont="1" applyBorder="1" applyAlignment="1">
      <alignment horizontal="center" vertical="distributed" textRotation="255"/>
    </xf>
    <xf numFmtId="0" fontId="16" fillId="0" borderId="26" xfId="0" applyFont="1" applyBorder="1" applyAlignment="1">
      <alignment horizontal="center" vertical="distributed" textRotation="255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6" fillId="0" borderId="25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2" xfId="0" applyFont="1" applyBorder="1" applyAlignment="1">
      <alignment horizontal="distributed" vertical="center"/>
    </xf>
    <xf numFmtId="0" fontId="16" fillId="0" borderId="23" xfId="0" applyFont="1" applyBorder="1" applyAlignment="1">
      <alignment horizontal="distributed" vertical="center"/>
    </xf>
    <xf numFmtId="177" fontId="16" fillId="0" borderId="9" xfId="0" applyNumberFormat="1" applyFont="1" applyBorder="1" applyAlignment="1">
      <alignment horizontal="right" vertical="center"/>
    </xf>
    <xf numFmtId="177" fontId="16" fillId="0" borderId="10" xfId="0" applyNumberFormat="1" applyFont="1" applyBorder="1" applyAlignment="1">
      <alignment horizontal="right" vertical="center"/>
    </xf>
    <xf numFmtId="49" fontId="19" fillId="0" borderId="29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24" xfId="0" applyFont="1" applyBorder="1" applyAlignment="1">
      <alignment horizontal="distributed" vertical="center"/>
    </xf>
    <xf numFmtId="178" fontId="23" fillId="0" borderId="26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7" fontId="23" fillId="0" borderId="24" xfId="0" applyNumberFormat="1" applyFont="1" applyBorder="1" applyAlignment="1">
      <alignment horizontal="right" vertical="center"/>
    </xf>
    <xf numFmtId="177" fontId="23" fillId="0" borderId="26" xfId="2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179" fontId="16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</xf>
    <xf numFmtId="41" fontId="16" fillId="0" borderId="16" xfId="0" applyNumberFormat="1" applyFont="1" applyBorder="1" applyAlignment="1">
      <alignment horizontal="right" vertical="center"/>
    </xf>
    <xf numFmtId="41" fontId="16" fillId="0" borderId="15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0" xfId="0" applyFont="1" applyBorder="1" applyAlignment="1">
      <alignment horizontal="center" vertical="distributed" textRotation="255"/>
    </xf>
    <xf numFmtId="0" fontId="16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textRotation="255" wrapText="1"/>
    </xf>
    <xf numFmtId="0" fontId="16" fillId="0" borderId="2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distributed" textRotation="255"/>
    </xf>
    <xf numFmtId="0" fontId="16" fillId="0" borderId="28" xfId="0" applyFont="1" applyBorder="1" applyAlignment="1">
      <alignment horizontal="center" vertical="distributed" textRotation="255"/>
    </xf>
    <xf numFmtId="0" fontId="16" fillId="0" borderId="32" xfId="0" applyFont="1" applyBorder="1" applyAlignment="1">
      <alignment horizontal="center" vertical="distributed" textRotation="255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distributed" textRotation="255"/>
    </xf>
    <xf numFmtId="0" fontId="16" fillId="0" borderId="34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180" fontId="16" fillId="0" borderId="5" xfId="2" applyNumberFormat="1" applyFont="1" applyBorder="1" applyAlignment="1">
      <alignment horizontal="right" vertical="center"/>
    </xf>
    <xf numFmtId="180" fontId="16" fillId="0" borderId="35" xfId="2" applyNumberFormat="1" applyFont="1" applyBorder="1" applyAlignment="1">
      <alignment horizontal="right" vertical="center"/>
    </xf>
    <xf numFmtId="180" fontId="16" fillId="0" borderId="31" xfId="2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180" fontId="16" fillId="0" borderId="9" xfId="2" applyNumberFormat="1" applyFont="1" applyBorder="1" applyAlignment="1">
      <alignment horizontal="right" vertical="center"/>
    </xf>
    <xf numFmtId="180" fontId="16" fillId="0" borderId="11" xfId="2" applyNumberFormat="1" applyFont="1" applyBorder="1" applyAlignment="1">
      <alignment horizontal="right" vertical="center"/>
    </xf>
    <xf numFmtId="180" fontId="16" fillId="0" borderId="0" xfId="2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41" fontId="23" fillId="0" borderId="36" xfId="0" applyNumberFormat="1" applyFont="1" applyBorder="1" applyAlignment="1">
      <alignment vertical="center"/>
    </xf>
    <xf numFmtId="176" fontId="23" fillId="0" borderId="28" xfId="0" applyNumberFormat="1" applyFont="1" applyBorder="1" applyAlignment="1">
      <alignment horizontal="right" vertical="center"/>
    </xf>
    <xf numFmtId="176" fontId="23" fillId="0" borderId="32" xfId="0" applyNumberFormat="1" applyFont="1" applyBorder="1" applyAlignment="1">
      <alignment horizontal="right" vertical="center"/>
    </xf>
    <xf numFmtId="176" fontId="23" fillId="0" borderId="24" xfId="0" applyNumberFormat="1" applyFont="1" applyBorder="1" applyAlignment="1">
      <alignment horizontal="right" vertical="center"/>
    </xf>
    <xf numFmtId="176" fontId="23" fillId="0" borderId="28" xfId="0" applyNumberFormat="1" applyFont="1" applyBorder="1" applyAlignment="1">
      <alignment vertical="center"/>
    </xf>
    <xf numFmtId="176" fontId="23" fillId="0" borderId="32" xfId="0" applyNumberFormat="1" applyFont="1" applyBorder="1" applyAlignment="1">
      <alignment vertical="center"/>
    </xf>
    <xf numFmtId="181" fontId="23" fillId="0" borderId="0" xfId="0" applyNumberFormat="1" applyFont="1" applyBorder="1" applyAlignment="1">
      <alignment vertical="center"/>
    </xf>
    <xf numFmtId="180" fontId="23" fillId="0" borderId="26" xfId="2" applyNumberFormat="1" applyFont="1" applyBorder="1" applyAlignment="1">
      <alignment horizontal="right" vertical="center"/>
    </xf>
    <xf numFmtId="41" fontId="23" fillId="0" borderId="36" xfId="0" applyNumberFormat="1" applyFont="1" applyBorder="1" applyAlignment="1">
      <alignment horizontal="right" vertical="center"/>
    </xf>
    <xf numFmtId="180" fontId="23" fillId="0" borderId="28" xfId="2" applyNumberFormat="1" applyFont="1" applyBorder="1" applyAlignment="1">
      <alignment horizontal="right" vertical="center"/>
    </xf>
    <xf numFmtId="182" fontId="23" fillId="0" borderId="32" xfId="0" applyNumberFormat="1" applyFont="1" applyBorder="1" applyAlignment="1">
      <alignment horizontal="right" vertical="center"/>
    </xf>
    <xf numFmtId="180" fontId="23" fillId="0" borderId="24" xfId="2" applyNumberFormat="1" applyFont="1" applyBorder="1" applyAlignment="1">
      <alignment horizontal="right" vertical="center"/>
    </xf>
    <xf numFmtId="182" fontId="23" fillId="0" borderId="23" xfId="0" applyNumberFormat="1" applyFont="1" applyBorder="1" applyAlignment="1">
      <alignment horizontal="right" vertical="center"/>
    </xf>
    <xf numFmtId="182" fontId="23" fillId="0" borderId="12" xfId="0" applyNumberFormat="1" applyFont="1" applyBorder="1" applyAlignment="1">
      <alignment horizontal="right" vertical="center"/>
    </xf>
    <xf numFmtId="0" fontId="23" fillId="0" borderId="0" xfId="0" applyFont="1" applyBorder="1"/>
    <xf numFmtId="41" fontId="16" fillId="0" borderId="27" xfId="0" applyNumberFormat="1" applyFont="1" applyBorder="1"/>
    <xf numFmtId="41" fontId="16" fillId="0" borderId="30" xfId="0" applyNumberFormat="1" applyFont="1" applyBorder="1" applyAlignment="1">
      <alignment horizontal="right" vertical="center"/>
    </xf>
    <xf numFmtId="181" fontId="16" fillId="0" borderId="0" xfId="0" applyNumberFormat="1" applyFont="1" applyBorder="1" applyAlignment="1">
      <alignment horizontal="right" vertical="center"/>
    </xf>
    <xf numFmtId="41" fontId="16" fillId="0" borderId="8" xfId="0" applyNumberFormat="1" applyFont="1" applyBorder="1"/>
    <xf numFmtId="41" fontId="16" fillId="0" borderId="14" xfId="0" applyNumberFormat="1" applyFont="1" applyBorder="1"/>
    <xf numFmtId="41" fontId="16" fillId="0" borderId="0" xfId="0" applyNumberFormat="1" applyFont="1" applyAlignment="1">
      <alignment vertical="center"/>
    </xf>
    <xf numFmtId="179" fontId="16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180" fontId="12" fillId="0" borderId="31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49" fontId="26" fillId="0" borderId="29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horizontal="distributed" vertical="center"/>
    </xf>
    <xf numFmtId="176" fontId="14" fillId="0" borderId="26" xfId="0" applyNumberFormat="1" applyFont="1" applyBorder="1" applyAlignment="1">
      <alignment horizontal="right" vertical="center"/>
    </xf>
    <xf numFmtId="176" fontId="13" fillId="0" borderId="0" xfId="0" applyNumberFormat="1" applyFont="1"/>
    <xf numFmtId="49" fontId="26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80" fontId="14" fillId="0" borderId="26" xfId="2" applyNumberFormat="1" applyFont="1" applyBorder="1" applyAlignment="1">
      <alignment horizontal="right" vertical="center"/>
    </xf>
    <xf numFmtId="183" fontId="14" fillId="0" borderId="26" xfId="2" applyNumberFormat="1" applyFont="1" applyBorder="1" applyAlignment="1">
      <alignment horizontal="right" vertical="center"/>
    </xf>
    <xf numFmtId="180" fontId="13" fillId="0" borderId="0" xfId="0" applyNumberFormat="1" applyFont="1"/>
    <xf numFmtId="178" fontId="12" fillId="0" borderId="21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21" xfId="0" applyNumberFormat="1" applyFont="1" applyBorder="1" applyAlignment="1">
      <alignment vertical="center"/>
    </xf>
    <xf numFmtId="178" fontId="12" fillId="0" borderId="27" xfId="0" applyNumberFormat="1" applyFont="1" applyBorder="1" applyAlignment="1">
      <alignment vertical="center"/>
    </xf>
    <xf numFmtId="41" fontId="12" fillId="0" borderId="21" xfId="0" applyNumberFormat="1" applyFont="1" applyBorder="1" applyAlignment="1">
      <alignment vertical="center"/>
    </xf>
    <xf numFmtId="178" fontId="12" fillId="0" borderId="30" xfId="0" applyNumberFormat="1" applyFont="1" applyBorder="1" applyAlignment="1">
      <alignment vertical="center"/>
    </xf>
    <xf numFmtId="179" fontId="13" fillId="0" borderId="0" xfId="0" applyNumberFormat="1" applyFont="1"/>
    <xf numFmtId="178" fontId="12" fillId="0" borderId="10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vertical="center"/>
    </xf>
    <xf numFmtId="178" fontId="12" fillId="0" borderId="10" xfId="0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78" fontId="12" fillId="0" borderId="16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9" fontId="27" fillId="0" borderId="0" xfId="0" applyNumberFormat="1" applyFont="1" applyBorder="1" applyAlignment="1">
      <alignment horizontal="center"/>
    </xf>
    <xf numFmtId="178" fontId="0" fillId="0" borderId="0" xfId="0" applyNumberFormat="1"/>
    <xf numFmtId="0" fontId="11" fillId="0" borderId="0" xfId="0" applyNumberFormat="1" applyFont="1" applyFill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180" fontId="12" fillId="0" borderId="26" xfId="2" applyNumberFormat="1" applyFont="1" applyFill="1" applyBorder="1" applyAlignment="1">
      <alignment horizontal="center" vertical="center"/>
    </xf>
    <xf numFmtId="180" fontId="12" fillId="0" borderId="24" xfId="2" applyNumberFormat="1" applyFont="1" applyFill="1" applyBorder="1" applyAlignment="1">
      <alignment horizontal="center" vertical="center"/>
    </xf>
    <xf numFmtId="49" fontId="14" fillId="0" borderId="29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distributed" vertical="center"/>
    </xf>
    <xf numFmtId="178" fontId="14" fillId="0" borderId="11" xfId="0" applyNumberFormat="1" applyFont="1" applyFill="1" applyBorder="1" applyAlignment="1">
      <alignment horizontal="right" vertical="center"/>
    </xf>
    <xf numFmtId="178" fontId="13" fillId="0" borderId="0" xfId="0" applyNumberFormat="1" applyFont="1" applyAlignment="1">
      <alignment vertical="center"/>
    </xf>
    <xf numFmtId="49" fontId="14" fillId="0" borderId="13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distributed" vertical="center"/>
    </xf>
    <xf numFmtId="180" fontId="14" fillId="0" borderId="17" xfId="2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8" fontId="12" fillId="0" borderId="4" xfId="0" applyNumberFormat="1" applyFont="1" applyBorder="1" applyAlignment="1">
      <alignment vertical="center"/>
    </xf>
    <xf numFmtId="178" fontId="12" fillId="0" borderId="3" xfId="0" applyNumberFormat="1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84" fontId="12" fillId="0" borderId="9" xfId="0" applyNumberFormat="1" applyFont="1" applyFill="1" applyBorder="1" applyAlignment="1">
      <alignment horizontal="right" vertical="center"/>
    </xf>
    <xf numFmtId="184" fontId="12" fillId="0" borderId="10" xfId="0" applyNumberFormat="1" applyFont="1" applyBorder="1" applyAlignment="1">
      <alignment horizontal="right" vertical="center"/>
    </xf>
    <xf numFmtId="184" fontId="12" fillId="0" borderId="9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vertical="center"/>
    </xf>
    <xf numFmtId="0" fontId="12" fillId="0" borderId="10" xfId="0" applyNumberFormat="1" applyFont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84" fontId="25" fillId="0" borderId="15" xfId="0" applyNumberFormat="1" applyFont="1" applyFill="1" applyBorder="1" applyAlignment="1">
      <alignment horizontal="right" vertical="center"/>
    </xf>
    <xf numFmtId="184" fontId="12" fillId="0" borderId="16" xfId="0" applyNumberFormat="1" applyFont="1" applyBorder="1" applyAlignment="1">
      <alignment horizontal="right" vertical="center"/>
    </xf>
    <xf numFmtId="184" fontId="12" fillId="0" borderId="15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27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85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3">
    <cellStyle name="パーセント" xfId="2" builtinId="5"/>
    <cellStyle name="桁区切り [0]" xfId="1" builtinId="6"/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36287</xdr:rowOff>
    </xdr:from>
    <xdr:to>
      <xdr:col>0</xdr:col>
      <xdr:colOff>302894</xdr:colOff>
      <xdr:row>50</xdr:row>
      <xdr:rowOff>169637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/>
        </xdr:cNvSpPr>
      </xdr:nvSpPr>
      <xdr:spPr bwMode="auto">
        <a:xfrm>
          <a:off x="257175" y="96501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23587</xdr:rowOff>
    </xdr:from>
    <xdr:to>
      <xdr:col>0</xdr:col>
      <xdr:colOff>302894</xdr:colOff>
      <xdr:row>70</xdr:row>
      <xdr:rowOff>156937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/>
        </xdr:cNvSpPr>
      </xdr:nvSpPr>
      <xdr:spPr bwMode="auto">
        <a:xfrm>
          <a:off x="257175" y="134220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205908</xdr:colOff>
      <xdr:row>38</xdr:row>
      <xdr:rowOff>159673</xdr:rowOff>
    </xdr:from>
    <xdr:to>
      <xdr:col>14</xdr:col>
      <xdr:colOff>310287</xdr:colOff>
      <xdr:row>38</xdr:row>
      <xdr:rowOff>205392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 rot="5400000">
          <a:off x="5137438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 rot="5400000">
          <a:off x="47771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 rot="16200000" flipV="1">
          <a:off x="477714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 rot="5400000">
          <a:off x="4416483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203792</xdr:colOff>
      <xdr:row>38</xdr:row>
      <xdr:rowOff>159673</xdr:rowOff>
    </xdr:from>
    <xdr:to>
      <xdr:col>11</xdr:col>
      <xdr:colOff>308171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 rot="5400000">
          <a:off x="4068522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23587</xdr:rowOff>
    </xdr:from>
    <xdr:to>
      <xdr:col>0</xdr:col>
      <xdr:colOff>302894</xdr:colOff>
      <xdr:row>14</xdr:row>
      <xdr:rowOff>156937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/>
        </xdr:cNvSpPr>
      </xdr:nvSpPr>
      <xdr:spPr bwMode="auto">
        <a:xfrm>
          <a:off x="257175" y="19666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5400000">
          <a:off x="1843905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 rot="16200000" flipV="1">
          <a:off x="1843905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257174</xdr:colOff>
      <xdr:row>15</xdr:row>
      <xdr:rowOff>21633</xdr:rowOff>
    </xdr:from>
    <xdr:to>
      <xdr:col>0</xdr:col>
      <xdr:colOff>274318</xdr:colOff>
      <xdr:row>24</xdr:row>
      <xdr:rowOff>154983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/>
        </xdr:cNvSpPr>
      </xdr:nvSpPr>
      <xdr:spPr bwMode="auto">
        <a:xfrm>
          <a:off x="257174" y="38697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205908</xdr:colOff>
      <xdr:row>38</xdr:row>
      <xdr:rowOff>573726</xdr:rowOff>
    </xdr:from>
    <xdr:to>
      <xdr:col>14</xdr:col>
      <xdr:colOff>310287</xdr:colOff>
      <xdr:row>38</xdr:row>
      <xdr:rowOff>619445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/>
      </xdr:nvSpPr>
      <xdr:spPr>
        <a:xfrm rot="16200000" flipV="1">
          <a:off x="5137438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/>
      </xdr:nvSpPr>
      <xdr:spPr>
        <a:xfrm rot="16200000" flipV="1">
          <a:off x="4416483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203792</xdr:colOff>
      <xdr:row>38</xdr:row>
      <xdr:rowOff>573726</xdr:rowOff>
    </xdr:from>
    <xdr:to>
      <xdr:col>11</xdr:col>
      <xdr:colOff>308171</xdr:colOff>
      <xdr:row>38</xdr:row>
      <xdr:rowOff>619445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 rot="16200000" flipV="1">
          <a:off x="4068522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201675</xdr:colOff>
      <xdr:row>2</xdr:row>
      <xdr:rowOff>369707</xdr:rowOff>
    </xdr:from>
    <xdr:to>
      <xdr:col>18</xdr:col>
      <xdr:colOff>306054</xdr:colOff>
      <xdr:row>2</xdr:row>
      <xdr:rowOff>415426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5400000">
          <a:off x="6555605" y="759477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201675</xdr:colOff>
      <xdr:row>2</xdr:row>
      <xdr:rowOff>713514</xdr:rowOff>
    </xdr:from>
    <xdr:to>
      <xdr:col>18</xdr:col>
      <xdr:colOff>306054</xdr:colOff>
      <xdr:row>2</xdr:row>
      <xdr:rowOff>759233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 rot="16200000" flipV="1">
          <a:off x="6555605" y="1103284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tabSelected="1" zoomScaleSheetLayoutView="100" workbookViewId="0">
      <selection sqref="A1:G1"/>
    </sheetView>
  </sheetViews>
  <sheetFormatPr baseColWidth="12" defaultColWidth="8.83203125" defaultRowHeight="14" x14ac:dyDescent="0.15"/>
  <cols>
    <col min="1" max="1" width="3.83203125" customWidth="1"/>
    <col min="2" max="2" width="3.33203125" customWidth="1"/>
    <col min="3" max="3" width="3.83203125" customWidth="1"/>
    <col min="4" max="5" width="6.6640625" customWidth="1"/>
    <col min="6" max="8" width="6.33203125" customWidth="1"/>
    <col min="9" max="9" width="6.33203125" style="21" customWidth="1"/>
    <col min="10" max="10" width="6.33203125" customWidth="1"/>
    <col min="11" max="11" width="6.33203125" style="21" customWidth="1"/>
    <col min="12" max="12" width="6.33203125" customWidth="1"/>
    <col min="13" max="13" width="6.33203125" style="21" customWidth="1"/>
    <col min="14" max="14" width="6.33203125" customWidth="1"/>
    <col min="15" max="15" width="6.33203125" style="21" customWidth="1"/>
  </cols>
  <sheetData>
    <row r="1" spans="1:15" s="1" customFormat="1" ht="17" x14ac:dyDescent="0.15">
      <c r="A1" s="51" t="s">
        <v>0</v>
      </c>
      <c r="B1" s="51"/>
      <c r="C1" s="51"/>
      <c r="D1" s="51"/>
      <c r="E1" s="51"/>
      <c r="F1" s="52"/>
      <c r="G1" s="52"/>
      <c r="I1" s="2"/>
      <c r="K1" s="2"/>
      <c r="M1" s="2"/>
      <c r="O1" s="2"/>
    </row>
    <row r="2" spans="1:15" s="1" customFormat="1" ht="5" customHeight="1" x14ac:dyDescent="0.15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5" customHeight="1" x14ac:dyDescent="0.1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24" customFormat="1" ht="15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s="24" customFormat="1" ht="15.5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s="25" customFormat="1" ht="15.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s="24" customFormat="1" ht="15.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s="1" customFormat="1" ht="28.5" customHeight="1" x14ac:dyDescent="0.15">
      <c r="A8" s="54" t="s">
        <v>21</v>
      </c>
      <c r="B8" s="54"/>
      <c r="C8" s="54"/>
      <c r="D8" s="54"/>
      <c r="E8" s="54"/>
      <c r="F8" s="54"/>
      <c r="G8" s="54"/>
      <c r="H8" s="54"/>
      <c r="I8" s="55"/>
      <c r="J8" s="55"/>
      <c r="K8" s="55"/>
      <c r="L8" s="55"/>
      <c r="M8" s="55"/>
      <c r="N8" s="55"/>
      <c r="O8" s="55"/>
    </row>
    <row r="9" spans="1:15" s="24" customFormat="1" ht="22.5" customHeight="1" x14ac:dyDescent="0.15">
      <c r="A9" s="56" t="s">
        <v>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s="24" customFormat="1" ht="15" customHeight="1" thickBo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s="24" customFormat="1" ht="15" customHeight="1" x14ac:dyDescent="0.15">
      <c r="A11" s="58"/>
      <c r="B11" s="58"/>
      <c r="C11" s="59"/>
      <c r="D11" s="64" t="s">
        <v>3</v>
      </c>
      <c r="E11" s="67" t="s">
        <v>4</v>
      </c>
      <c r="F11" s="70" t="s">
        <v>5</v>
      </c>
      <c r="G11" s="71"/>
      <c r="H11" s="71"/>
      <c r="I11" s="72"/>
      <c r="J11" s="73" t="s">
        <v>6</v>
      </c>
      <c r="K11" s="74"/>
      <c r="L11" s="74"/>
      <c r="M11" s="74"/>
      <c r="N11" s="74"/>
      <c r="O11" s="74"/>
    </row>
    <row r="12" spans="1:15" s="24" customFormat="1" ht="15" customHeight="1" x14ac:dyDescent="0.15">
      <c r="A12" s="60"/>
      <c r="B12" s="60"/>
      <c r="C12" s="61"/>
      <c r="D12" s="65"/>
      <c r="E12" s="68"/>
      <c r="F12" s="75" t="s">
        <v>7</v>
      </c>
      <c r="G12" s="76"/>
      <c r="H12" s="75" t="s">
        <v>8</v>
      </c>
      <c r="I12" s="76"/>
      <c r="J12" s="75" t="s">
        <v>7</v>
      </c>
      <c r="K12" s="79"/>
      <c r="L12" s="75" t="s">
        <v>9</v>
      </c>
      <c r="M12" s="79"/>
      <c r="N12" s="75" t="s">
        <v>10</v>
      </c>
      <c r="O12" s="79"/>
    </row>
    <row r="13" spans="1:15" s="24" customFormat="1" ht="15" customHeight="1" x14ac:dyDescent="0.15">
      <c r="A13" s="60"/>
      <c r="B13" s="60"/>
      <c r="C13" s="61"/>
      <c r="D13" s="65"/>
      <c r="E13" s="68"/>
      <c r="F13" s="77"/>
      <c r="G13" s="78"/>
      <c r="H13" s="77"/>
      <c r="I13" s="78"/>
      <c r="J13" s="77"/>
      <c r="K13" s="78"/>
      <c r="L13" s="77"/>
      <c r="M13" s="78"/>
      <c r="N13" s="77"/>
      <c r="O13" s="78"/>
    </row>
    <row r="14" spans="1:15" s="24" customFormat="1" ht="15" customHeight="1" thickBot="1" x14ac:dyDescent="0.2">
      <c r="A14" s="62"/>
      <c r="B14" s="62"/>
      <c r="C14" s="63"/>
      <c r="D14" s="66"/>
      <c r="E14" s="69"/>
      <c r="F14" s="26" t="s">
        <v>3</v>
      </c>
      <c r="G14" s="27" t="s">
        <v>4</v>
      </c>
      <c r="H14" s="26" t="s">
        <v>3</v>
      </c>
      <c r="I14" s="28" t="s">
        <v>4</v>
      </c>
      <c r="J14" s="26" t="s">
        <v>3</v>
      </c>
      <c r="K14" s="28" t="s">
        <v>4</v>
      </c>
      <c r="L14" s="26" t="s">
        <v>3</v>
      </c>
      <c r="M14" s="28" t="s">
        <v>4</v>
      </c>
      <c r="N14" s="26" t="s">
        <v>3</v>
      </c>
      <c r="O14" s="28" t="s">
        <v>4</v>
      </c>
    </row>
    <row r="15" spans="1:15" s="24" customFormat="1" ht="15" customHeight="1" x14ac:dyDescent="0.15">
      <c r="A15" s="29" t="s">
        <v>11</v>
      </c>
      <c r="B15" s="38">
        <v>29</v>
      </c>
      <c r="C15" s="29" t="s">
        <v>12</v>
      </c>
      <c r="D15" s="37">
        <v>1354</v>
      </c>
      <c r="E15" s="37">
        <v>34028</v>
      </c>
      <c r="F15" s="37">
        <v>370</v>
      </c>
      <c r="G15" s="37">
        <v>20388</v>
      </c>
      <c r="H15" s="37"/>
      <c r="I15" s="37"/>
      <c r="J15" s="37">
        <v>722</v>
      </c>
      <c r="K15" s="37">
        <v>9668</v>
      </c>
      <c r="L15" s="37">
        <v>40</v>
      </c>
      <c r="M15" s="37">
        <v>97</v>
      </c>
      <c r="N15" s="37">
        <v>284</v>
      </c>
      <c r="O15" s="37">
        <v>4429</v>
      </c>
    </row>
    <row r="16" spans="1:15" s="24" customFormat="1" ht="15" customHeight="1" x14ac:dyDescent="0.15">
      <c r="A16" s="31"/>
      <c r="B16" s="42">
        <v>30</v>
      </c>
      <c r="C16" s="31"/>
      <c r="D16" s="30">
        <f>SUM(D17:D23)</f>
        <v>1450</v>
      </c>
      <c r="E16" s="30">
        <f>SUM(E17:E23)</f>
        <v>40327</v>
      </c>
      <c r="F16" s="30">
        <f t="shared" ref="F16:G16" si="0">SUM(F17:F23)</f>
        <v>481</v>
      </c>
      <c r="G16" s="30">
        <f t="shared" si="0"/>
        <v>26860</v>
      </c>
      <c r="H16" s="39"/>
      <c r="I16" s="39"/>
      <c r="J16" s="43">
        <f>SUM(J17:J23)</f>
        <v>733</v>
      </c>
      <c r="K16" s="44">
        <f>SUM(K17:K23)</f>
        <v>9415</v>
      </c>
      <c r="L16" s="30">
        <f t="shared" ref="L16:O16" si="1">SUM(L17:L23)</f>
        <v>40</v>
      </c>
      <c r="M16" s="30">
        <f t="shared" si="1"/>
        <v>95</v>
      </c>
      <c r="N16" s="30">
        <f t="shared" si="1"/>
        <v>196</v>
      </c>
      <c r="O16" s="30">
        <f t="shared" si="1"/>
        <v>3957</v>
      </c>
    </row>
    <row r="17" spans="1:15" s="24" customFormat="1" ht="15" customHeight="1" x14ac:dyDescent="0.15">
      <c r="A17" s="48" t="s">
        <v>13</v>
      </c>
      <c r="B17" s="49"/>
      <c r="C17" s="50"/>
      <c r="D17" s="32">
        <f>SUM(F17,J17,L17,N17)</f>
        <v>149</v>
      </c>
      <c r="E17" s="32">
        <f t="shared" ref="E17:E23" si="2">SUM(G17,K17,M17,O17)</f>
        <v>4530</v>
      </c>
      <c r="F17" s="32">
        <v>72</v>
      </c>
      <c r="G17" s="45">
        <v>3591</v>
      </c>
      <c r="H17" s="40"/>
      <c r="I17" s="40"/>
      <c r="J17" s="46">
        <v>70</v>
      </c>
      <c r="K17" s="32">
        <v>916</v>
      </c>
      <c r="L17" s="32">
        <v>6</v>
      </c>
      <c r="M17" s="32">
        <v>19</v>
      </c>
      <c r="N17" s="32">
        <v>1</v>
      </c>
      <c r="O17" s="32">
        <v>4</v>
      </c>
    </row>
    <row r="18" spans="1:15" s="24" customFormat="1" ht="15" customHeight="1" x14ac:dyDescent="0.15">
      <c r="A18" s="48" t="s">
        <v>14</v>
      </c>
      <c r="B18" s="49"/>
      <c r="C18" s="50"/>
      <c r="D18" s="32">
        <f t="shared" ref="D18:D23" si="3">SUM(F18,J18,L18,N18)</f>
        <v>273</v>
      </c>
      <c r="E18" s="32">
        <f t="shared" si="2"/>
        <v>8589</v>
      </c>
      <c r="F18" s="32">
        <v>66</v>
      </c>
      <c r="G18" s="45">
        <v>3296</v>
      </c>
      <c r="H18" s="39"/>
      <c r="I18" s="39"/>
      <c r="J18" s="32">
        <v>120</v>
      </c>
      <c r="K18" s="32">
        <v>3226</v>
      </c>
      <c r="L18" s="32">
        <v>6</v>
      </c>
      <c r="M18" s="32">
        <v>3</v>
      </c>
      <c r="N18" s="32">
        <v>81</v>
      </c>
      <c r="O18" s="32">
        <v>2064</v>
      </c>
    </row>
    <row r="19" spans="1:15" s="24" customFormat="1" ht="15" customHeight="1" x14ac:dyDescent="0.15">
      <c r="A19" s="48" t="s">
        <v>15</v>
      </c>
      <c r="B19" s="49"/>
      <c r="C19" s="50"/>
      <c r="D19" s="32">
        <f t="shared" si="3"/>
        <v>217</v>
      </c>
      <c r="E19" s="32">
        <f t="shared" si="2"/>
        <v>6119</v>
      </c>
      <c r="F19" s="32">
        <v>79</v>
      </c>
      <c r="G19" s="45">
        <v>5220</v>
      </c>
      <c r="H19" s="39"/>
      <c r="I19" s="39"/>
      <c r="J19" s="32">
        <v>129</v>
      </c>
      <c r="K19" s="32">
        <v>851</v>
      </c>
      <c r="L19" s="32">
        <v>6</v>
      </c>
      <c r="M19" s="32">
        <v>18</v>
      </c>
      <c r="N19" s="32">
        <v>3</v>
      </c>
      <c r="O19" s="32">
        <v>30</v>
      </c>
    </row>
    <row r="20" spans="1:15" s="24" customFormat="1" ht="15" customHeight="1" x14ac:dyDescent="0.15">
      <c r="A20" s="48" t="s">
        <v>16</v>
      </c>
      <c r="B20" s="49"/>
      <c r="C20" s="50"/>
      <c r="D20" s="32">
        <f t="shared" si="3"/>
        <v>194</v>
      </c>
      <c r="E20" s="32">
        <f t="shared" si="2"/>
        <v>6425</v>
      </c>
      <c r="F20" s="32">
        <v>72</v>
      </c>
      <c r="G20" s="45">
        <v>4151</v>
      </c>
      <c r="H20" s="39"/>
      <c r="I20" s="39"/>
      <c r="J20" s="32">
        <v>56</v>
      </c>
      <c r="K20" s="32">
        <v>1256</v>
      </c>
      <c r="L20" s="32">
        <v>6</v>
      </c>
      <c r="M20" s="32">
        <v>4</v>
      </c>
      <c r="N20" s="32">
        <v>60</v>
      </c>
      <c r="O20" s="32">
        <v>1014</v>
      </c>
    </row>
    <row r="21" spans="1:15" s="24" customFormat="1" ht="15" customHeight="1" x14ac:dyDescent="0.15">
      <c r="A21" s="48" t="s">
        <v>17</v>
      </c>
      <c r="B21" s="49"/>
      <c r="C21" s="50"/>
      <c r="D21" s="32">
        <f t="shared" si="3"/>
        <v>225</v>
      </c>
      <c r="E21" s="32">
        <f t="shared" si="2"/>
        <v>6061</v>
      </c>
      <c r="F21" s="32">
        <v>72</v>
      </c>
      <c r="G21" s="45">
        <v>4324</v>
      </c>
      <c r="H21" s="39"/>
      <c r="I21" s="39"/>
      <c r="J21" s="32">
        <v>123</v>
      </c>
      <c r="K21" s="32">
        <v>1455</v>
      </c>
      <c r="L21" s="32">
        <v>6</v>
      </c>
      <c r="M21" s="32">
        <v>33</v>
      </c>
      <c r="N21" s="32">
        <v>24</v>
      </c>
      <c r="O21" s="32">
        <v>249</v>
      </c>
    </row>
    <row r="22" spans="1:15" s="24" customFormat="1" ht="15" customHeight="1" x14ac:dyDescent="0.15">
      <c r="A22" s="48" t="s">
        <v>18</v>
      </c>
      <c r="B22" s="49"/>
      <c r="C22" s="50"/>
      <c r="D22" s="32">
        <f t="shared" si="3"/>
        <v>273</v>
      </c>
      <c r="E22" s="32">
        <f t="shared" si="2"/>
        <v>4804</v>
      </c>
      <c r="F22" s="32">
        <v>72</v>
      </c>
      <c r="G22" s="45">
        <v>3451</v>
      </c>
      <c r="H22" s="39"/>
      <c r="I22" s="39"/>
      <c r="J22" s="32">
        <v>169</v>
      </c>
      <c r="K22" s="32">
        <v>749</v>
      </c>
      <c r="L22" s="32">
        <v>6</v>
      </c>
      <c r="M22" s="32">
        <v>9</v>
      </c>
      <c r="N22" s="32">
        <v>26</v>
      </c>
      <c r="O22" s="32">
        <v>595</v>
      </c>
    </row>
    <row r="23" spans="1:15" s="24" customFormat="1" ht="15" customHeight="1" thickBot="1" x14ac:dyDescent="0.2">
      <c r="A23" s="81" t="s">
        <v>19</v>
      </c>
      <c r="B23" s="81"/>
      <c r="C23" s="82"/>
      <c r="D23" s="33">
        <f t="shared" si="3"/>
        <v>119</v>
      </c>
      <c r="E23" s="33">
        <f t="shared" si="2"/>
        <v>3799</v>
      </c>
      <c r="F23" s="34">
        <v>48</v>
      </c>
      <c r="G23" s="33">
        <v>2827</v>
      </c>
      <c r="H23" s="41"/>
      <c r="I23" s="41"/>
      <c r="J23" s="34">
        <v>66</v>
      </c>
      <c r="K23" s="34">
        <v>962</v>
      </c>
      <c r="L23" s="34">
        <v>4</v>
      </c>
      <c r="M23" s="34">
        <v>9</v>
      </c>
      <c r="N23" s="34">
        <v>1</v>
      </c>
      <c r="O23" s="34">
        <v>1</v>
      </c>
    </row>
    <row r="24" spans="1:15" s="24" customFormat="1" ht="13" x14ac:dyDescent="0.15">
      <c r="A24" s="83" t="s">
        <v>20</v>
      </c>
      <c r="B24" s="83"/>
      <c r="C24" s="83"/>
      <c r="D24" s="83"/>
      <c r="E24" s="84"/>
      <c r="H24" s="35"/>
      <c r="I24" s="36"/>
      <c r="J24" s="35"/>
      <c r="K24" s="36"/>
      <c r="L24" s="35"/>
      <c r="M24" s="36"/>
      <c r="N24" s="35"/>
      <c r="O24" s="36"/>
    </row>
    <row r="25" spans="1:15" x14ac:dyDescent="0.15">
      <c r="H25" s="7"/>
      <c r="I25" s="7"/>
      <c r="J25" s="7"/>
      <c r="K25" s="7"/>
      <c r="L25" s="7"/>
      <c r="M25" s="7"/>
      <c r="N25" s="7"/>
      <c r="O25" s="7"/>
    </row>
    <row r="26" spans="1:15" x14ac:dyDescent="0.15">
      <c r="A26" s="8"/>
      <c r="B26" s="8"/>
      <c r="C26" s="8"/>
      <c r="D26" s="85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x14ac:dyDescent="0.1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15">
      <c r="A28" s="8"/>
      <c r="B28" s="9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15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x14ac:dyDescent="0.15">
      <c r="A30" s="80"/>
      <c r="B30" s="80"/>
      <c r="C30" s="8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15">
      <c r="A31" s="80"/>
      <c r="B31" s="80"/>
      <c r="C31" s="8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15">
      <c r="A32" s="80"/>
      <c r="B32" s="80"/>
      <c r="C32" s="8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15">
      <c r="A33" s="80"/>
      <c r="B33" s="80"/>
      <c r="C33" s="8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15">
      <c r="A34" s="80"/>
      <c r="B34" s="80"/>
      <c r="C34" s="8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15">
      <c r="A35" s="80"/>
      <c r="B35" s="80"/>
      <c r="C35" s="8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15">
      <c r="A36" s="80"/>
      <c r="B36" s="80"/>
      <c r="C36" s="8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15">
      <c r="A37" s="80"/>
      <c r="B37" s="80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15">
      <c r="A38" s="16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7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 x14ac:dyDescent="0.15">
      <c r="A40" s="86"/>
      <c r="B40" s="87"/>
      <c r="C40" s="87"/>
      <c r="D40" s="80"/>
      <c r="E40" s="80"/>
      <c r="F40" s="80"/>
      <c r="G40" s="80"/>
      <c r="H40" s="80"/>
      <c r="I40" s="80"/>
      <c r="J40" s="20"/>
      <c r="K40" s="20"/>
      <c r="L40" s="20"/>
      <c r="N40" s="20"/>
    </row>
    <row r="41" spans="1:15" x14ac:dyDescent="0.15">
      <c r="A41" s="87"/>
      <c r="B41" s="87"/>
      <c r="C41" s="87"/>
      <c r="D41" s="85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1:15" x14ac:dyDescent="0.15">
      <c r="A42" s="87"/>
      <c r="B42" s="87"/>
      <c r="C42" s="8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x14ac:dyDescent="0.15">
      <c r="A45" s="80"/>
      <c r="B45" s="80"/>
      <c r="C45" s="8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15">
      <c r="A46" s="80"/>
      <c r="B46" s="80"/>
      <c r="C46" s="8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15">
      <c r="A47" s="80"/>
      <c r="B47" s="80"/>
      <c r="C47" s="8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15">
      <c r="A48" s="80"/>
      <c r="B48" s="80"/>
      <c r="C48" s="8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15">
      <c r="A49" s="80"/>
      <c r="B49" s="80"/>
      <c r="C49" s="8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15">
      <c r="A50" s="80"/>
      <c r="B50" s="80"/>
      <c r="C50" s="8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15">
      <c r="A51" s="80"/>
      <c r="B51" s="80"/>
      <c r="C51" s="8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15">
      <c r="A52" s="80"/>
      <c r="B52" s="80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2">
    <mergeCell ref="A48:C48"/>
    <mergeCell ref="A49:C49"/>
    <mergeCell ref="A50:C50"/>
    <mergeCell ref="A51:C51"/>
    <mergeCell ref="A52:B52"/>
    <mergeCell ref="J41:K41"/>
    <mergeCell ref="L41:M41"/>
    <mergeCell ref="N41:O41"/>
    <mergeCell ref="A45:C45"/>
    <mergeCell ref="A46:C46"/>
    <mergeCell ref="A47:C47"/>
    <mergeCell ref="A36:C36"/>
    <mergeCell ref="A37:B37"/>
    <mergeCell ref="A40:C42"/>
    <mergeCell ref="D40:I40"/>
    <mergeCell ref="D41:E41"/>
    <mergeCell ref="F41:G41"/>
    <mergeCell ref="H41:I41"/>
    <mergeCell ref="A35:C35"/>
    <mergeCell ref="D26:E26"/>
    <mergeCell ref="F26:G26"/>
    <mergeCell ref="H26:I26"/>
    <mergeCell ref="J26:K26"/>
    <mergeCell ref="A30:C30"/>
    <mergeCell ref="A31:C31"/>
    <mergeCell ref="A32:C32"/>
    <mergeCell ref="A33:C33"/>
    <mergeCell ref="A34:C34"/>
    <mergeCell ref="L26:M26"/>
    <mergeCell ref="N26:O26"/>
    <mergeCell ref="A19:C19"/>
    <mergeCell ref="A20:C20"/>
    <mergeCell ref="A21:C21"/>
    <mergeCell ref="A22:C22"/>
    <mergeCell ref="A23:C23"/>
    <mergeCell ref="A24:E24"/>
    <mergeCell ref="A18:C18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N12:O13"/>
    <mergeCell ref="A17:C17"/>
  </mergeCells>
  <phoneticPr fontId="3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workbookViewId="0">
      <selection sqref="A1:N1"/>
    </sheetView>
  </sheetViews>
  <sheetFormatPr baseColWidth="12" defaultColWidth="8.83203125" defaultRowHeight="14" x14ac:dyDescent="0.15"/>
  <cols>
    <col min="1" max="1" width="3.83203125" style="1" customWidth="1"/>
    <col min="2" max="2" width="1.6640625" style="1" customWidth="1"/>
    <col min="3" max="3" width="3.1640625" style="1" customWidth="1"/>
    <col min="4" max="4" width="4.6640625" style="1" customWidth="1"/>
    <col min="5" max="5" width="5.1640625" style="1" customWidth="1"/>
    <col min="6" max="6" width="4.6640625" style="1" customWidth="1"/>
    <col min="7" max="7" width="5.1640625" style="1" customWidth="1"/>
    <col min="8" max="8" width="4.6640625" style="1" customWidth="1"/>
    <col min="9" max="9" width="5.1640625" style="1" customWidth="1"/>
    <col min="10" max="10" width="4.6640625" style="1" customWidth="1"/>
    <col min="11" max="11" width="5.1640625" style="1" customWidth="1"/>
    <col min="12" max="12" width="4.6640625" style="1" customWidth="1"/>
    <col min="13" max="13" width="5.1640625" style="1" customWidth="1"/>
    <col min="14" max="14" width="4.83203125" style="1" customWidth="1"/>
    <col min="15" max="15" width="5.1640625" style="1" customWidth="1"/>
    <col min="16" max="16" width="4.83203125" style="1" customWidth="1"/>
    <col min="17" max="17" width="5.1640625" style="1" customWidth="1"/>
    <col min="18" max="18" width="4.6640625" style="1" customWidth="1"/>
    <col min="19" max="19" width="5.1640625" style="2" customWidth="1"/>
    <col min="20" max="16384" width="8.83203125" style="1"/>
  </cols>
  <sheetData>
    <row r="1" spans="1:21" ht="15" x14ac:dyDescent="0.15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</row>
    <row r="2" spans="1:21" s="24" customFormat="1" ht="13" x14ac:dyDescent="0.15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1" s="90" customFormat="1" thickBot="1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1" s="100" customFormat="1" ht="12" x14ac:dyDescent="0.15">
      <c r="A4" s="91"/>
      <c r="B4" s="91"/>
      <c r="C4" s="92"/>
      <c r="D4" s="93" t="s">
        <v>24</v>
      </c>
      <c r="E4" s="94"/>
      <c r="F4" s="93" t="s">
        <v>25</v>
      </c>
      <c r="G4" s="95"/>
      <c r="H4" s="95"/>
      <c r="I4" s="94"/>
      <c r="J4" s="93" t="s">
        <v>26</v>
      </c>
      <c r="K4" s="94"/>
      <c r="L4" s="96" t="s">
        <v>27</v>
      </c>
      <c r="M4" s="97"/>
      <c r="N4" s="98" t="s">
        <v>28</v>
      </c>
      <c r="O4" s="99"/>
      <c r="P4" s="93" t="s">
        <v>29</v>
      </c>
      <c r="Q4" s="94"/>
      <c r="R4" s="93" t="s">
        <v>30</v>
      </c>
      <c r="S4" s="95"/>
    </row>
    <row r="5" spans="1:21" s="100" customFormat="1" ht="11" x14ac:dyDescent="0.15">
      <c r="A5" s="101"/>
      <c r="B5" s="101"/>
      <c r="C5" s="102"/>
      <c r="D5" s="103"/>
      <c r="E5" s="104"/>
      <c r="F5" s="105"/>
      <c r="G5" s="105"/>
      <c r="H5" s="106" t="s">
        <v>31</v>
      </c>
      <c r="I5" s="106"/>
      <c r="J5" s="103"/>
      <c r="K5" s="104"/>
      <c r="L5" s="107"/>
      <c r="M5" s="108"/>
      <c r="N5" s="109"/>
      <c r="O5" s="110"/>
      <c r="P5" s="103"/>
      <c r="Q5" s="104"/>
      <c r="R5" s="103"/>
      <c r="S5" s="111"/>
    </row>
    <row r="6" spans="1:21" s="100" customFormat="1" ht="21" thickBot="1" x14ac:dyDescent="0.2">
      <c r="A6" s="112"/>
      <c r="B6" s="112"/>
      <c r="C6" s="112"/>
      <c r="D6" s="113" t="s">
        <v>32</v>
      </c>
      <c r="E6" s="114" t="s">
        <v>33</v>
      </c>
      <c r="F6" s="113" t="s">
        <v>32</v>
      </c>
      <c r="G6" s="114" t="s">
        <v>33</v>
      </c>
      <c r="H6" s="113" t="s">
        <v>32</v>
      </c>
      <c r="I6" s="114" t="s">
        <v>33</v>
      </c>
      <c r="J6" s="113" t="s">
        <v>32</v>
      </c>
      <c r="K6" s="114" t="s">
        <v>33</v>
      </c>
      <c r="L6" s="113" t="s">
        <v>32</v>
      </c>
      <c r="M6" s="114" t="s">
        <v>33</v>
      </c>
      <c r="N6" s="113" t="s">
        <v>32</v>
      </c>
      <c r="O6" s="114" t="s">
        <v>33</v>
      </c>
      <c r="P6" s="113" t="s">
        <v>32</v>
      </c>
      <c r="Q6" s="114" t="s">
        <v>33</v>
      </c>
      <c r="R6" s="113" t="s">
        <v>32</v>
      </c>
      <c r="S6" s="115" t="s">
        <v>33</v>
      </c>
    </row>
    <row r="7" spans="1:21" s="100" customFormat="1" ht="12" x14ac:dyDescent="0.15">
      <c r="A7" s="116" t="s">
        <v>34</v>
      </c>
      <c r="B7" s="116"/>
      <c r="C7" s="117"/>
      <c r="D7" s="118">
        <v>35744</v>
      </c>
      <c r="E7" s="118">
        <v>45147</v>
      </c>
      <c r="F7" s="118">
        <v>404</v>
      </c>
      <c r="G7" s="118">
        <v>1808</v>
      </c>
      <c r="H7" s="118">
        <v>171</v>
      </c>
      <c r="I7" s="118">
        <v>878</v>
      </c>
      <c r="J7" s="118">
        <v>2</v>
      </c>
      <c r="K7" s="118">
        <v>2</v>
      </c>
      <c r="L7" s="118">
        <v>0</v>
      </c>
      <c r="M7" s="118">
        <v>0</v>
      </c>
      <c r="N7" s="118">
        <v>779</v>
      </c>
      <c r="O7" s="118">
        <v>964</v>
      </c>
      <c r="P7" s="118">
        <v>93</v>
      </c>
      <c r="Q7" s="118">
        <v>141</v>
      </c>
      <c r="R7" s="118">
        <v>22</v>
      </c>
      <c r="S7" s="119">
        <v>69</v>
      </c>
      <c r="U7" s="120">
        <f>SUM(D11:D18)</f>
        <v>28464</v>
      </c>
    </row>
    <row r="8" spans="1:21" s="100" customFormat="1" ht="11" x14ac:dyDescent="0.15">
      <c r="A8" s="121" t="s">
        <v>11</v>
      </c>
      <c r="B8" s="122" t="s">
        <v>35</v>
      </c>
      <c r="C8" s="123"/>
      <c r="D8" s="124">
        <v>32099</v>
      </c>
      <c r="E8" s="124">
        <v>34511</v>
      </c>
      <c r="F8" s="124">
        <v>332</v>
      </c>
      <c r="G8" s="124">
        <v>1702</v>
      </c>
      <c r="H8" s="124">
        <v>130</v>
      </c>
      <c r="I8" s="124">
        <v>897</v>
      </c>
      <c r="J8" s="124">
        <v>2</v>
      </c>
      <c r="K8" s="124">
        <v>2</v>
      </c>
      <c r="L8" s="124">
        <v>3</v>
      </c>
      <c r="M8" s="124">
        <v>3</v>
      </c>
      <c r="N8" s="124">
        <v>648</v>
      </c>
      <c r="O8" s="124">
        <v>685</v>
      </c>
      <c r="P8" s="124">
        <v>84</v>
      </c>
      <c r="Q8" s="124">
        <v>84</v>
      </c>
      <c r="R8" s="124">
        <v>39</v>
      </c>
      <c r="S8" s="125">
        <v>46</v>
      </c>
    </row>
    <row r="9" spans="1:21" s="100" customFormat="1" ht="11" x14ac:dyDescent="0.15">
      <c r="A9" s="126" t="s">
        <v>36</v>
      </c>
      <c r="B9" s="122" t="s">
        <v>37</v>
      </c>
      <c r="C9" s="123"/>
      <c r="D9" s="127">
        <v>0.93010924053200428</v>
      </c>
      <c r="E9" s="128">
        <v>1</v>
      </c>
      <c r="F9" s="129">
        <v>9.6201211208020634E-3</v>
      </c>
      <c r="G9" s="129">
        <v>4.9317608878328652E-2</v>
      </c>
      <c r="H9" s="129">
        <v>3.7669148966996031E-3</v>
      </c>
      <c r="I9" s="129">
        <v>2.5991712787227259E-2</v>
      </c>
      <c r="J9" s="129">
        <v>5.7952536872301583E-5</v>
      </c>
      <c r="K9" s="129">
        <v>5.7952536872301583E-5</v>
      </c>
      <c r="L9" s="129">
        <v>8.6928805308452374E-5</v>
      </c>
      <c r="M9" s="129">
        <v>8.6928805308452374E-5</v>
      </c>
      <c r="N9" s="129">
        <v>1.8776621946625712E-2</v>
      </c>
      <c r="O9" s="129">
        <v>1.9848743878763293E-2</v>
      </c>
      <c r="P9" s="129">
        <v>2.4340065486366668E-3</v>
      </c>
      <c r="Q9" s="129">
        <v>2.4340065486366668E-3</v>
      </c>
      <c r="R9" s="129">
        <v>1.1300744690098809E-3</v>
      </c>
      <c r="S9" s="130">
        <v>1.3329083480629364E-3</v>
      </c>
    </row>
    <row r="10" spans="1:21" s="100" customFormat="1" ht="12" x14ac:dyDescent="0.15">
      <c r="A10" s="131" t="s">
        <v>13</v>
      </c>
      <c r="B10" s="131"/>
      <c r="C10" s="131"/>
      <c r="D10" s="132">
        <v>3635</v>
      </c>
      <c r="E10" s="133">
        <v>4338</v>
      </c>
      <c r="F10" s="134">
        <v>72</v>
      </c>
      <c r="G10" s="135">
        <v>710</v>
      </c>
      <c r="H10" s="136">
        <v>37</v>
      </c>
      <c r="I10" s="135">
        <v>419</v>
      </c>
      <c r="J10" s="135">
        <v>0</v>
      </c>
      <c r="K10" s="135">
        <v>0</v>
      </c>
      <c r="L10" s="135">
        <v>0</v>
      </c>
      <c r="M10" s="136">
        <v>0</v>
      </c>
      <c r="N10" s="135">
        <v>390</v>
      </c>
      <c r="O10" s="136">
        <v>390</v>
      </c>
      <c r="P10" s="135">
        <v>2</v>
      </c>
      <c r="Q10" s="135">
        <v>2</v>
      </c>
      <c r="R10" s="136">
        <v>2</v>
      </c>
      <c r="S10" s="137">
        <v>2</v>
      </c>
    </row>
    <row r="11" spans="1:21" s="100" customFormat="1" ht="12" x14ac:dyDescent="0.15">
      <c r="A11" s="138" t="s">
        <v>38</v>
      </c>
      <c r="B11" s="138"/>
      <c r="C11" s="138"/>
      <c r="D11" s="139">
        <v>2171</v>
      </c>
      <c r="E11" s="140">
        <v>2171</v>
      </c>
      <c r="F11" s="134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6</v>
      </c>
      <c r="O11" s="135">
        <v>6</v>
      </c>
      <c r="P11" s="135">
        <v>13</v>
      </c>
      <c r="Q11" s="135">
        <v>13</v>
      </c>
      <c r="R11" s="134">
        <v>0</v>
      </c>
      <c r="S11" s="137">
        <v>0</v>
      </c>
    </row>
    <row r="12" spans="1:21" s="100" customFormat="1" ht="12" x14ac:dyDescent="0.15">
      <c r="A12" s="138" t="s">
        <v>14</v>
      </c>
      <c r="B12" s="138"/>
      <c r="C12" s="138"/>
      <c r="D12" s="139">
        <v>4369</v>
      </c>
      <c r="E12" s="140">
        <v>4493</v>
      </c>
      <c r="F12" s="134">
        <v>32</v>
      </c>
      <c r="G12" s="135">
        <v>113</v>
      </c>
      <c r="H12" s="136">
        <v>14</v>
      </c>
      <c r="I12" s="135">
        <v>68</v>
      </c>
      <c r="J12" s="136">
        <v>2</v>
      </c>
      <c r="K12" s="135">
        <v>2</v>
      </c>
      <c r="L12" s="135">
        <v>1</v>
      </c>
      <c r="M12" s="135">
        <v>1</v>
      </c>
      <c r="N12" s="135">
        <v>201</v>
      </c>
      <c r="O12" s="136">
        <v>201</v>
      </c>
      <c r="P12" s="135">
        <v>3</v>
      </c>
      <c r="Q12" s="135">
        <v>3</v>
      </c>
      <c r="R12" s="136">
        <v>3</v>
      </c>
      <c r="S12" s="137">
        <v>3</v>
      </c>
      <c r="U12" s="120">
        <f>SUM(D10:D18)</f>
        <v>32099</v>
      </c>
    </row>
    <row r="13" spans="1:21" s="100" customFormat="1" ht="12" x14ac:dyDescent="0.15">
      <c r="A13" s="138" t="s">
        <v>15</v>
      </c>
      <c r="B13" s="138"/>
      <c r="C13" s="138"/>
      <c r="D13" s="139">
        <v>4038</v>
      </c>
      <c r="E13" s="140">
        <v>4228</v>
      </c>
      <c r="F13" s="134">
        <v>60</v>
      </c>
      <c r="G13" s="135">
        <v>217</v>
      </c>
      <c r="H13" s="136">
        <v>18</v>
      </c>
      <c r="I13" s="135">
        <v>49</v>
      </c>
      <c r="J13" s="136">
        <v>0</v>
      </c>
      <c r="K13" s="135">
        <v>0</v>
      </c>
      <c r="L13" s="135">
        <v>0</v>
      </c>
      <c r="M13" s="136">
        <v>0</v>
      </c>
      <c r="N13" s="135">
        <v>0</v>
      </c>
      <c r="O13" s="136">
        <v>0</v>
      </c>
      <c r="P13" s="135">
        <v>14</v>
      </c>
      <c r="Q13" s="135">
        <v>14</v>
      </c>
      <c r="R13" s="136">
        <v>8</v>
      </c>
      <c r="S13" s="137">
        <v>10</v>
      </c>
    </row>
    <row r="14" spans="1:21" s="100" customFormat="1" ht="12" x14ac:dyDescent="0.15">
      <c r="A14" s="138" t="s">
        <v>16</v>
      </c>
      <c r="B14" s="138"/>
      <c r="C14" s="138"/>
      <c r="D14" s="139">
        <v>4773</v>
      </c>
      <c r="E14" s="140">
        <v>5086</v>
      </c>
      <c r="F14" s="134">
        <v>48</v>
      </c>
      <c r="G14" s="135">
        <v>290</v>
      </c>
      <c r="H14" s="136">
        <v>30</v>
      </c>
      <c r="I14" s="135">
        <v>210</v>
      </c>
      <c r="J14" s="136">
        <v>0</v>
      </c>
      <c r="K14" s="135">
        <v>0</v>
      </c>
      <c r="L14" s="135">
        <v>0</v>
      </c>
      <c r="M14" s="136">
        <v>0</v>
      </c>
      <c r="N14" s="135">
        <v>2</v>
      </c>
      <c r="O14" s="136">
        <v>2</v>
      </c>
      <c r="P14" s="135">
        <v>24</v>
      </c>
      <c r="Q14" s="135">
        <v>24</v>
      </c>
      <c r="R14" s="136">
        <v>7</v>
      </c>
      <c r="S14" s="137">
        <v>7</v>
      </c>
      <c r="U14" s="120">
        <f t="shared" ref="U14" si="0">SUM(F14:T14)</f>
        <v>644</v>
      </c>
    </row>
    <row r="15" spans="1:21" s="100" customFormat="1" ht="12" x14ac:dyDescent="0.15">
      <c r="A15" s="138" t="s">
        <v>17</v>
      </c>
      <c r="B15" s="138"/>
      <c r="C15" s="138"/>
      <c r="D15" s="139">
        <v>4755</v>
      </c>
      <c r="E15" s="140">
        <v>4853</v>
      </c>
      <c r="F15" s="134">
        <v>49</v>
      </c>
      <c r="G15" s="135">
        <v>117</v>
      </c>
      <c r="H15" s="136">
        <v>11</v>
      </c>
      <c r="I15" s="135">
        <v>82</v>
      </c>
      <c r="J15" s="136">
        <v>0</v>
      </c>
      <c r="K15" s="135">
        <v>0</v>
      </c>
      <c r="L15" s="135">
        <v>0</v>
      </c>
      <c r="M15" s="136">
        <v>0</v>
      </c>
      <c r="N15" s="135">
        <v>35</v>
      </c>
      <c r="O15" s="136">
        <v>65</v>
      </c>
      <c r="P15" s="135">
        <v>15</v>
      </c>
      <c r="Q15" s="135">
        <v>15</v>
      </c>
      <c r="R15" s="136">
        <v>7</v>
      </c>
      <c r="S15" s="137">
        <v>7</v>
      </c>
      <c r="U15" s="120">
        <f>SUM(D10:D18)</f>
        <v>32099</v>
      </c>
    </row>
    <row r="16" spans="1:21" s="100" customFormat="1" ht="12" x14ac:dyDescent="0.15">
      <c r="A16" s="138" t="s">
        <v>18</v>
      </c>
      <c r="B16" s="138"/>
      <c r="C16" s="138"/>
      <c r="D16" s="139">
        <v>4639</v>
      </c>
      <c r="E16" s="140">
        <v>4832</v>
      </c>
      <c r="F16" s="134">
        <v>30</v>
      </c>
      <c r="G16" s="135">
        <v>138</v>
      </c>
      <c r="H16" s="136">
        <v>8</v>
      </c>
      <c r="I16" s="135">
        <v>31</v>
      </c>
      <c r="J16" s="136">
        <v>0</v>
      </c>
      <c r="K16" s="135">
        <v>0</v>
      </c>
      <c r="L16" s="135">
        <v>2</v>
      </c>
      <c r="M16" s="135">
        <v>2</v>
      </c>
      <c r="N16" s="135">
        <v>14</v>
      </c>
      <c r="O16" s="136">
        <v>21</v>
      </c>
      <c r="P16" s="135">
        <v>6</v>
      </c>
      <c r="Q16" s="135">
        <v>6</v>
      </c>
      <c r="R16" s="136">
        <v>4</v>
      </c>
      <c r="S16" s="137">
        <v>4</v>
      </c>
    </row>
    <row r="17" spans="1:22" s="100" customFormat="1" ht="9" customHeight="1" x14ac:dyDescent="0.15">
      <c r="A17" s="138" t="s">
        <v>19</v>
      </c>
      <c r="B17" s="138"/>
      <c r="C17" s="138"/>
      <c r="D17" s="139">
        <v>3241</v>
      </c>
      <c r="E17" s="140">
        <v>3346</v>
      </c>
      <c r="F17" s="134">
        <v>41</v>
      </c>
      <c r="G17" s="135">
        <v>117</v>
      </c>
      <c r="H17" s="136">
        <v>12</v>
      </c>
      <c r="I17" s="135">
        <v>38</v>
      </c>
      <c r="J17" s="136">
        <v>0</v>
      </c>
      <c r="K17" s="135">
        <v>0</v>
      </c>
      <c r="L17" s="135">
        <v>0</v>
      </c>
      <c r="M17" s="136">
        <v>0</v>
      </c>
      <c r="N17" s="135">
        <v>0</v>
      </c>
      <c r="O17" s="136">
        <v>0</v>
      </c>
      <c r="P17" s="135">
        <v>7</v>
      </c>
      <c r="Q17" s="135">
        <v>7</v>
      </c>
      <c r="R17" s="136">
        <v>6</v>
      </c>
      <c r="S17" s="137">
        <v>6</v>
      </c>
      <c r="U17" s="120">
        <f>SUM(E10:E18)</f>
        <v>34511</v>
      </c>
    </row>
    <row r="18" spans="1:22" s="100" customFormat="1" ht="12" customHeight="1" thickBot="1" x14ac:dyDescent="0.2">
      <c r="A18" s="141" t="s">
        <v>39</v>
      </c>
      <c r="B18" s="141"/>
      <c r="C18" s="141"/>
      <c r="D18" s="142">
        <v>478</v>
      </c>
      <c r="E18" s="143">
        <v>1164</v>
      </c>
      <c r="F18" s="144">
        <v>0</v>
      </c>
      <c r="G18" s="145">
        <v>0</v>
      </c>
      <c r="H18" s="146">
        <v>0</v>
      </c>
      <c r="I18" s="145">
        <v>0</v>
      </c>
      <c r="J18" s="146">
        <v>0</v>
      </c>
      <c r="K18" s="145">
        <v>0</v>
      </c>
      <c r="L18" s="145">
        <v>0</v>
      </c>
      <c r="M18" s="146">
        <v>0</v>
      </c>
      <c r="N18" s="145">
        <v>0</v>
      </c>
      <c r="O18" s="146">
        <v>0</v>
      </c>
      <c r="P18" s="145">
        <v>0</v>
      </c>
      <c r="Q18" s="145">
        <v>0</v>
      </c>
      <c r="R18" s="146">
        <v>2</v>
      </c>
      <c r="S18" s="147">
        <v>7</v>
      </c>
    </row>
    <row r="19" spans="1:22" s="100" customFormat="1" ht="5" customHeight="1" thickBo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</row>
    <row r="20" spans="1:22" s="100" customFormat="1" ht="12" customHeight="1" x14ac:dyDescent="0.15">
      <c r="A20" s="91"/>
      <c r="B20" s="91"/>
      <c r="C20" s="92"/>
      <c r="D20" s="98" t="s">
        <v>40</v>
      </c>
      <c r="E20" s="94"/>
      <c r="F20" s="98" t="s">
        <v>41</v>
      </c>
      <c r="G20" s="95"/>
      <c r="H20" s="150" t="s">
        <v>42</v>
      </c>
      <c r="I20" s="151"/>
      <c r="J20" s="150" t="s">
        <v>43</v>
      </c>
      <c r="K20" s="151"/>
      <c r="L20" s="98" t="s">
        <v>44</v>
      </c>
      <c r="M20" s="99"/>
      <c r="N20" s="93" t="s">
        <v>45</v>
      </c>
      <c r="O20" s="94"/>
      <c r="P20" s="152" t="s">
        <v>46</v>
      </c>
      <c r="Q20" s="152"/>
      <c r="R20" s="152"/>
      <c r="S20" s="153"/>
    </row>
    <row r="21" spans="1:22" s="100" customFormat="1" ht="21" customHeight="1" x14ac:dyDescent="0.15">
      <c r="A21" s="101"/>
      <c r="B21" s="101"/>
      <c r="C21" s="102"/>
      <c r="D21" s="103"/>
      <c r="E21" s="104"/>
      <c r="F21" s="103"/>
      <c r="G21" s="111"/>
      <c r="H21" s="154"/>
      <c r="I21" s="155"/>
      <c r="J21" s="154"/>
      <c r="K21" s="155"/>
      <c r="L21" s="109"/>
      <c r="M21" s="110"/>
      <c r="N21" s="103"/>
      <c r="O21" s="104"/>
      <c r="P21" s="156" t="s">
        <v>46</v>
      </c>
      <c r="Q21" s="156"/>
      <c r="R21" s="157" t="s">
        <v>47</v>
      </c>
      <c r="S21" s="158"/>
      <c r="U21" s="120">
        <f>SUM(E10:E18)</f>
        <v>34511</v>
      </c>
    </row>
    <row r="22" spans="1:22" s="100" customFormat="1" ht="30" customHeight="1" thickBot="1" x14ac:dyDescent="0.2">
      <c r="A22" s="112"/>
      <c r="B22" s="112"/>
      <c r="C22" s="159"/>
      <c r="D22" s="113" t="s">
        <v>32</v>
      </c>
      <c r="E22" s="114" t="s">
        <v>33</v>
      </c>
      <c r="F22" s="113" t="s">
        <v>32</v>
      </c>
      <c r="G22" s="115" t="s">
        <v>33</v>
      </c>
      <c r="H22" s="113" t="s">
        <v>32</v>
      </c>
      <c r="I22" s="114" t="s">
        <v>33</v>
      </c>
      <c r="J22" s="113" t="s">
        <v>32</v>
      </c>
      <c r="K22" s="114" t="s">
        <v>33</v>
      </c>
      <c r="L22" s="113" t="s">
        <v>32</v>
      </c>
      <c r="M22" s="114" t="s">
        <v>33</v>
      </c>
      <c r="N22" s="113" t="s">
        <v>32</v>
      </c>
      <c r="O22" s="114" t="s">
        <v>33</v>
      </c>
      <c r="P22" s="160" t="s">
        <v>32</v>
      </c>
      <c r="Q22" s="161" t="s">
        <v>33</v>
      </c>
      <c r="R22" s="113" t="s">
        <v>32</v>
      </c>
      <c r="S22" s="115" t="s">
        <v>33</v>
      </c>
    </row>
    <row r="23" spans="1:22" s="100" customFormat="1" ht="10" customHeight="1" x14ac:dyDescent="0.15">
      <c r="A23" s="116" t="s">
        <v>34</v>
      </c>
      <c r="B23" s="116"/>
      <c r="C23" s="117"/>
      <c r="D23" s="162">
        <v>554</v>
      </c>
      <c r="E23" s="162">
        <v>2022</v>
      </c>
      <c r="F23" s="162">
        <v>62</v>
      </c>
      <c r="G23" s="163">
        <v>138</v>
      </c>
      <c r="H23" s="162">
        <v>161</v>
      </c>
      <c r="I23" s="162">
        <v>404</v>
      </c>
      <c r="J23" s="162">
        <v>39</v>
      </c>
      <c r="K23" s="162">
        <v>72</v>
      </c>
      <c r="L23" s="162">
        <v>16</v>
      </c>
      <c r="M23" s="162">
        <v>22</v>
      </c>
      <c r="N23" s="118">
        <v>15051</v>
      </c>
      <c r="O23" s="118">
        <v>16023</v>
      </c>
      <c r="P23" s="164">
        <v>16288</v>
      </c>
      <c r="Q23" s="165">
        <v>17736</v>
      </c>
      <c r="R23" s="166">
        <v>605</v>
      </c>
      <c r="S23" s="167">
        <v>667</v>
      </c>
    </row>
    <row r="24" spans="1:22" s="100" customFormat="1" ht="10" customHeight="1" x14ac:dyDescent="0.15">
      <c r="A24" s="121" t="s">
        <v>11</v>
      </c>
      <c r="B24" s="122" t="s">
        <v>35</v>
      </c>
      <c r="C24" s="123"/>
      <c r="D24" s="168">
        <v>1061</v>
      </c>
      <c r="E24" s="168">
        <v>1464</v>
      </c>
      <c r="F24" s="168">
        <v>145</v>
      </c>
      <c r="G24" s="168">
        <v>147</v>
      </c>
      <c r="H24" s="168">
        <v>367</v>
      </c>
      <c r="I24" s="168">
        <v>510</v>
      </c>
      <c r="J24" s="168">
        <v>35</v>
      </c>
      <c r="K24" s="168">
        <v>35</v>
      </c>
      <c r="L24" s="168">
        <v>48</v>
      </c>
      <c r="M24" s="168">
        <v>49</v>
      </c>
      <c r="N24" s="168">
        <v>11164</v>
      </c>
      <c r="O24" s="168">
        <v>11216</v>
      </c>
      <c r="P24" s="168">
        <v>12564</v>
      </c>
      <c r="Q24" s="168">
        <v>12708</v>
      </c>
      <c r="R24" s="168">
        <v>902</v>
      </c>
      <c r="S24" s="169">
        <v>908</v>
      </c>
    </row>
    <row r="25" spans="1:22" s="100" customFormat="1" ht="10" customHeight="1" x14ac:dyDescent="0.15">
      <c r="A25" s="126" t="s">
        <v>36</v>
      </c>
      <c r="B25" s="122" t="s">
        <v>37</v>
      </c>
      <c r="C25" s="123"/>
      <c r="D25" s="170">
        <v>3.0743820810755992E-2</v>
      </c>
      <c r="E25" s="170">
        <v>4.2421256990524757E-2</v>
      </c>
      <c r="F25" s="170">
        <v>4.2015589232418651E-3</v>
      </c>
      <c r="G25" s="170">
        <v>4.2595114601141661E-3</v>
      </c>
      <c r="H25" s="170">
        <v>1.0634290516067341E-2</v>
      </c>
      <c r="I25" s="170">
        <v>1.4777896902436903E-2</v>
      </c>
      <c r="J25" s="170">
        <v>1.0141693952652776E-3</v>
      </c>
      <c r="K25" s="170">
        <v>1.0141693952652776E-3</v>
      </c>
      <c r="L25" s="170">
        <v>1.390860884935238E-3</v>
      </c>
      <c r="M25" s="170">
        <v>1.4198371533713889E-3</v>
      </c>
      <c r="N25" s="170">
        <v>0.32349106082118745</v>
      </c>
      <c r="O25" s="170">
        <v>0.32499782677986727</v>
      </c>
      <c r="P25" s="170">
        <v>0.36405783663179858</v>
      </c>
      <c r="Q25" s="170">
        <v>0.36823041928660427</v>
      </c>
      <c r="R25" s="170">
        <v>2.6136594129408015E-2</v>
      </c>
      <c r="S25" s="171">
        <v>2.6310451740024918E-2</v>
      </c>
    </row>
    <row r="26" spans="1:22" s="100" customFormat="1" ht="9" customHeight="1" x14ac:dyDescent="0.15">
      <c r="A26" s="131" t="s">
        <v>13</v>
      </c>
      <c r="B26" s="131"/>
      <c r="C26" s="172"/>
      <c r="D26" s="135">
        <v>93</v>
      </c>
      <c r="E26" s="136">
        <v>158</v>
      </c>
      <c r="F26" s="135">
        <v>7</v>
      </c>
      <c r="G26" s="137">
        <v>7</v>
      </c>
      <c r="H26" s="135">
        <v>5</v>
      </c>
      <c r="I26" s="136">
        <v>5</v>
      </c>
      <c r="J26" s="135">
        <v>0</v>
      </c>
      <c r="K26" s="136">
        <v>0</v>
      </c>
      <c r="L26" s="135">
        <v>2</v>
      </c>
      <c r="M26" s="136">
        <v>2</v>
      </c>
      <c r="N26" s="173">
        <v>1257</v>
      </c>
      <c r="O26" s="174">
        <v>1257</v>
      </c>
      <c r="P26" s="175">
        <v>1330</v>
      </c>
      <c r="Q26" s="176">
        <v>1330</v>
      </c>
      <c r="R26" s="176">
        <v>89</v>
      </c>
      <c r="S26" s="176">
        <v>91</v>
      </c>
    </row>
    <row r="27" spans="1:22" s="100" customFormat="1" ht="9" customHeight="1" x14ac:dyDescent="0.15">
      <c r="A27" s="138" t="s">
        <v>38</v>
      </c>
      <c r="B27" s="138"/>
      <c r="C27" s="177"/>
      <c r="D27" s="135">
        <v>76</v>
      </c>
      <c r="E27" s="135">
        <v>76</v>
      </c>
      <c r="F27" s="135">
        <v>40</v>
      </c>
      <c r="G27" s="137">
        <v>40</v>
      </c>
      <c r="H27" s="135">
        <v>13</v>
      </c>
      <c r="I27" s="135">
        <v>13</v>
      </c>
      <c r="J27" s="135">
        <v>12</v>
      </c>
      <c r="K27" s="135">
        <v>12</v>
      </c>
      <c r="L27" s="135">
        <v>0</v>
      </c>
      <c r="M27" s="135">
        <v>0</v>
      </c>
      <c r="N27" s="173">
        <v>213</v>
      </c>
      <c r="O27" s="173">
        <v>213</v>
      </c>
      <c r="P27" s="175">
        <v>465</v>
      </c>
      <c r="Q27" s="175">
        <v>465</v>
      </c>
      <c r="R27" s="175">
        <v>0</v>
      </c>
      <c r="S27" s="175">
        <v>0</v>
      </c>
    </row>
    <row r="28" spans="1:22" s="100" customFormat="1" ht="9" customHeight="1" x14ac:dyDescent="0.15">
      <c r="A28" s="138" t="s">
        <v>14</v>
      </c>
      <c r="B28" s="138"/>
      <c r="C28" s="177"/>
      <c r="D28" s="135">
        <v>118</v>
      </c>
      <c r="E28" s="136">
        <v>160</v>
      </c>
      <c r="F28" s="135">
        <v>16</v>
      </c>
      <c r="G28" s="137">
        <v>16</v>
      </c>
      <c r="H28" s="135">
        <v>23</v>
      </c>
      <c r="I28" s="136">
        <v>23</v>
      </c>
      <c r="J28" s="135">
        <v>2</v>
      </c>
      <c r="K28" s="136">
        <v>2</v>
      </c>
      <c r="L28" s="135">
        <v>3</v>
      </c>
      <c r="M28" s="136">
        <v>3</v>
      </c>
      <c r="N28" s="173">
        <v>1634</v>
      </c>
      <c r="O28" s="174">
        <v>1634</v>
      </c>
      <c r="P28" s="175">
        <v>1729</v>
      </c>
      <c r="Q28" s="175">
        <v>1729</v>
      </c>
      <c r="R28" s="175">
        <v>113</v>
      </c>
      <c r="S28" s="175">
        <v>113</v>
      </c>
    </row>
    <row r="29" spans="1:22" s="100" customFormat="1" ht="9" customHeight="1" x14ac:dyDescent="0.15">
      <c r="A29" s="178" t="s">
        <v>15</v>
      </c>
      <c r="B29" s="178"/>
      <c r="C29" s="179"/>
      <c r="D29" s="135">
        <v>77</v>
      </c>
      <c r="E29" s="136">
        <v>86</v>
      </c>
      <c r="F29" s="135">
        <v>15</v>
      </c>
      <c r="G29" s="137">
        <v>15</v>
      </c>
      <c r="H29" s="135">
        <v>73</v>
      </c>
      <c r="I29" s="136">
        <v>91</v>
      </c>
      <c r="J29" s="135">
        <v>0</v>
      </c>
      <c r="K29" s="136">
        <v>0</v>
      </c>
      <c r="L29" s="135">
        <v>8</v>
      </c>
      <c r="M29" s="136">
        <v>8</v>
      </c>
      <c r="N29" s="173">
        <v>1475</v>
      </c>
      <c r="O29" s="174">
        <v>1476</v>
      </c>
      <c r="P29" s="175">
        <v>1818</v>
      </c>
      <c r="Q29" s="175">
        <v>1819</v>
      </c>
      <c r="R29" s="175">
        <v>160</v>
      </c>
      <c r="S29" s="175">
        <v>160</v>
      </c>
    </row>
    <row r="30" spans="1:22" s="100" customFormat="1" ht="9" customHeight="1" x14ac:dyDescent="0.15">
      <c r="A30" s="138" t="s">
        <v>16</v>
      </c>
      <c r="B30" s="138"/>
      <c r="C30" s="177"/>
      <c r="D30" s="135">
        <v>192</v>
      </c>
      <c r="E30" s="136">
        <v>259</v>
      </c>
      <c r="F30" s="135">
        <v>12</v>
      </c>
      <c r="G30" s="137">
        <v>12</v>
      </c>
      <c r="H30" s="135">
        <v>34</v>
      </c>
      <c r="I30" s="136">
        <v>34</v>
      </c>
      <c r="J30" s="135">
        <v>2</v>
      </c>
      <c r="K30" s="135">
        <v>2</v>
      </c>
      <c r="L30" s="135">
        <v>7</v>
      </c>
      <c r="M30" s="136">
        <v>7</v>
      </c>
      <c r="N30" s="173">
        <v>1874</v>
      </c>
      <c r="O30" s="174">
        <v>1876</v>
      </c>
      <c r="P30" s="175">
        <v>1975</v>
      </c>
      <c r="Q30" s="175">
        <v>1977</v>
      </c>
      <c r="R30" s="175">
        <v>181</v>
      </c>
      <c r="S30" s="175">
        <v>181</v>
      </c>
      <c r="V30" s="180"/>
    </row>
    <row r="31" spans="1:22" s="100" customFormat="1" ht="9" customHeight="1" x14ac:dyDescent="0.15">
      <c r="A31" s="138" t="s">
        <v>17</v>
      </c>
      <c r="B31" s="138"/>
      <c r="C31" s="177"/>
      <c r="D31" s="135">
        <v>108</v>
      </c>
      <c r="E31" s="136">
        <v>108</v>
      </c>
      <c r="F31" s="135">
        <v>19</v>
      </c>
      <c r="G31" s="137">
        <v>19</v>
      </c>
      <c r="H31" s="135">
        <v>55</v>
      </c>
      <c r="I31" s="136">
        <v>55</v>
      </c>
      <c r="J31" s="135">
        <v>11</v>
      </c>
      <c r="K31" s="136">
        <v>11</v>
      </c>
      <c r="L31" s="135">
        <v>6</v>
      </c>
      <c r="M31" s="136">
        <v>6</v>
      </c>
      <c r="N31" s="173">
        <v>1684</v>
      </c>
      <c r="O31" s="174">
        <v>1684</v>
      </c>
      <c r="P31" s="175">
        <v>1941</v>
      </c>
      <c r="Q31" s="175">
        <v>1941</v>
      </c>
      <c r="R31" s="175">
        <v>186</v>
      </c>
      <c r="S31" s="175">
        <v>188</v>
      </c>
    </row>
    <row r="32" spans="1:22" s="100" customFormat="1" ht="9" customHeight="1" x14ac:dyDescent="0.15">
      <c r="A32" s="138" t="s">
        <v>18</v>
      </c>
      <c r="B32" s="138"/>
      <c r="C32" s="177"/>
      <c r="D32" s="135">
        <v>158</v>
      </c>
      <c r="E32" s="136">
        <v>186</v>
      </c>
      <c r="F32" s="135">
        <v>12</v>
      </c>
      <c r="G32" s="137">
        <v>12</v>
      </c>
      <c r="H32" s="135">
        <v>70</v>
      </c>
      <c r="I32" s="136">
        <v>120</v>
      </c>
      <c r="J32" s="135">
        <v>7</v>
      </c>
      <c r="K32" s="136">
        <v>7</v>
      </c>
      <c r="L32" s="135">
        <v>5</v>
      </c>
      <c r="M32" s="136">
        <v>5</v>
      </c>
      <c r="N32" s="173">
        <v>1829</v>
      </c>
      <c r="O32" s="174">
        <v>1829</v>
      </c>
      <c r="P32" s="175">
        <v>1947</v>
      </c>
      <c r="Q32" s="175">
        <v>1947</v>
      </c>
      <c r="R32" s="175">
        <v>157</v>
      </c>
      <c r="S32" s="175">
        <v>157</v>
      </c>
    </row>
    <row r="33" spans="1:19" s="100" customFormat="1" ht="12" x14ac:dyDescent="0.15">
      <c r="A33" s="138" t="s">
        <v>19</v>
      </c>
      <c r="B33" s="138"/>
      <c r="C33" s="177"/>
      <c r="D33" s="135">
        <v>148</v>
      </c>
      <c r="E33" s="136">
        <v>176</v>
      </c>
      <c r="F33" s="135">
        <v>17</v>
      </c>
      <c r="G33" s="137">
        <v>17</v>
      </c>
      <c r="H33" s="135">
        <v>39</v>
      </c>
      <c r="I33" s="136">
        <v>39</v>
      </c>
      <c r="J33" s="135">
        <v>1</v>
      </c>
      <c r="K33" s="136">
        <v>1</v>
      </c>
      <c r="L33" s="135">
        <v>13</v>
      </c>
      <c r="M33" s="136">
        <v>13</v>
      </c>
      <c r="N33" s="173">
        <v>1157</v>
      </c>
      <c r="O33" s="174">
        <v>1157</v>
      </c>
      <c r="P33" s="175">
        <v>1272</v>
      </c>
      <c r="Q33" s="175">
        <v>1272</v>
      </c>
      <c r="R33" s="175">
        <v>15</v>
      </c>
      <c r="S33" s="175">
        <v>15</v>
      </c>
    </row>
    <row r="34" spans="1:19" s="100" customFormat="1" ht="13" thickBot="1" x14ac:dyDescent="0.2">
      <c r="A34" s="141" t="s">
        <v>39</v>
      </c>
      <c r="B34" s="141"/>
      <c r="C34" s="181"/>
      <c r="D34" s="145">
        <v>91</v>
      </c>
      <c r="E34" s="146">
        <v>255</v>
      </c>
      <c r="F34" s="145">
        <v>7</v>
      </c>
      <c r="G34" s="147">
        <v>9</v>
      </c>
      <c r="H34" s="145">
        <v>55</v>
      </c>
      <c r="I34" s="146">
        <v>130</v>
      </c>
      <c r="J34" s="145">
        <v>0</v>
      </c>
      <c r="K34" s="146">
        <v>0</v>
      </c>
      <c r="L34" s="145">
        <v>4</v>
      </c>
      <c r="M34" s="146">
        <v>5</v>
      </c>
      <c r="N34" s="182">
        <v>41</v>
      </c>
      <c r="O34" s="183">
        <v>90</v>
      </c>
      <c r="P34" s="184">
        <v>87</v>
      </c>
      <c r="Q34" s="184">
        <v>228</v>
      </c>
      <c r="R34" s="184">
        <v>1</v>
      </c>
      <c r="S34" s="184">
        <v>3</v>
      </c>
    </row>
    <row r="35" spans="1:19" s="100" customFormat="1" ht="12" thickBot="1" x14ac:dyDescent="0.2">
      <c r="A35" s="148"/>
      <c r="B35" s="148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</row>
    <row r="36" spans="1:19" s="100" customFormat="1" ht="11" x14ac:dyDescent="0.15">
      <c r="A36" s="91"/>
      <c r="B36" s="91"/>
      <c r="C36" s="92"/>
      <c r="D36" s="150" t="s">
        <v>48</v>
      </c>
      <c r="E36" s="151"/>
      <c r="F36" s="96" t="s">
        <v>49</v>
      </c>
      <c r="G36" s="185"/>
      <c r="H36" s="150" t="s">
        <v>50</v>
      </c>
      <c r="I36" s="151"/>
      <c r="J36" s="96" t="s">
        <v>51</v>
      </c>
      <c r="K36" s="151"/>
      <c r="L36" s="150" t="s">
        <v>52</v>
      </c>
      <c r="M36" s="151"/>
      <c r="N36" s="150" t="s">
        <v>53</v>
      </c>
      <c r="O36" s="151"/>
      <c r="P36" s="96" t="s">
        <v>54</v>
      </c>
      <c r="Q36" s="151"/>
      <c r="R36" s="96" t="s">
        <v>39</v>
      </c>
      <c r="S36" s="185"/>
    </row>
    <row r="37" spans="1:19" s="100" customFormat="1" ht="11" x14ac:dyDescent="0.15">
      <c r="A37" s="101"/>
      <c r="B37" s="101"/>
      <c r="C37" s="102"/>
      <c r="D37" s="154"/>
      <c r="E37" s="155"/>
      <c r="F37" s="154"/>
      <c r="G37" s="186"/>
      <c r="H37" s="154"/>
      <c r="I37" s="155"/>
      <c r="J37" s="154"/>
      <c r="K37" s="155"/>
      <c r="L37" s="154"/>
      <c r="M37" s="155"/>
      <c r="N37" s="154"/>
      <c r="O37" s="155"/>
      <c r="P37" s="154"/>
      <c r="Q37" s="155"/>
      <c r="R37" s="154"/>
      <c r="S37" s="186"/>
    </row>
    <row r="38" spans="1:19" s="100" customFormat="1" ht="21" thickBot="1" x14ac:dyDescent="0.2">
      <c r="A38" s="112"/>
      <c r="B38" s="112"/>
      <c r="C38" s="159"/>
      <c r="D38" s="113" t="s">
        <v>32</v>
      </c>
      <c r="E38" s="114" t="s">
        <v>33</v>
      </c>
      <c r="F38" s="113" t="s">
        <v>32</v>
      </c>
      <c r="G38" s="115" t="s">
        <v>33</v>
      </c>
      <c r="H38" s="113" t="s">
        <v>32</v>
      </c>
      <c r="I38" s="114" t="s">
        <v>33</v>
      </c>
      <c r="J38" s="113" t="s">
        <v>32</v>
      </c>
      <c r="K38" s="114" t="s">
        <v>33</v>
      </c>
      <c r="L38" s="113" t="s">
        <v>32</v>
      </c>
      <c r="M38" s="114" t="s">
        <v>33</v>
      </c>
      <c r="N38" s="113" t="s">
        <v>32</v>
      </c>
      <c r="O38" s="114" t="s">
        <v>33</v>
      </c>
      <c r="P38" s="113" t="s">
        <v>32</v>
      </c>
      <c r="Q38" s="114" t="s">
        <v>33</v>
      </c>
      <c r="R38" s="113" t="s">
        <v>32</v>
      </c>
      <c r="S38" s="115" t="s">
        <v>33</v>
      </c>
    </row>
    <row r="39" spans="1:19" s="100" customFormat="1" ht="12" x14ac:dyDescent="0.15">
      <c r="A39" s="116" t="s">
        <v>34</v>
      </c>
      <c r="B39" s="116"/>
      <c r="C39" s="117"/>
      <c r="D39" s="162">
        <v>1286</v>
      </c>
      <c r="E39" s="162">
        <v>2795</v>
      </c>
      <c r="F39" s="162">
        <v>268</v>
      </c>
      <c r="G39" s="163">
        <v>907</v>
      </c>
      <c r="H39" s="162">
        <v>117</v>
      </c>
      <c r="I39" s="162">
        <v>531</v>
      </c>
      <c r="J39" s="162">
        <v>3</v>
      </c>
      <c r="K39" s="162">
        <v>4</v>
      </c>
      <c r="L39" s="162">
        <v>81</v>
      </c>
      <c r="M39" s="162">
        <v>186</v>
      </c>
      <c r="N39" s="162">
        <v>98</v>
      </c>
      <c r="O39" s="162">
        <v>218</v>
      </c>
      <c r="P39" s="162">
        <v>98</v>
      </c>
      <c r="Q39" s="162">
        <v>201</v>
      </c>
      <c r="R39" s="162">
        <v>412</v>
      </c>
      <c r="S39" s="163">
        <v>904</v>
      </c>
    </row>
    <row r="40" spans="1:19" s="100" customFormat="1" ht="12" x14ac:dyDescent="0.15">
      <c r="A40" s="121" t="s">
        <v>11</v>
      </c>
      <c r="B40" s="122" t="s">
        <v>35</v>
      </c>
      <c r="C40" s="123"/>
      <c r="D40" s="168">
        <v>3737</v>
      </c>
      <c r="E40" s="168">
        <v>3830</v>
      </c>
      <c r="F40" s="168">
        <v>661</v>
      </c>
      <c r="G40" s="168">
        <v>682</v>
      </c>
      <c r="H40" s="168">
        <v>308</v>
      </c>
      <c r="I40" s="168">
        <v>326</v>
      </c>
      <c r="J40" s="168">
        <v>13</v>
      </c>
      <c r="K40" s="168">
        <v>41</v>
      </c>
      <c r="L40" s="168">
        <v>48</v>
      </c>
      <c r="M40" s="168">
        <v>48</v>
      </c>
      <c r="N40" s="168">
        <v>580</v>
      </c>
      <c r="O40" s="168">
        <v>581</v>
      </c>
      <c r="P40" s="168">
        <v>185</v>
      </c>
      <c r="Q40" s="168">
        <v>186</v>
      </c>
      <c r="R40" s="168">
        <v>75</v>
      </c>
      <c r="S40" s="169">
        <v>166</v>
      </c>
    </row>
    <row r="41" spans="1:19" s="100" customFormat="1" ht="12" x14ac:dyDescent="0.15">
      <c r="A41" s="126" t="s">
        <v>36</v>
      </c>
      <c r="B41" s="122" t="s">
        <v>37</v>
      </c>
      <c r="C41" s="123"/>
      <c r="D41" s="170">
        <v>0.10828431514589551</v>
      </c>
      <c r="E41" s="170">
        <v>0.11097910811045754</v>
      </c>
      <c r="F41" s="170">
        <v>1.9153313436295675E-2</v>
      </c>
      <c r="G41" s="170">
        <v>1.9761815073454841E-2</v>
      </c>
      <c r="H41" s="170">
        <v>8.9246906783344449E-3</v>
      </c>
      <c r="I41" s="170">
        <v>9.4462635101851579E-3</v>
      </c>
      <c r="J41" s="170">
        <v>3.766914896699603E-4</v>
      </c>
      <c r="K41" s="170">
        <v>1.1880270058821825E-3</v>
      </c>
      <c r="L41" s="170">
        <v>1.390860884935238E-3</v>
      </c>
      <c r="M41" s="170">
        <v>1.390860884935238E-3</v>
      </c>
      <c r="N41" s="170">
        <v>1.680623569296746E-2</v>
      </c>
      <c r="O41" s="170">
        <v>1.6835211961403609E-2</v>
      </c>
      <c r="P41" s="170">
        <v>5.3606096606878964E-3</v>
      </c>
      <c r="Q41" s="170">
        <v>5.3895859291240474E-3</v>
      </c>
      <c r="R41" s="170">
        <v>2.1732201327113094E-3</v>
      </c>
      <c r="S41" s="171">
        <v>4.8100605604010317E-3</v>
      </c>
    </row>
    <row r="42" spans="1:19" s="100" customFormat="1" ht="12" x14ac:dyDescent="0.15">
      <c r="A42" s="131" t="s">
        <v>13</v>
      </c>
      <c r="B42" s="131"/>
      <c r="C42" s="172"/>
      <c r="D42" s="135">
        <v>425</v>
      </c>
      <c r="E42" s="136">
        <v>425</v>
      </c>
      <c r="F42" s="135">
        <v>12</v>
      </c>
      <c r="G42" s="137">
        <v>12</v>
      </c>
      <c r="H42" s="135">
        <v>8</v>
      </c>
      <c r="I42" s="136">
        <v>8</v>
      </c>
      <c r="J42" s="135">
        <v>1</v>
      </c>
      <c r="K42" s="135">
        <v>1</v>
      </c>
      <c r="L42" s="135">
        <v>0</v>
      </c>
      <c r="M42" s="136">
        <v>0</v>
      </c>
      <c r="N42" s="135">
        <v>21</v>
      </c>
      <c r="O42" s="136">
        <v>21</v>
      </c>
      <c r="P42" s="135">
        <v>8</v>
      </c>
      <c r="Q42" s="135">
        <v>8</v>
      </c>
      <c r="R42" s="135">
        <v>0</v>
      </c>
      <c r="S42" s="137">
        <v>0</v>
      </c>
    </row>
    <row r="43" spans="1:19" s="100" customFormat="1" ht="12" x14ac:dyDescent="0.15">
      <c r="A43" s="138" t="s">
        <v>38</v>
      </c>
      <c r="B43" s="138"/>
      <c r="C43" s="177"/>
      <c r="D43" s="135">
        <v>685</v>
      </c>
      <c r="E43" s="135">
        <v>685</v>
      </c>
      <c r="F43" s="135">
        <v>218</v>
      </c>
      <c r="G43" s="137">
        <v>218</v>
      </c>
      <c r="H43" s="135">
        <v>210</v>
      </c>
      <c r="I43" s="135">
        <v>210</v>
      </c>
      <c r="J43" s="135">
        <v>1</v>
      </c>
      <c r="K43" s="135">
        <v>1</v>
      </c>
      <c r="L43" s="135">
        <v>23</v>
      </c>
      <c r="M43" s="135">
        <v>23</v>
      </c>
      <c r="N43" s="135">
        <v>166</v>
      </c>
      <c r="O43" s="135">
        <v>166</v>
      </c>
      <c r="P43" s="135">
        <v>29</v>
      </c>
      <c r="Q43" s="135">
        <v>29</v>
      </c>
      <c r="R43" s="135">
        <v>1</v>
      </c>
      <c r="S43" s="137">
        <v>1</v>
      </c>
    </row>
    <row r="44" spans="1:19" s="100" customFormat="1" ht="12" x14ac:dyDescent="0.15">
      <c r="A44" s="138" t="s">
        <v>14</v>
      </c>
      <c r="B44" s="138"/>
      <c r="C44" s="177"/>
      <c r="D44" s="135">
        <v>430</v>
      </c>
      <c r="E44" s="136">
        <v>430</v>
      </c>
      <c r="F44" s="135">
        <v>55</v>
      </c>
      <c r="G44" s="137">
        <v>55</v>
      </c>
      <c r="H44" s="135">
        <v>4</v>
      </c>
      <c r="I44" s="136">
        <v>4</v>
      </c>
      <c r="J44" s="135">
        <v>0</v>
      </c>
      <c r="K44" s="136">
        <v>0</v>
      </c>
      <c r="L44" s="135">
        <v>1</v>
      </c>
      <c r="M44" s="136">
        <v>1</v>
      </c>
      <c r="N44" s="135">
        <v>91</v>
      </c>
      <c r="O44" s="136">
        <v>92</v>
      </c>
      <c r="P44" s="135">
        <v>21</v>
      </c>
      <c r="Q44" s="135">
        <v>21</v>
      </c>
      <c r="R44" s="135">
        <v>0</v>
      </c>
      <c r="S44" s="137">
        <v>0</v>
      </c>
    </row>
    <row r="45" spans="1:19" s="100" customFormat="1" ht="12" x14ac:dyDescent="0.15">
      <c r="A45" s="138" t="s">
        <v>15</v>
      </c>
      <c r="B45" s="138"/>
      <c r="C45" s="177"/>
      <c r="D45" s="135">
        <v>387</v>
      </c>
      <c r="E45" s="136">
        <v>389</v>
      </c>
      <c r="F45" s="135">
        <v>16</v>
      </c>
      <c r="G45" s="137">
        <v>16</v>
      </c>
      <c r="H45" s="135">
        <v>0</v>
      </c>
      <c r="I45" s="135">
        <v>0</v>
      </c>
      <c r="J45" s="135">
        <v>0</v>
      </c>
      <c r="K45" s="136">
        <v>0</v>
      </c>
      <c r="L45" s="135">
        <v>7</v>
      </c>
      <c r="M45" s="136">
        <v>7</v>
      </c>
      <c r="N45" s="135">
        <v>44</v>
      </c>
      <c r="O45" s="136">
        <v>44</v>
      </c>
      <c r="P45" s="135">
        <v>34</v>
      </c>
      <c r="Q45" s="135">
        <v>34</v>
      </c>
      <c r="R45" s="135">
        <v>2</v>
      </c>
      <c r="S45" s="137">
        <v>2</v>
      </c>
    </row>
    <row r="46" spans="1:19" s="100" customFormat="1" ht="12" x14ac:dyDescent="0.15">
      <c r="A46" s="138" t="s">
        <v>16</v>
      </c>
      <c r="B46" s="138"/>
      <c r="C46" s="177"/>
      <c r="D46" s="135">
        <v>417</v>
      </c>
      <c r="E46" s="136">
        <v>417</v>
      </c>
      <c r="F46" s="135">
        <v>83</v>
      </c>
      <c r="G46" s="137">
        <v>83</v>
      </c>
      <c r="H46" s="135">
        <v>26</v>
      </c>
      <c r="I46" s="136">
        <v>26</v>
      </c>
      <c r="J46" s="135">
        <v>3</v>
      </c>
      <c r="K46" s="136">
        <v>3</v>
      </c>
      <c r="L46" s="135">
        <v>6</v>
      </c>
      <c r="M46" s="136">
        <v>6</v>
      </c>
      <c r="N46" s="135">
        <v>25</v>
      </c>
      <c r="O46" s="136">
        <v>25</v>
      </c>
      <c r="P46" s="135">
        <v>32</v>
      </c>
      <c r="Q46" s="135">
        <v>32</v>
      </c>
      <c r="R46" s="135">
        <v>4</v>
      </c>
      <c r="S46" s="137">
        <v>4</v>
      </c>
    </row>
    <row r="47" spans="1:19" s="100" customFormat="1" ht="12" x14ac:dyDescent="0.15">
      <c r="A47" s="138" t="s">
        <v>17</v>
      </c>
      <c r="B47" s="138"/>
      <c r="C47" s="177"/>
      <c r="D47" s="135">
        <v>575</v>
      </c>
      <c r="E47" s="136">
        <v>575</v>
      </c>
      <c r="F47" s="135">
        <v>83</v>
      </c>
      <c r="G47" s="137">
        <v>83</v>
      </c>
      <c r="H47" s="135">
        <v>11</v>
      </c>
      <c r="I47" s="136">
        <v>11</v>
      </c>
      <c r="J47" s="135">
        <v>0</v>
      </c>
      <c r="K47" s="136">
        <v>0</v>
      </c>
      <c r="L47" s="135">
        <v>2</v>
      </c>
      <c r="M47" s="136">
        <v>2</v>
      </c>
      <c r="N47" s="135">
        <v>122</v>
      </c>
      <c r="O47" s="136">
        <v>122</v>
      </c>
      <c r="P47" s="135">
        <v>32</v>
      </c>
      <c r="Q47" s="135">
        <v>32</v>
      </c>
      <c r="R47" s="135">
        <v>0</v>
      </c>
      <c r="S47" s="137">
        <v>0</v>
      </c>
    </row>
    <row r="48" spans="1:19" s="100" customFormat="1" ht="12" x14ac:dyDescent="0.15">
      <c r="A48" s="138" t="s">
        <v>18</v>
      </c>
      <c r="B48" s="138"/>
      <c r="C48" s="177"/>
      <c r="D48" s="135">
        <v>403</v>
      </c>
      <c r="E48" s="136">
        <v>403</v>
      </c>
      <c r="F48" s="135">
        <v>93</v>
      </c>
      <c r="G48" s="137">
        <v>93</v>
      </c>
      <c r="H48" s="135">
        <v>10</v>
      </c>
      <c r="I48" s="136">
        <v>10</v>
      </c>
      <c r="J48" s="135">
        <v>0</v>
      </c>
      <c r="K48" s="136">
        <v>0</v>
      </c>
      <c r="L48" s="135">
        <v>3</v>
      </c>
      <c r="M48" s="136">
        <v>3</v>
      </c>
      <c r="N48" s="135">
        <v>40</v>
      </c>
      <c r="O48" s="136">
        <v>40</v>
      </c>
      <c r="P48" s="135">
        <v>6</v>
      </c>
      <c r="Q48" s="135">
        <v>6</v>
      </c>
      <c r="R48" s="135">
        <v>0</v>
      </c>
      <c r="S48" s="137">
        <v>0</v>
      </c>
    </row>
    <row r="49" spans="1:21" s="100" customFormat="1" ht="12" x14ac:dyDescent="0.15">
      <c r="A49" s="138" t="s">
        <v>19</v>
      </c>
      <c r="B49" s="138"/>
      <c r="C49" s="177"/>
      <c r="D49" s="135">
        <v>337</v>
      </c>
      <c r="E49" s="136">
        <v>337</v>
      </c>
      <c r="F49" s="135">
        <v>74</v>
      </c>
      <c r="G49" s="137">
        <v>74</v>
      </c>
      <c r="H49" s="135">
        <v>29</v>
      </c>
      <c r="I49" s="136">
        <v>29</v>
      </c>
      <c r="J49" s="135">
        <v>0</v>
      </c>
      <c r="K49" s="136">
        <v>0</v>
      </c>
      <c r="L49" s="135">
        <v>6</v>
      </c>
      <c r="M49" s="136">
        <v>6</v>
      </c>
      <c r="N49" s="135">
        <v>71</v>
      </c>
      <c r="O49" s="136">
        <v>71</v>
      </c>
      <c r="P49" s="135">
        <v>23</v>
      </c>
      <c r="Q49" s="135">
        <v>24</v>
      </c>
      <c r="R49" s="135">
        <v>0</v>
      </c>
      <c r="S49" s="137">
        <v>0</v>
      </c>
    </row>
    <row r="50" spans="1:21" s="100" customFormat="1" ht="13" thickBot="1" x14ac:dyDescent="0.2">
      <c r="A50" s="141" t="s">
        <v>39</v>
      </c>
      <c r="B50" s="141"/>
      <c r="C50" s="181"/>
      <c r="D50" s="145">
        <v>78</v>
      </c>
      <c r="E50" s="146">
        <v>169</v>
      </c>
      <c r="F50" s="145">
        <v>27</v>
      </c>
      <c r="G50" s="147">
        <v>48</v>
      </c>
      <c r="H50" s="145">
        <v>10</v>
      </c>
      <c r="I50" s="146">
        <v>28</v>
      </c>
      <c r="J50" s="145">
        <v>8</v>
      </c>
      <c r="K50" s="146">
        <v>36</v>
      </c>
      <c r="L50" s="145">
        <v>0</v>
      </c>
      <c r="M50" s="146">
        <v>0</v>
      </c>
      <c r="N50" s="145">
        <v>0</v>
      </c>
      <c r="O50" s="146">
        <v>0</v>
      </c>
      <c r="P50" s="145">
        <v>0</v>
      </c>
      <c r="Q50" s="145">
        <v>0</v>
      </c>
      <c r="R50" s="145">
        <v>68</v>
      </c>
      <c r="S50" s="147">
        <v>159</v>
      </c>
    </row>
    <row r="51" spans="1:21" s="100" customFormat="1" ht="12" thickBot="1" x14ac:dyDescent="0.2">
      <c r="A51" s="148"/>
      <c r="B51" s="148"/>
      <c r="C51" s="148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</row>
    <row r="52" spans="1:21" s="100" customFormat="1" ht="11" x14ac:dyDescent="0.15">
      <c r="A52" s="91"/>
      <c r="B52" s="91"/>
      <c r="C52" s="92"/>
      <c r="D52" s="96" t="s">
        <v>55</v>
      </c>
      <c r="E52" s="151"/>
      <c r="F52" s="96" t="s">
        <v>56</v>
      </c>
      <c r="G52" s="151"/>
      <c r="H52" s="96" t="s">
        <v>57</v>
      </c>
      <c r="I52" s="151"/>
      <c r="J52" s="96" t="s">
        <v>58</v>
      </c>
      <c r="K52" s="185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s="187" customFormat="1" ht="11" x14ac:dyDescent="0.15">
      <c r="A53" s="101"/>
      <c r="B53" s="101"/>
      <c r="C53" s="102"/>
      <c r="D53" s="154"/>
      <c r="E53" s="155"/>
      <c r="F53" s="154"/>
      <c r="G53" s="155"/>
      <c r="H53" s="154"/>
      <c r="I53" s="155"/>
      <c r="J53" s="154"/>
      <c r="K53" s="186"/>
      <c r="M53" s="188"/>
      <c r="N53" s="188"/>
      <c r="O53" s="188"/>
      <c r="P53" s="188"/>
      <c r="Q53" s="189"/>
      <c r="U53" s="189"/>
    </row>
    <row r="54" spans="1:21" s="187" customFormat="1" ht="21" thickBot="1" x14ac:dyDescent="0.2">
      <c r="A54" s="112"/>
      <c r="B54" s="112"/>
      <c r="C54" s="159"/>
      <c r="D54" s="113" t="s">
        <v>32</v>
      </c>
      <c r="E54" s="115" t="s">
        <v>33</v>
      </c>
      <c r="F54" s="113" t="s">
        <v>32</v>
      </c>
      <c r="G54" s="115" t="s">
        <v>33</v>
      </c>
      <c r="H54" s="113" t="s">
        <v>32</v>
      </c>
      <c r="I54" s="115" t="s">
        <v>33</v>
      </c>
      <c r="J54" s="113" t="s">
        <v>32</v>
      </c>
      <c r="K54" s="115" t="s">
        <v>33</v>
      </c>
      <c r="U54" s="189"/>
    </row>
    <row r="55" spans="1:21" s="187" customFormat="1" ht="12" x14ac:dyDescent="0.15">
      <c r="A55" s="116" t="s">
        <v>34</v>
      </c>
      <c r="B55" s="116"/>
      <c r="C55" s="117"/>
      <c r="D55" s="190">
        <v>40</v>
      </c>
      <c r="E55" s="190">
        <v>93</v>
      </c>
      <c r="F55" s="190">
        <v>730</v>
      </c>
      <c r="G55" s="190">
        <v>2390</v>
      </c>
      <c r="H55" s="190">
        <v>11</v>
      </c>
      <c r="I55" s="190">
        <v>64</v>
      </c>
      <c r="J55" s="191">
        <v>276</v>
      </c>
      <c r="K55" s="192">
        <v>643</v>
      </c>
      <c r="U55" s="189"/>
    </row>
    <row r="56" spans="1:21" s="187" customFormat="1" ht="12" x14ac:dyDescent="0.15">
      <c r="A56" s="121" t="s">
        <v>11</v>
      </c>
      <c r="B56" s="122" t="s">
        <v>35</v>
      </c>
      <c r="C56" s="123"/>
      <c r="D56" s="193">
        <v>19</v>
      </c>
      <c r="E56" s="193">
        <v>33</v>
      </c>
      <c r="F56" s="193">
        <v>2088</v>
      </c>
      <c r="G56" s="193">
        <v>2164</v>
      </c>
      <c r="H56" s="193">
        <v>10</v>
      </c>
      <c r="I56" s="193">
        <v>4</v>
      </c>
      <c r="J56" s="193">
        <v>429</v>
      </c>
      <c r="K56" s="194">
        <v>429</v>
      </c>
      <c r="U56" s="189"/>
    </row>
    <row r="57" spans="1:21" s="187" customFormat="1" ht="12" x14ac:dyDescent="0.15">
      <c r="A57" s="126" t="s">
        <v>36</v>
      </c>
      <c r="B57" s="122" t="s">
        <v>37</v>
      </c>
      <c r="C57" s="123"/>
      <c r="D57" s="170">
        <v>5.9191875136297084E-4</v>
      </c>
      <c r="E57" s="170">
        <v>1.0280694102620018E-3</v>
      </c>
      <c r="F57" s="170">
        <v>6.5048755412941209E-2</v>
      </c>
      <c r="G57" s="170">
        <v>6.7416430418393097E-2</v>
      </c>
      <c r="H57" s="170">
        <v>3.1153618492787939E-4</v>
      </c>
      <c r="I57" s="170">
        <v>1.2461447397115174E-4</v>
      </c>
      <c r="J57" s="170">
        <v>1.3364902333406025E-2</v>
      </c>
      <c r="K57" s="171">
        <v>1.3364902333406025E-2</v>
      </c>
      <c r="U57" s="189"/>
    </row>
    <row r="58" spans="1:21" s="187" customFormat="1" ht="12" x14ac:dyDescent="0.15">
      <c r="A58" s="131" t="s">
        <v>13</v>
      </c>
      <c r="B58" s="131"/>
      <c r="C58" s="172"/>
      <c r="D58" s="195">
        <v>6</v>
      </c>
      <c r="E58" s="195">
        <v>6</v>
      </c>
      <c r="F58" s="196">
        <v>313</v>
      </c>
      <c r="G58" s="196">
        <v>313</v>
      </c>
      <c r="H58" s="195">
        <v>0</v>
      </c>
      <c r="I58" s="195">
        <v>0</v>
      </c>
      <c r="J58" s="135">
        <v>77</v>
      </c>
      <c r="K58" s="137">
        <v>77</v>
      </c>
      <c r="U58" s="189"/>
    </row>
    <row r="59" spans="1:21" s="187" customFormat="1" ht="12" x14ac:dyDescent="0.15">
      <c r="A59" s="138" t="s">
        <v>38</v>
      </c>
      <c r="B59" s="138"/>
      <c r="C59" s="177"/>
      <c r="D59" s="197">
        <v>3</v>
      </c>
      <c r="E59" s="197">
        <v>3</v>
      </c>
      <c r="F59" s="196">
        <v>237</v>
      </c>
      <c r="G59" s="196">
        <v>237</v>
      </c>
      <c r="H59" s="197">
        <v>1</v>
      </c>
      <c r="I59" s="197">
        <v>1</v>
      </c>
      <c r="J59" s="135">
        <v>208</v>
      </c>
      <c r="K59" s="137">
        <v>208</v>
      </c>
      <c r="U59" s="189"/>
    </row>
    <row r="60" spans="1:21" s="187" customFormat="1" ht="12" x14ac:dyDescent="0.15">
      <c r="A60" s="138" t="s">
        <v>14</v>
      </c>
      <c r="B60" s="138"/>
      <c r="C60" s="177"/>
      <c r="D60" s="197">
        <v>0</v>
      </c>
      <c r="E60" s="197">
        <v>0</v>
      </c>
      <c r="F60" s="196">
        <v>176</v>
      </c>
      <c r="G60" s="196">
        <v>176</v>
      </c>
      <c r="H60" s="197">
        <v>0</v>
      </c>
      <c r="I60" s="197">
        <v>0</v>
      </c>
      <c r="J60" s="135">
        <v>38</v>
      </c>
      <c r="K60" s="137">
        <v>38</v>
      </c>
      <c r="U60" s="189"/>
    </row>
    <row r="61" spans="1:21" s="187" customFormat="1" ht="12" x14ac:dyDescent="0.15">
      <c r="A61" s="138" t="s">
        <v>15</v>
      </c>
      <c r="B61" s="138"/>
      <c r="C61" s="177"/>
      <c r="D61" s="197">
        <v>0</v>
      </c>
      <c r="E61" s="197">
        <v>0</v>
      </c>
      <c r="F61" s="196">
        <v>184</v>
      </c>
      <c r="G61" s="196">
        <v>184</v>
      </c>
      <c r="H61" s="197">
        <v>0</v>
      </c>
      <c r="I61" s="197">
        <v>0</v>
      </c>
      <c r="J61" s="135">
        <v>20</v>
      </c>
      <c r="K61" s="137">
        <v>20</v>
      </c>
      <c r="U61" s="189"/>
    </row>
    <row r="62" spans="1:21" s="187" customFormat="1" ht="12" x14ac:dyDescent="0.15">
      <c r="A62" s="138" t="s">
        <v>16</v>
      </c>
      <c r="B62" s="138"/>
      <c r="C62" s="177"/>
      <c r="D62" s="197">
        <v>0</v>
      </c>
      <c r="E62" s="197">
        <v>0</v>
      </c>
      <c r="F62" s="196">
        <v>291</v>
      </c>
      <c r="G62" s="196">
        <v>291</v>
      </c>
      <c r="H62" s="197">
        <v>1</v>
      </c>
      <c r="I62" s="197">
        <v>1</v>
      </c>
      <c r="J62" s="135">
        <v>39</v>
      </c>
      <c r="K62" s="137">
        <v>39</v>
      </c>
      <c r="U62" s="189"/>
    </row>
    <row r="63" spans="1:21" s="187" customFormat="1" ht="12" x14ac:dyDescent="0.15">
      <c r="A63" s="138" t="s">
        <v>17</v>
      </c>
      <c r="B63" s="138"/>
      <c r="C63" s="177"/>
      <c r="D63" s="197">
        <v>4</v>
      </c>
      <c r="E63" s="197">
        <v>4</v>
      </c>
      <c r="F63" s="196">
        <v>321</v>
      </c>
      <c r="G63" s="196">
        <v>321</v>
      </c>
      <c r="H63" s="197">
        <v>0</v>
      </c>
      <c r="I63" s="197">
        <v>0</v>
      </c>
      <c r="J63" s="135">
        <v>14</v>
      </c>
      <c r="K63" s="137">
        <v>14</v>
      </c>
      <c r="U63" s="189"/>
    </row>
    <row r="64" spans="1:21" s="187" customFormat="1" ht="12" x14ac:dyDescent="0.15">
      <c r="A64" s="138" t="s">
        <v>18</v>
      </c>
      <c r="B64" s="138"/>
      <c r="C64" s="177"/>
      <c r="D64" s="197">
        <v>3</v>
      </c>
      <c r="E64" s="197">
        <v>3</v>
      </c>
      <c r="F64" s="196">
        <v>316</v>
      </c>
      <c r="G64" s="196">
        <v>316</v>
      </c>
      <c r="H64" s="197">
        <v>0</v>
      </c>
      <c r="I64" s="197">
        <v>0</v>
      </c>
      <c r="J64" s="135">
        <v>16</v>
      </c>
      <c r="K64" s="137">
        <v>16</v>
      </c>
      <c r="U64" s="189"/>
    </row>
    <row r="65" spans="1:21" s="187" customFormat="1" ht="12" x14ac:dyDescent="0.15">
      <c r="A65" s="138" t="s">
        <v>19</v>
      </c>
      <c r="B65" s="138"/>
      <c r="C65" s="177"/>
      <c r="D65" s="197">
        <v>0</v>
      </c>
      <c r="E65" s="197">
        <v>0</v>
      </c>
      <c r="F65" s="196">
        <v>152</v>
      </c>
      <c r="G65" s="196">
        <v>152</v>
      </c>
      <c r="H65" s="197">
        <v>0</v>
      </c>
      <c r="I65" s="197">
        <v>0</v>
      </c>
      <c r="J65" s="135">
        <v>17</v>
      </c>
      <c r="K65" s="137">
        <v>17</v>
      </c>
      <c r="U65" s="189"/>
    </row>
    <row r="66" spans="1:21" s="187" customFormat="1" ht="13" thickBot="1" x14ac:dyDescent="0.2">
      <c r="A66" s="141" t="s">
        <v>39</v>
      </c>
      <c r="B66" s="141"/>
      <c r="C66" s="181"/>
      <c r="D66" s="198">
        <v>3</v>
      </c>
      <c r="E66" s="198">
        <v>17</v>
      </c>
      <c r="F66" s="199">
        <v>98</v>
      </c>
      <c r="G66" s="199">
        <v>174</v>
      </c>
      <c r="H66" s="198">
        <v>8</v>
      </c>
      <c r="I66" s="198">
        <v>2</v>
      </c>
      <c r="J66" s="145">
        <v>0</v>
      </c>
      <c r="K66" s="147">
        <v>0</v>
      </c>
      <c r="U66" s="189"/>
    </row>
    <row r="67" spans="1:21" s="187" customFormat="1" ht="12" x14ac:dyDescent="0.15">
      <c r="A67" s="200" t="s">
        <v>20</v>
      </c>
      <c r="B67" s="200"/>
      <c r="C67" s="201"/>
      <c r="S67" s="189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B57:C57"/>
    <mergeCell ref="A48:C48"/>
    <mergeCell ref="A49:C49"/>
    <mergeCell ref="A50:C50"/>
    <mergeCell ref="A52:C54"/>
    <mergeCell ref="D52:E53"/>
    <mergeCell ref="F52:G53"/>
    <mergeCell ref="A42:C42"/>
    <mergeCell ref="A43:C43"/>
    <mergeCell ref="A44:C44"/>
    <mergeCell ref="A45:C45"/>
    <mergeCell ref="A46:C46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29:C29"/>
    <mergeCell ref="A30:C30"/>
    <mergeCell ref="A31:C31"/>
    <mergeCell ref="A32:C32"/>
    <mergeCell ref="A33:C33"/>
    <mergeCell ref="A34:C34"/>
    <mergeCell ref="A23:C23"/>
    <mergeCell ref="B24:C24"/>
    <mergeCell ref="B25:C25"/>
    <mergeCell ref="A26:C26"/>
    <mergeCell ref="A27:C27"/>
    <mergeCell ref="A28:C28"/>
    <mergeCell ref="J20:K21"/>
    <mergeCell ref="L20:M21"/>
    <mergeCell ref="N20:O21"/>
    <mergeCell ref="P20:S20"/>
    <mergeCell ref="P21:Q21"/>
    <mergeCell ref="R21:S21"/>
    <mergeCell ref="A17:C17"/>
    <mergeCell ref="A18:C18"/>
    <mergeCell ref="A20:C22"/>
    <mergeCell ref="D20:E21"/>
    <mergeCell ref="F20:G21"/>
    <mergeCell ref="H20:I21"/>
    <mergeCell ref="A11:C11"/>
    <mergeCell ref="A12:C12"/>
    <mergeCell ref="A13:C13"/>
    <mergeCell ref="A14:C14"/>
    <mergeCell ref="A15:C15"/>
    <mergeCell ref="A16:C16"/>
    <mergeCell ref="F5:G5"/>
    <mergeCell ref="H5:I5"/>
    <mergeCell ref="A7:C7"/>
    <mergeCell ref="B8:C8"/>
    <mergeCell ref="B9:C9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showGridLines="0" workbookViewId="0">
      <selection sqref="A1:I1"/>
    </sheetView>
  </sheetViews>
  <sheetFormatPr baseColWidth="12" defaultColWidth="8.83203125" defaultRowHeight="14" x14ac:dyDescent="0.15"/>
  <cols>
    <col min="1" max="1" width="4" style="204" customWidth="1"/>
    <col min="2" max="3" width="3.33203125" style="204" customWidth="1"/>
    <col min="4" max="4" width="6.6640625" style="204" customWidth="1"/>
    <col min="5" max="5" width="5.6640625" style="204" customWidth="1"/>
    <col min="6" max="6" width="5" style="204" customWidth="1"/>
    <col min="7" max="7" width="3.6640625" style="204" customWidth="1"/>
    <col min="8" max="19" width="4.6640625" style="204" customWidth="1"/>
    <col min="20" max="20" width="8.6640625" style="275" customWidth="1"/>
    <col min="21" max="256" width="8.83203125" style="204"/>
    <col min="257" max="258" width="4.6640625" style="204" customWidth="1"/>
    <col min="259" max="259" width="5.83203125" style="204" customWidth="1"/>
    <col min="260" max="262" width="8.6640625" style="204" customWidth="1"/>
    <col min="263" max="263" width="8.1640625" style="204" bestFit="1" customWidth="1"/>
    <col min="264" max="264" width="7.6640625" style="204" bestFit="1" customWidth="1"/>
    <col min="265" max="265" width="8.1640625" style="204" bestFit="1" customWidth="1"/>
    <col min="266" max="276" width="8.6640625" style="204" customWidth="1"/>
    <col min="277" max="512" width="8.83203125" style="204"/>
    <col min="513" max="514" width="4.6640625" style="204" customWidth="1"/>
    <col min="515" max="515" width="5.83203125" style="204" customWidth="1"/>
    <col min="516" max="518" width="8.6640625" style="204" customWidth="1"/>
    <col min="519" max="519" width="8.1640625" style="204" bestFit="1" customWidth="1"/>
    <col min="520" max="520" width="7.6640625" style="204" bestFit="1" customWidth="1"/>
    <col min="521" max="521" width="8.1640625" style="204" bestFit="1" customWidth="1"/>
    <col min="522" max="532" width="8.6640625" style="204" customWidth="1"/>
    <col min="533" max="768" width="8.83203125" style="204"/>
    <col min="769" max="770" width="4.6640625" style="204" customWidth="1"/>
    <col min="771" max="771" width="5.83203125" style="204" customWidth="1"/>
    <col min="772" max="774" width="8.6640625" style="204" customWidth="1"/>
    <col min="775" max="775" width="8.1640625" style="204" bestFit="1" customWidth="1"/>
    <col min="776" max="776" width="7.6640625" style="204" bestFit="1" customWidth="1"/>
    <col min="777" max="777" width="8.1640625" style="204" bestFit="1" customWidth="1"/>
    <col min="778" max="788" width="8.6640625" style="204" customWidth="1"/>
    <col min="789" max="1024" width="8.83203125" style="204"/>
    <col min="1025" max="1026" width="4.6640625" style="204" customWidth="1"/>
    <col min="1027" max="1027" width="5.83203125" style="204" customWidth="1"/>
    <col min="1028" max="1030" width="8.6640625" style="204" customWidth="1"/>
    <col min="1031" max="1031" width="8.1640625" style="204" bestFit="1" customWidth="1"/>
    <col min="1032" max="1032" width="7.6640625" style="204" bestFit="1" customWidth="1"/>
    <col min="1033" max="1033" width="8.1640625" style="204" bestFit="1" customWidth="1"/>
    <col min="1034" max="1044" width="8.6640625" style="204" customWidth="1"/>
    <col min="1045" max="1280" width="8.83203125" style="204"/>
    <col min="1281" max="1282" width="4.6640625" style="204" customWidth="1"/>
    <col min="1283" max="1283" width="5.83203125" style="204" customWidth="1"/>
    <col min="1284" max="1286" width="8.6640625" style="204" customWidth="1"/>
    <col min="1287" max="1287" width="8.1640625" style="204" bestFit="1" customWidth="1"/>
    <col min="1288" max="1288" width="7.6640625" style="204" bestFit="1" customWidth="1"/>
    <col min="1289" max="1289" width="8.1640625" style="204" bestFit="1" customWidth="1"/>
    <col min="1290" max="1300" width="8.6640625" style="204" customWidth="1"/>
    <col min="1301" max="1536" width="8.83203125" style="204"/>
    <col min="1537" max="1538" width="4.6640625" style="204" customWidth="1"/>
    <col min="1539" max="1539" width="5.83203125" style="204" customWidth="1"/>
    <col min="1540" max="1542" width="8.6640625" style="204" customWidth="1"/>
    <col min="1543" max="1543" width="8.1640625" style="204" bestFit="1" customWidth="1"/>
    <col min="1544" max="1544" width="7.6640625" style="204" bestFit="1" customWidth="1"/>
    <col min="1545" max="1545" width="8.1640625" style="204" bestFit="1" customWidth="1"/>
    <col min="1546" max="1556" width="8.6640625" style="204" customWidth="1"/>
    <col min="1557" max="1792" width="8.83203125" style="204"/>
    <col min="1793" max="1794" width="4.6640625" style="204" customWidth="1"/>
    <col min="1795" max="1795" width="5.83203125" style="204" customWidth="1"/>
    <col min="1796" max="1798" width="8.6640625" style="204" customWidth="1"/>
    <col min="1799" max="1799" width="8.1640625" style="204" bestFit="1" customWidth="1"/>
    <col min="1800" max="1800" width="7.6640625" style="204" bestFit="1" customWidth="1"/>
    <col min="1801" max="1801" width="8.1640625" style="204" bestFit="1" customWidth="1"/>
    <col min="1802" max="1812" width="8.6640625" style="204" customWidth="1"/>
    <col min="1813" max="2048" width="8.83203125" style="204"/>
    <col min="2049" max="2050" width="4.6640625" style="204" customWidth="1"/>
    <col min="2051" max="2051" width="5.83203125" style="204" customWidth="1"/>
    <col min="2052" max="2054" width="8.6640625" style="204" customWidth="1"/>
    <col min="2055" max="2055" width="8.1640625" style="204" bestFit="1" customWidth="1"/>
    <col min="2056" max="2056" width="7.6640625" style="204" bestFit="1" customWidth="1"/>
    <col min="2057" max="2057" width="8.1640625" style="204" bestFit="1" customWidth="1"/>
    <col min="2058" max="2068" width="8.6640625" style="204" customWidth="1"/>
    <col min="2069" max="2304" width="8.83203125" style="204"/>
    <col min="2305" max="2306" width="4.6640625" style="204" customWidth="1"/>
    <col min="2307" max="2307" width="5.83203125" style="204" customWidth="1"/>
    <col min="2308" max="2310" width="8.6640625" style="204" customWidth="1"/>
    <col min="2311" max="2311" width="8.1640625" style="204" bestFit="1" customWidth="1"/>
    <col min="2312" max="2312" width="7.6640625" style="204" bestFit="1" customWidth="1"/>
    <col min="2313" max="2313" width="8.1640625" style="204" bestFit="1" customWidth="1"/>
    <col min="2314" max="2324" width="8.6640625" style="204" customWidth="1"/>
    <col min="2325" max="2560" width="8.83203125" style="204"/>
    <col min="2561" max="2562" width="4.6640625" style="204" customWidth="1"/>
    <col min="2563" max="2563" width="5.83203125" style="204" customWidth="1"/>
    <col min="2564" max="2566" width="8.6640625" style="204" customWidth="1"/>
    <col min="2567" max="2567" width="8.1640625" style="204" bestFit="1" customWidth="1"/>
    <col min="2568" max="2568" width="7.6640625" style="204" bestFit="1" customWidth="1"/>
    <col min="2569" max="2569" width="8.1640625" style="204" bestFit="1" customWidth="1"/>
    <col min="2570" max="2580" width="8.6640625" style="204" customWidth="1"/>
    <col min="2581" max="2816" width="8.83203125" style="204"/>
    <col min="2817" max="2818" width="4.6640625" style="204" customWidth="1"/>
    <col min="2819" max="2819" width="5.83203125" style="204" customWidth="1"/>
    <col min="2820" max="2822" width="8.6640625" style="204" customWidth="1"/>
    <col min="2823" max="2823" width="8.1640625" style="204" bestFit="1" customWidth="1"/>
    <col min="2824" max="2824" width="7.6640625" style="204" bestFit="1" customWidth="1"/>
    <col min="2825" max="2825" width="8.1640625" style="204" bestFit="1" customWidth="1"/>
    <col min="2826" max="2836" width="8.6640625" style="204" customWidth="1"/>
    <col min="2837" max="3072" width="8.83203125" style="204"/>
    <col min="3073" max="3074" width="4.6640625" style="204" customWidth="1"/>
    <col min="3075" max="3075" width="5.83203125" style="204" customWidth="1"/>
    <col min="3076" max="3078" width="8.6640625" style="204" customWidth="1"/>
    <col min="3079" max="3079" width="8.1640625" style="204" bestFit="1" customWidth="1"/>
    <col min="3080" max="3080" width="7.6640625" style="204" bestFit="1" customWidth="1"/>
    <col min="3081" max="3081" width="8.1640625" style="204" bestFit="1" customWidth="1"/>
    <col min="3082" max="3092" width="8.6640625" style="204" customWidth="1"/>
    <col min="3093" max="3328" width="8.83203125" style="204"/>
    <col min="3329" max="3330" width="4.6640625" style="204" customWidth="1"/>
    <col min="3331" max="3331" width="5.83203125" style="204" customWidth="1"/>
    <col min="3332" max="3334" width="8.6640625" style="204" customWidth="1"/>
    <col min="3335" max="3335" width="8.1640625" style="204" bestFit="1" customWidth="1"/>
    <col min="3336" max="3336" width="7.6640625" style="204" bestFit="1" customWidth="1"/>
    <col min="3337" max="3337" width="8.1640625" style="204" bestFit="1" customWidth="1"/>
    <col min="3338" max="3348" width="8.6640625" style="204" customWidth="1"/>
    <col min="3349" max="3584" width="8.83203125" style="204"/>
    <col min="3585" max="3586" width="4.6640625" style="204" customWidth="1"/>
    <col min="3587" max="3587" width="5.83203125" style="204" customWidth="1"/>
    <col min="3588" max="3590" width="8.6640625" style="204" customWidth="1"/>
    <col min="3591" max="3591" width="8.1640625" style="204" bestFit="1" customWidth="1"/>
    <col min="3592" max="3592" width="7.6640625" style="204" bestFit="1" customWidth="1"/>
    <col min="3593" max="3593" width="8.1640625" style="204" bestFit="1" customWidth="1"/>
    <col min="3594" max="3604" width="8.6640625" style="204" customWidth="1"/>
    <col min="3605" max="3840" width="8.83203125" style="204"/>
    <col min="3841" max="3842" width="4.6640625" style="204" customWidth="1"/>
    <col min="3843" max="3843" width="5.83203125" style="204" customWidth="1"/>
    <col min="3844" max="3846" width="8.6640625" style="204" customWidth="1"/>
    <col min="3847" max="3847" width="8.1640625" style="204" bestFit="1" customWidth="1"/>
    <col min="3848" max="3848" width="7.6640625" style="204" bestFit="1" customWidth="1"/>
    <col min="3849" max="3849" width="8.1640625" style="204" bestFit="1" customWidth="1"/>
    <col min="3850" max="3860" width="8.6640625" style="204" customWidth="1"/>
    <col min="3861" max="4096" width="8.83203125" style="204"/>
    <col min="4097" max="4098" width="4.6640625" style="204" customWidth="1"/>
    <col min="4099" max="4099" width="5.83203125" style="204" customWidth="1"/>
    <col min="4100" max="4102" width="8.6640625" style="204" customWidth="1"/>
    <col min="4103" max="4103" width="8.1640625" style="204" bestFit="1" customWidth="1"/>
    <col min="4104" max="4104" width="7.6640625" style="204" bestFit="1" customWidth="1"/>
    <col min="4105" max="4105" width="8.1640625" style="204" bestFit="1" customWidth="1"/>
    <col min="4106" max="4116" width="8.6640625" style="204" customWidth="1"/>
    <col min="4117" max="4352" width="8.83203125" style="204"/>
    <col min="4353" max="4354" width="4.6640625" style="204" customWidth="1"/>
    <col min="4355" max="4355" width="5.83203125" style="204" customWidth="1"/>
    <col min="4356" max="4358" width="8.6640625" style="204" customWidth="1"/>
    <col min="4359" max="4359" width="8.1640625" style="204" bestFit="1" customWidth="1"/>
    <col min="4360" max="4360" width="7.6640625" style="204" bestFit="1" customWidth="1"/>
    <col min="4361" max="4361" width="8.1640625" style="204" bestFit="1" customWidth="1"/>
    <col min="4362" max="4372" width="8.6640625" style="204" customWidth="1"/>
    <col min="4373" max="4608" width="8.83203125" style="204"/>
    <col min="4609" max="4610" width="4.6640625" style="204" customWidth="1"/>
    <col min="4611" max="4611" width="5.83203125" style="204" customWidth="1"/>
    <col min="4612" max="4614" width="8.6640625" style="204" customWidth="1"/>
    <col min="4615" max="4615" width="8.1640625" style="204" bestFit="1" customWidth="1"/>
    <col min="4616" max="4616" width="7.6640625" style="204" bestFit="1" customWidth="1"/>
    <col min="4617" max="4617" width="8.1640625" style="204" bestFit="1" customWidth="1"/>
    <col min="4618" max="4628" width="8.6640625" style="204" customWidth="1"/>
    <col min="4629" max="4864" width="8.83203125" style="204"/>
    <col min="4865" max="4866" width="4.6640625" style="204" customWidth="1"/>
    <col min="4867" max="4867" width="5.83203125" style="204" customWidth="1"/>
    <col min="4868" max="4870" width="8.6640625" style="204" customWidth="1"/>
    <col min="4871" max="4871" width="8.1640625" style="204" bestFit="1" customWidth="1"/>
    <col min="4872" max="4872" width="7.6640625" style="204" bestFit="1" customWidth="1"/>
    <col min="4873" max="4873" width="8.1640625" style="204" bestFit="1" customWidth="1"/>
    <col min="4874" max="4884" width="8.6640625" style="204" customWidth="1"/>
    <col min="4885" max="5120" width="8.83203125" style="204"/>
    <col min="5121" max="5122" width="4.6640625" style="204" customWidth="1"/>
    <col min="5123" max="5123" width="5.83203125" style="204" customWidth="1"/>
    <col min="5124" max="5126" width="8.6640625" style="204" customWidth="1"/>
    <col min="5127" max="5127" width="8.1640625" style="204" bestFit="1" customWidth="1"/>
    <col min="5128" max="5128" width="7.6640625" style="204" bestFit="1" customWidth="1"/>
    <col min="5129" max="5129" width="8.1640625" style="204" bestFit="1" customWidth="1"/>
    <col min="5130" max="5140" width="8.6640625" style="204" customWidth="1"/>
    <col min="5141" max="5376" width="8.83203125" style="204"/>
    <col min="5377" max="5378" width="4.6640625" style="204" customWidth="1"/>
    <col min="5379" max="5379" width="5.83203125" style="204" customWidth="1"/>
    <col min="5380" max="5382" width="8.6640625" style="204" customWidth="1"/>
    <col min="5383" max="5383" width="8.1640625" style="204" bestFit="1" customWidth="1"/>
    <col min="5384" max="5384" width="7.6640625" style="204" bestFit="1" customWidth="1"/>
    <col min="5385" max="5385" width="8.1640625" style="204" bestFit="1" customWidth="1"/>
    <col min="5386" max="5396" width="8.6640625" style="204" customWidth="1"/>
    <col min="5397" max="5632" width="8.83203125" style="204"/>
    <col min="5633" max="5634" width="4.6640625" style="204" customWidth="1"/>
    <col min="5635" max="5635" width="5.83203125" style="204" customWidth="1"/>
    <col min="5636" max="5638" width="8.6640625" style="204" customWidth="1"/>
    <col min="5639" max="5639" width="8.1640625" style="204" bestFit="1" customWidth="1"/>
    <col min="5640" max="5640" width="7.6640625" style="204" bestFit="1" customWidth="1"/>
    <col min="5641" max="5641" width="8.1640625" style="204" bestFit="1" customWidth="1"/>
    <col min="5642" max="5652" width="8.6640625" style="204" customWidth="1"/>
    <col min="5653" max="5888" width="8.83203125" style="204"/>
    <col min="5889" max="5890" width="4.6640625" style="204" customWidth="1"/>
    <col min="5891" max="5891" width="5.83203125" style="204" customWidth="1"/>
    <col min="5892" max="5894" width="8.6640625" style="204" customWidth="1"/>
    <col min="5895" max="5895" width="8.1640625" style="204" bestFit="1" customWidth="1"/>
    <col min="5896" max="5896" width="7.6640625" style="204" bestFit="1" customWidth="1"/>
    <col min="5897" max="5897" width="8.1640625" style="204" bestFit="1" customWidth="1"/>
    <col min="5898" max="5908" width="8.6640625" style="204" customWidth="1"/>
    <col min="5909" max="6144" width="8.83203125" style="204"/>
    <col min="6145" max="6146" width="4.6640625" style="204" customWidth="1"/>
    <col min="6147" max="6147" width="5.83203125" style="204" customWidth="1"/>
    <col min="6148" max="6150" width="8.6640625" style="204" customWidth="1"/>
    <col min="6151" max="6151" width="8.1640625" style="204" bestFit="1" customWidth="1"/>
    <col min="6152" max="6152" width="7.6640625" style="204" bestFit="1" customWidth="1"/>
    <col min="6153" max="6153" width="8.1640625" style="204" bestFit="1" customWidth="1"/>
    <col min="6154" max="6164" width="8.6640625" style="204" customWidth="1"/>
    <col min="6165" max="6400" width="8.83203125" style="204"/>
    <col min="6401" max="6402" width="4.6640625" style="204" customWidth="1"/>
    <col min="6403" max="6403" width="5.83203125" style="204" customWidth="1"/>
    <col min="6404" max="6406" width="8.6640625" style="204" customWidth="1"/>
    <col min="6407" max="6407" width="8.1640625" style="204" bestFit="1" customWidth="1"/>
    <col min="6408" max="6408" width="7.6640625" style="204" bestFit="1" customWidth="1"/>
    <col min="6409" max="6409" width="8.1640625" style="204" bestFit="1" customWidth="1"/>
    <col min="6410" max="6420" width="8.6640625" style="204" customWidth="1"/>
    <col min="6421" max="6656" width="8.83203125" style="204"/>
    <col min="6657" max="6658" width="4.6640625" style="204" customWidth="1"/>
    <col min="6659" max="6659" width="5.83203125" style="204" customWidth="1"/>
    <col min="6660" max="6662" width="8.6640625" style="204" customWidth="1"/>
    <col min="6663" max="6663" width="8.1640625" style="204" bestFit="1" customWidth="1"/>
    <col min="6664" max="6664" width="7.6640625" style="204" bestFit="1" customWidth="1"/>
    <col min="6665" max="6665" width="8.1640625" style="204" bestFit="1" customWidth="1"/>
    <col min="6666" max="6676" width="8.6640625" style="204" customWidth="1"/>
    <col min="6677" max="6912" width="8.83203125" style="204"/>
    <col min="6913" max="6914" width="4.6640625" style="204" customWidth="1"/>
    <col min="6915" max="6915" width="5.83203125" style="204" customWidth="1"/>
    <col min="6916" max="6918" width="8.6640625" style="204" customWidth="1"/>
    <col min="6919" max="6919" width="8.1640625" style="204" bestFit="1" customWidth="1"/>
    <col min="6920" max="6920" width="7.6640625" style="204" bestFit="1" customWidth="1"/>
    <col min="6921" max="6921" width="8.1640625" style="204" bestFit="1" customWidth="1"/>
    <col min="6922" max="6932" width="8.6640625" style="204" customWidth="1"/>
    <col min="6933" max="7168" width="8.83203125" style="204"/>
    <col min="7169" max="7170" width="4.6640625" style="204" customWidth="1"/>
    <col min="7171" max="7171" width="5.83203125" style="204" customWidth="1"/>
    <col min="7172" max="7174" width="8.6640625" style="204" customWidth="1"/>
    <col min="7175" max="7175" width="8.1640625" style="204" bestFit="1" customWidth="1"/>
    <col min="7176" max="7176" width="7.6640625" style="204" bestFit="1" customWidth="1"/>
    <col min="7177" max="7177" width="8.1640625" style="204" bestFit="1" customWidth="1"/>
    <col min="7178" max="7188" width="8.6640625" style="204" customWidth="1"/>
    <col min="7189" max="7424" width="8.83203125" style="204"/>
    <col min="7425" max="7426" width="4.6640625" style="204" customWidth="1"/>
    <col min="7427" max="7427" width="5.83203125" style="204" customWidth="1"/>
    <col min="7428" max="7430" width="8.6640625" style="204" customWidth="1"/>
    <col min="7431" max="7431" width="8.1640625" style="204" bestFit="1" customWidth="1"/>
    <col min="7432" max="7432" width="7.6640625" style="204" bestFit="1" customWidth="1"/>
    <col min="7433" max="7433" width="8.1640625" style="204" bestFit="1" customWidth="1"/>
    <col min="7434" max="7444" width="8.6640625" style="204" customWidth="1"/>
    <col min="7445" max="7680" width="8.83203125" style="204"/>
    <col min="7681" max="7682" width="4.6640625" style="204" customWidth="1"/>
    <col min="7683" max="7683" width="5.83203125" style="204" customWidth="1"/>
    <col min="7684" max="7686" width="8.6640625" style="204" customWidth="1"/>
    <col min="7687" max="7687" width="8.1640625" style="204" bestFit="1" customWidth="1"/>
    <col min="7688" max="7688" width="7.6640625" style="204" bestFit="1" customWidth="1"/>
    <col min="7689" max="7689" width="8.1640625" style="204" bestFit="1" customWidth="1"/>
    <col min="7690" max="7700" width="8.6640625" style="204" customWidth="1"/>
    <col min="7701" max="7936" width="8.83203125" style="204"/>
    <col min="7937" max="7938" width="4.6640625" style="204" customWidth="1"/>
    <col min="7939" max="7939" width="5.83203125" style="204" customWidth="1"/>
    <col min="7940" max="7942" width="8.6640625" style="204" customWidth="1"/>
    <col min="7943" max="7943" width="8.1640625" style="204" bestFit="1" customWidth="1"/>
    <col min="7944" max="7944" width="7.6640625" style="204" bestFit="1" customWidth="1"/>
    <col min="7945" max="7945" width="8.1640625" style="204" bestFit="1" customWidth="1"/>
    <col min="7946" max="7956" width="8.6640625" style="204" customWidth="1"/>
    <col min="7957" max="8192" width="8.83203125" style="204"/>
    <col min="8193" max="8194" width="4.6640625" style="204" customWidth="1"/>
    <col min="8195" max="8195" width="5.83203125" style="204" customWidth="1"/>
    <col min="8196" max="8198" width="8.6640625" style="204" customWidth="1"/>
    <col min="8199" max="8199" width="8.1640625" style="204" bestFit="1" customWidth="1"/>
    <col min="8200" max="8200" width="7.6640625" style="204" bestFit="1" customWidth="1"/>
    <col min="8201" max="8201" width="8.1640625" style="204" bestFit="1" customWidth="1"/>
    <col min="8202" max="8212" width="8.6640625" style="204" customWidth="1"/>
    <col min="8213" max="8448" width="8.83203125" style="204"/>
    <col min="8449" max="8450" width="4.6640625" style="204" customWidth="1"/>
    <col min="8451" max="8451" width="5.83203125" style="204" customWidth="1"/>
    <col min="8452" max="8454" width="8.6640625" style="204" customWidth="1"/>
    <col min="8455" max="8455" width="8.1640625" style="204" bestFit="1" customWidth="1"/>
    <col min="8456" max="8456" width="7.6640625" style="204" bestFit="1" customWidth="1"/>
    <col min="8457" max="8457" width="8.1640625" style="204" bestFit="1" customWidth="1"/>
    <col min="8458" max="8468" width="8.6640625" style="204" customWidth="1"/>
    <col min="8469" max="8704" width="8.83203125" style="204"/>
    <col min="8705" max="8706" width="4.6640625" style="204" customWidth="1"/>
    <col min="8707" max="8707" width="5.83203125" style="204" customWidth="1"/>
    <col min="8708" max="8710" width="8.6640625" style="204" customWidth="1"/>
    <col min="8711" max="8711" width="8.1640625" style="204" bestFit="1" customWidth="1"/>
    <col min="8712" max="8712" width="7.6640625" style="204" bestFit="1" customWidth="1"/>
    <col min="8713" max="8713" width="8.1640625" style="204" bestFit="1" customWidth="1"/>
    <col min="8714" max="8724" width="8.6640625" style="204" customWidth="1"/>
    <col min="8725" max="8960" width="8.83203125" style="204"/>
    <col min="8961" max="8962" width="4.6640625" style="204" customWidth="1"/>
    <col min="8963" max="8963" width="5.83203125" style="204" customWidth="1"/>
    <col min="8964" max="8966" width="8.6640625" style="204" customWidth="1"/>
    <col min="8967" max="8967" width="8.1640625" style="204" bestFit="1" customWidth="1"/>
    <col min="8968" max="8968" width="7.6640625" style="204" bestFit="1" customWidth="1"/>
    <col min="8969" max="8969" width="8.1640625" style="204" bestFit="1" customWidth="1"/>
    <col min="8970" max="8980" width="8.6640625" style="204" customWidth="1"/>
    <col min="8981" max="9216" width="8.83203125" style="204"/>
    <col min="9217" max="9218" width="4.6640625" style="204" customWidth="1"/>
    <col min="9219" max="9219" width="5.83203125" style="204" customWidth="1"/>
    <col min="9220" max="9222" width="8.6640625" style="204" customWidth="1"/>
    <col min="9223" max="9223" width="8.1640625" style="204" bestFit="1" customWidth="1"/>
    <col min="9224" max="9224" width="7.6640625" style="204" bestFit="1" customWidth="1"/>
    <col min="9225" max="9225" width="8.1640625" style="204" bestFit="1" customWidth="1"/>
    <col min="9226" max="9236" width="8.6640625" style="204" customWidth="1"/>
    <col min="9237" max="9472" width="8.83203125" style="204"/>
    <col min="9473" max="9474" width="4.6640625" style="204" customWidth="1"/>
    <col min="9475" max="9475" width="5.83203125" style="204" customWidth="1"/>
    <col min="9476" max="9478" width="8.6640625" style="204" customWidth="1"/>
    <col min="9479" max="9479" width="8.1640625" style="204" bestFit="1" customWidth="1"/>
    <col min="9480" max="9480" width="7.6640625" style="204" bestFit="1" customWidth="1"/>
    <col min="9481" max="9481" width="8.1640625" style="204" bestFit="1" customWidth="1"/>
    <col min="9482" max="9492" width="8.6640625" style="204" customWidth="1"/>
    <col min="9493" max="9728" width="8.83203125" style="204"/>
    <col min="9729" max="9730" width="4.6640625" style="204" customWidth="1"/>
    <col min="9731" max="9731" width="5.83203125" style="204" customWidth="1"/>
    <col min="9732" max="9734" width="8.6640625" style="204" customWidth="1"/>
    <col min="9735" max="9735" width="8.1640625" style="204" bestFit="1" customWidth="1"/>
    <col min="9736" max="9736" width="7.6640625" style="204" bestFit="1" customWidth="1"/>
    <col min="9737" max="9737" width="8.1640625" style="204" bestFit="1" customWidth="1"/>
    <col min="9738" max="9748" width="8.6640625" style="204" customWidth="1"/>
    <col min="9749" max="9984" width="8.83203125" style="204"/>
    <col min="9985" max="9986" width="4.6640625" style="204" customWidth="1"/>
    <col min="9987" max="9987" width="5.83203125" style="204" customWidth="1"/>
    <col min="9988" max="9990" width="8.6640625" style="204" customWidth="1"/>
    <col min="9991" max="9991" width="8.1640625" style="204" bestFit="1" customWidth="1"/>
    <col min="9992" max="9992" width="7.6640625" style="204" bestFit="1" customWidth="1"/>
    <col min="9993" max="9993" width="8.1640625" style="204" bestFit="1" customWidth="1"/>
    <col min="9994" max="10004" width="8.6640625" style="204" customWidth="1"/>
    <col min="10005" max="10240" width="8.83203125" style="204"/>
    <col min="10241" max="10242" width="4.6640625" style="204" customWidth="1"/>
    <col min="10243" max="10243" width="5.83203125" style="204" customWidth="1"/>
    <col min="10244" max="10246" width="8.6640625" style="204" customWidth="1"/>
    <col min="10247" max="10247" width="8.1640625" style="204" bestFit="1" customWidth="1"/>
    <col min="10248" max="10248" width="7.6640625" style="204" bestFit="1" customWidth="1"/>
    <col min="10249" max="10249" width="8.1640625" style="204" bestFit="1" customWidth="1"/>
    <col min="10250" max="10260" width="8.6640625" style="204" customWidth="1"/>
    <col min="10261" max="10496" width="8.83203125" style="204"/>
    <col min="10497" max="10498" width="4.6640625" style="204" customWidth="1"/>
    <col min="10499" max="10499" width="5.83203125" style="204" customWidth="1"/>
    <col min="10500" max="10502" width="8.6640625" style="204" customWidth="1"/>
    <col min="10503" max="10503" width="8.1640625" style="204" bestFit="1" customWidth="1"/>
    <col min="10504" max="10504" width="7.6640625" style="204" bestFit="1" customWidth="1"/>
    <col min="10505" max="10505" width="8.1640625" style="204" bestFit="1" customWidth="1"/>
    <col min="10506" max="10516" width="8.6640625" style="204" customWidth="1"/>
    <col min="10517" max="10752" width="8.83203125" style="204"/>
    <col min="10753" max="10754" width="4.6640625" style="204" customWidth="1"/>
    <col min="10755" max="10755" width="5.83203125" style="204" customWidth="1"/>
    <col min="10756" max="10758" width="8.6640625" style="204" customWidth="1"/>
    <col min="10759" max="10759" width="8.1640625" style="204" bestFit="1" customWidth="1"/>
    <col min="10760" max="10760" width="7.6640625" style="204" bestFit="1" customWidth="1"/>
    <col min="10761" max="10761" width="8.1640625" style="204" bestFit="1" customWidth="1"/>
    <col min="10762" max="10772" width="8.6640625" style="204" customWidth="1"/>
    <col min="10773" max="11008" width="8.83203125" style="204"/>
    <col min="11009" max="11010" width="4.6640625" style="204" customWidth="1"/>
    <col min="11011" max="11011" width="5.83203125" style="204" customWidth="1"/>
    <col min="11012" max="11014" width="8.6640625" style="204" customWidth="1"/>
    <col min="11015" max="11015" width="8.1640625" style="204" bestFit="1" customWidth="1"/>
    <col min="11016" max="11016" width="7.6640625" style="204" bestFit="1" customWidth="1"/>
    <col min="11017" max="11017" width="8.1640625" style="204" bestFit="1" customWidth="1"/>
    <col min="11018" max="11028" width="8.6640625" style="204" customWidth="1"/>
    <col min="11029" max="11264" width="8.83203125" style="204"/>
    <col min="11265" max="11266" width="4.6640625" style="204" customWidth="1"/>
    <col min="11267" max="11267" width="5.83203125" style="204" customWidth="1"/>
    <col min="11268" max="11270" width="8.6640625" style="204" customWidth="1"/>
    <col min="11271" max="11271" width="8.1640625" style="204" bestFit="1" customWidth="1"/>
    <col min="11272" max="11272" width="7.6640625" style="204" bestFit="1" customWidth="1"/>
    <col min="11273" max="11273" width="8.1640625" style="204" bestFit="1" customWidth="1"/>
    <col min="11274" max="11284" width="8.6640625" style="204" customWidth="1"/>
    <col min="11285" max="11520" width="8.83203125" style="204"/>
    <col min="11521" max="11522" width="4.6640625" style="204" customWidth="1"/>
    <col min="11523" max="11523" width="5.83203125" style="204" customWidth="1"/>
    <col min="11524" max="11526" width="8.6640625" style="204" customWidth="1"/>
    <col min="11527" max="11527" width="8.1640625" style="204" bestFit="1" customWidth="1"/>
    <col min="11528" max="11528" width="7.6640625" style="204" bestFit="1" customWidth="1"/>
    <col min="11529" max="11529" width="8.1640625" style="204" bestFit="1" customWidth="1"/>
    <col min="11530" max="11540" width="8.6640625" style="204" customWidth="1"/>
    <col min="11541" max="11776" width="8.83203125" style="204"/>
    <col min="11777" max="11778" width="4.6640625" style="204" customWidth="1"/>
    <col min="11779" max="11779" width="5.83203125" style="204" customWidth="1"/>
    <col min="11780" max="11782" width="8.6640625" style="204" customWidth="1"/>
    <col min="11783" max="11783" width="8.1640625" style="204" bestFit="1" customWidth="1"/>
    <col min="11784" max="11784" width="7.6640625" style="204" bestFit="1" customWidth="1"/>
    <col min="11785" max="11785" width="8.1640625" style="204" bestFit="1" customWidth="1"/>
    <col min="11786" max="11796" width="8.6640625" style="204" customWidth="1"/>
    <col min="11797" max="12032" width="8.83203125" style="204"/>
    <col min="12033" max="12034" width="4.6640625" style="204" customWidth="1"/>
    <col min="12035" max="12035" width="5.83203125" style="204" customWidth="1"/>
    <col min="12036" max="12038" width="8.6640625" style="204" customWidth="1"/>
    <col min="12039" max="12039" width="8.1640625" style="204" bestFit="1" customWidth="1"/>
    <col min="12040" max="12040" width="7.6640625" style="204" bestFit="1" customWidth="1"/>
    <col min="12041" max="12041" width="8.1640625" style="204" bestFit="1" customWidth="1"/>
    <col min="12042" max="12052" width="8.6640625" style="204" customWidth="1"/>
    <col min="12053" max="12288" width="8.83203125" style="204"/>
    <col min="12289" max="12290" width="4.6640625" style="204" customWidth="1"/>
    <col min="12291" max="12291" width="5.83203125" style="204" customWidth="1"/>
    <col min="12292" max="12294" width="8.6640625" style="204" customWidth="1"/>
    <col min="12295" max="12295" width="8.1640625" style="204" bestFit="1" customWidth="1"/>
    <col min="12296" max="12296" width="7.6640625" style="204" bestFit="1" customWidth="1"/>
    <col min="12297" max="12297" width="8.1640625" style="204" bestFit="1" customWidth="1"/>
    <col min="12298" max="12308" width="8.6640625" style="204" customWidth="1"/>
    <col min="12309" max="12544" width="8.83203125" style="204"/>
    <col min="12545" max="12546" width="4.6640625" style="204" customWidth="1"/>
    <col min="12547" max="12547" width="5.83203125" style="204" customWidth="1"/>
    <col min="12548" max="12550" width="8.6640625" style="204" customWidth="1"/>
    <col min="12551" max="12551" width="8.1640625" style="204" bestFit="1" customWidth="1"/>
    <col min="12552" max="12552" width="7.6640625" style="204" bestFit="1" customWidth="1"/>
    <col min="12553" max="12553" width="8.1640625" style="204" bestFit="1" customWidth="1"/>
    <col min="12554" max="12564" width="8.6640625" style="204" customWidth="1"/>
    <col min="12565" max="12800" width="8.83203125" style="204"/>
    <col min="12801" max="12802" width="4.6640625" style="204" customWidth="1"/>
    <col min="12803" max="12803" width="5.83203125" style="204" customWidth="1"/>
    <col min="12804" max="12806" width="8.6640625" style="204" customWidth="1"/>
    <col min="12807" max="12807" width="8.1640625" style="204" bestFit="1" customWidth="1"/>
    <col min="12808" max="12808" width="7.6640625" style="204" bestFit="1" customWidth="1"/>
    <col min="12809" max="12809" width="8.1640625" style="204" bestFit="1" customWidth="1"/>
    <col min="12810" max="12820" width="8.6640625" style="204" customWidth="1"/>
    <col min="12821" max="13056" width="8.83203125" style="204"/>
    <col min="13057" max="13058" width="4.6640625" style="204" customWidth="1"/>
    <col min="13059" max="13059" width="5.83203125" style="204" customWidth="1"/>
    <col min="13060" max="13062" width="8.6640625" style="204" customWidth="1"/>
    <col min="13063" max="13063" width="8.1640625" style="204" bestFit="1" customWidth="1"/>
    <col min="13064" max="13064" width="7.6640625" style="204" bestFit="1" customWidth="1"/>
    <col min="13065" max="13065" width="8.1640625" style="204" bestFit="1" customWidth="1"/>
    <col min="13066" max="13076" width="8.6640625" style="204" customWidth="1"/>
    <col min="13077" max="13312" width="8.83203125" style="204"/>
    <col min="13313" max="13314" width="4.6640625" style="204" customWidth="1"/>
    <col min="13315" max="13315" width="5.83203125" style="204" customWidth="1"/>
    <col min="13316" max="13318" width="8.6640625" style="204" customWidth="1"/>
    <col min="13319" max="13319" width="8.1640625" style="204" bestFit="1" customWidth="1"/>
    <col min="13320" max="13320" width="7.6640625" style="204" bestFit="1" customWidth="1"/>
    <col min="13321" max="13321" width="8.1640625" style="204" bestFit="1" customWidth="1"/>
    <col min="13322" max="13332" width="8.6640625" style="204" customWidth="1"/>
    <col min="13333" max="13568" width="8.83203125" style="204"/>
    <col min="13569" max="13570" width="4.6640625" style="204" customWidth="1"/>
    <col min="13571" max="13571" width="5.83203125" style="204" customWidth="1"/>
    <col min="13572" max="13574" width="8.6640625" style="204" customWidth="1"/>
    <col min="13575" max="13575" width="8.1640625" style="204" bestFit="1" customWidth="1"/>
    <col min="13576" max="13576" width="7.6640625" style="204" bestFit="1" customWidth="1"/>
    <col min="13577" max="13577" width="8.1640625" style="204" bestFit="1" customWidth="1"/>
    <col min="13578" max="13588" width="8.6640625" style="204" customWidth="1"/>
    <col min="13589" max="13824" width="8.83203125" style="204"/>
    <col min="13825" max="13826" width="4.6640625" style="204" customWidth="1"/>
    <col min="13827" max="13827" width="5.83203125" style="204" customWidth="1"/>
    <col min="13828" max="13830" width="8.6640625" style="204" customWidth="1"/>
    <col min="13831" max="13831" width="8.1640625" style="204" bestFit="1" customWidth="1"/>
    <col min="13832" max="13832" width="7.6640625" style="204" bestFit="1" customWidth="1"/>
    <col min="13833" max="13833" width="8.1640625" style="204" bestFit="1" customWidth="1"/>
    <col min="13834" max="13844" width="8.6640625" style="204" customWidth="1"/>
    <col min="13845" max="14080" width="8.83203125" style="204"/>
    <col min="14081" max="14082" width="4.6640625" style="204" customWidth="1"/>
    <col min="14083" max="14083" width="5.83203125" style="204" customWidth="1"/>
    <col min="14084" max="14086" width="8.6640625" style="204" customWidth="1"/>
    <col min="14087" max="14087" width="8.1640625" style="204" bestFit="1" customWidth="1"/>
    <col min="14088" max="14088" width="7.6640625" style="204" bestFit="1" customWidth="1"/>
    <col min="14089" max="14089" width="8.1640625" style="204" bestFit="1" customWidth="1"/>
    <col min="14090" max="14100" width="8.6640625" style="204" customWidth="1"/>
    <col min="14101" max="14336" width="8.83203125" style="204"/>
    <col min="14337" max="14338" width="4.6640625" style="204" customWidth="1"/>
    <col min="14339" max="14339" width="5.83203125" style="204" customWidth="1"/>
    <col min="14340" max="14342" width="8.6640625" style="204" customWidth="1"/>
    <col min="14343" max="14343" width="8.1640625" style="204" bestFit="1" customWidth="1"/>
    <col min="14344" max="14344" width="7.6640625" style="204" bestFit="1" customWidth="1"/>
    <col min="14345" max="14345" width="8.1640625" style="204" bestFit="1" customWidth="1"/>
    <col min="14346" max="14356" width="8.6640625" style="204" customWidth="1"/>
    <col min="14357" max="14592" width="8.83203125" style="204"/>
    <col min="14593" max="14594" width="4.6640625" style="204" customWidth="1"/>
    <col min="14595" max="14595" width="5.83203125" style="204" customWidth="1"/>
    <col min="14596" max="14598" width="8.6640625" style="204" customWidth="1"/>
    <col min="14599" max="14599" width="8.1640625" style="204" bestFit="1" customWidth="1"/>
    <col min="14600" max="14600" width="7.6640625" style="204" bestFit="1" customWidth="1"/>
    <col min="14601" max="14601" width="8.1640625" style="204" bestFit="1" customWidth="1"/>
    <col min="14602" max="14612" width="8.6640625" style="204" customWidth="1"/>
    <col min="14613" max="14848" width="8.83203125" style="204"/>
    <col min="14849" max="14850" width="4.6640625" style="204" customWidth="1"/>
    <col min="14851" max="14851" width="5.83203125" style="204" customWidth="1"/>
    <col min="14852" max="14854" width="8.6640625" style="204" customWidth="1"/>
    <col min="14855" max="14855" width="8.1640625" style="204" bestFit="1" customWidth="1"/>
    <col min="14856" max="14856" width="7.6640625" style="204" bestFit="1" customWidth="1"/>
    <col min="14857" max="14857" width="8.1640625" style="204" bestFit="1" customWidth="1"/>
    <col min="14858" max="14868" width="8.6640625" style="204" customWidth="1"/>
    <col min="14869" max="15104" width="8.83203125" style="204"/>
    <col min="15105" max="15106" width="4.6640625" style="204" customWidth="1"/>
    <col min="15107" max="15107" width="5.83203125" style="204" customWidth="1"/>
    <col min="15108" max="15110" width="8.6640625" style="204" customWidth="1"/>
    <col min="15111" max="15111" width="8.1640625" style="204" bestFit="1" customWidth="1"/>
    <col min="15112" max="15112" width="7.6640625" style="204" bestFit="1" customWidth="1"/>
    <col min="15113" max="15113" width="8.1640625" style="204" bestFit="1" customWidth="1"/>
    <col min="15114" max="15124" width="8.6640625" style="204" customWidth="1"/>
    <col min="15125" max="15360" width="8.83203125" style="204"/>
    <col min="15361" max="15362" width="4.6640625" style="204" customWidth="1"/>
    <col min="15363" max="15363" width="5.83203125" style="204" customWidth="1"/>
    <col min="15364" max="15366" width="8.6640625" style="204" customWidth="1"/>
    <col min="15367" max="15367" width="8.1640625" style="204" bestFit="1" customWidth="1"/>
    <col min="15368" max="15368" width="7.6640625" style="204" bestFit="1" customWidth="1"/>
    <col min="15369" max="15369" width="8.1640625" style="204" bestFit="1" customWidth="1"/>
    <col min="15370" max="15380" width="8.6640625" style="204" customWidth="1"/>
    <col min="15381" max="15616" width="8.83203125" style="204"/>
    <col min="15617" max="15618" width="4.6640625" style="204" customWidth="1"/>
    <col min="15619" max="15619" width="5.83203125" style="204" customWidth="1"/>
    <col min="15620" max="15622" width="8.6640625" style="204" customWidth="1"/>
    <col min="15623" max="15623" width="8.1640625" style="204" bestFit="1" customWidth="1"/>
    <col min="15624" max="15624" width="7.6640625" style="204" bestFit="1" customWidth="1"/>
    <col min="15625" max="15625" width="8.1640625" style="204" bestFit="1" customWidth="1"/>
    <col min="15626" max="15636" width="8.6640625" style="204" customWidth="1"/>
    <col min="15637" max="15872" width="8.83203125" style="204"/>
    <col min="15873" max="15874" width="4.6640625" style="204" customWidth="1"/>
    <col min="15875" max="15875" width="5.83203125" style="204" customWidth="1"/>
    <col min="15876" max="15878" width="8.6640625" style="204" customWidth="1"/>
    <col min="15879" max="15879" width="8.1640625" style="204" bestFit="1" customWidth="1"/>
    <col min="15880" max="15880" width="7.6640625" style="204" bestFit="1" customWidth="1"/>
    <col min="15881" max="15881" width="8.1640625" style="204" bestFit="1" customWidth="1"/>
    <col min="15882" max="15892" width="8.6640625" style="204" customWidth="1"/>
    <col min="15893" max="16128" width="8.83203125" style="204"/>
    <col min="16129" max="16130" width="4.6640625" style="204" customWidth="1"/>
    <col min="16131" max="16131" width="5.83203125" style="204" customWidth="1"/>
    <col min="16132" max="16134" width="8.6640625" style="204" customWidth="1"/>
    <col min="16135" max="16135" width="8.1640625" style="204" bestFit="1" customWidth="1"/>
    <col min="16136" max="16136" width="7.6640625" style="204" bestFit="1" customWidth="1"/>
    <col min="16137" max="16137" width="8.1640625" style="204" bestFit="1" customWidth="1"/>
    <col min="16138" max="16148" width="8.6640625" style="204" customWidth="1"/>
    <col min="16149" max="16384" width="8.83203125" style="204"/>
  </cols>
  <sheetData>
    <row r="1" spans="1:22" ht="18" thickBot="1" x14ac:dyDescent="0.2">
      <c r="A1" s="202" t="s">
        <v>91</v>
      </c>
      <c r="B1" s="202"/>
      <c r="C1" s="202"/>
      <c r="D1" s="202"/>
      <c r="E1" s="202"/>
      <c r="F1" s="202"/>
      <c r="G1" s="202"/>
      <c r="H1" s="202"/>
      <c r="I1" s="202"/>
      <c r="J1" s="47"/>
      <c r="K1" s="47"/>
      <c r="L1" s="47"/>
      <c r="M1" s="47"/>
      <c r="N1" s="47"/>
      <c r="O1" s="47"/>
      <c r="P1" s="47"/>
      <c r="Q1" s="47"/>
      <c r="R1" s="47"/>
      <c r="S1" s="47"/>
      <c r="T1" s="203"/>
    </row>
    <row r="2" spans="1:22" s="213" customFormat="1" ht="12" x14ac:dyDescent="0.15">
      <c r="A2" s="205"/>
      <c r="B2" s="205"/>
      <c r="C2" s="206"/>
      <c r="D2" s="207" t="s">
        <v>35</v>
      </c>
      <c r="E2" s="208" t="s">
        <v>59</v>
      </c>
      <c r="F2" s="209"/>
      <c r="G2" s="207" t="s">
        <v>60</v>
      </c>
      <c r="H2" s="207" t="s">
        <v>61</v>
      </c>
      <c r="I2" s="210" t="s">
        <v>28</v>
      </c>
      <c r="J2" s="207" t="s">
        <v>29</v>
      </c>
      <c r="K2" s="207" t="s">
        <v>62</v>
      </c>
      <c r="L2" s="207" t="s">
        <v>63</v>
      </c>
      <c r="M2" s="207" t="s">
        <v>64</v>
      </c>
      <c r="N2" s="207" t="s">
        <v>42</v>
      </c>
      <c r="O2" s="207" t="s">
        <v>65</v>
      </c>
      <c r="P2" s="207" t="s">
        <v>66</v>
      </c>
      <c r="Q2" s="207" t="s">
        <v>67</v>
      </c>
      <c r="R2" s="211" t="s">
        <v>46</v>
      </c>
      <c r="S2" s="212"/>
    </row>
    <row r="3" spans="1:22" s="213" customFormat="1" ht="90" customHeight="1" thickBot="1" x14ac:dyDescent="0.2">
      <c r="A3" s="214"/>
      <c r="B3" s="214"/>
      <c r="C3" s="215"/>
      <c r="D3" s="216"/>
      <c r="E3" s="217" t="s">
        <v>68</v>
      </c>
      <c r="F3" s="218" t="s">
        <v>69</v>
      </c>
      <c r="G3" s="216"/>
      <c r="H3" s="216"/>
      <c r="I3" s="219"/>
      <c r="J3" s="216"/>
      <c r="K3" s="216"/>
      <c r="L3" s="216"/>
      <c r="M3" s="216"/>
      <c r="N3" s="216"/>
      <c r="O3" s="216"/>
      <c r="P3" s="216"/>
      <c r="Q3" s="216"/>
      <c r="R3" s="220" t="s">
        <v>46</v>
      </c>
      <c r="S3" s="218" t="s">
        <v>70</v>
      </c>
      <c r="V3" s="221"/>
    </row>
    <row r="4" spans="1:22" s="213" customFormat="1" ht="12" x14ac:dyDescent="0.15">
      <c r="A4" s="149" t="s">
        <v>11</v>
      </c>
      <c r="B4" s="222">
        <v>29</v>
      </c>
      <c r="C4" s="149" t="s">
        <v>12</v>
      </c>
      <c r="D4" s="223">
        <v>121972</v>
      </c>
      <c r="E4" s="224">
        <v>23497</v>
      </c>
      <c r="F4" s="225">
        <v>5770</v>
      </c>
      <c r="G4" s="224">
        <v>131</v>
      </c>
      <c r="H4" s="224">
        <v>80</v>
      </c>
      <c r="I4" s="224">
        <v>189</v>
      </c>
      <c r="J4" s="224">
        <v>977</v>
      </c>
      <c r="K4" s="224">
        <v>275</v>
      </c>
      <c r="L4" s="224">
        <v>12040</v>
      </c>
      <c r="M4" s="224">
        <v>643</v>
      </c>
      <c r="N4" s="224">
        <v>2250</v>
      </c>
      <c r="O4" s="224">
        <v>336</v>
      </c>
      <c r="P4" s="224">
        <v>44</v>
      </c>
      <c r="Q4" s="224">
        <v>23144</v>
      </c>
      <c r="R4" s="224">
        <v>25869</v>
      </c>
      <c r="S4" s="226">
        <v>399</v>
      </c>
    </row>
    <row r="5" spans="1:22" s="213" customFormat="1" ht="12" x14ac:dyDescent="0.15">
      <c r="A5" s="227"/>
      <c r="B5" s="228">
        <v>30</v>
      </c>
      <c r="C5" s="227"/>
      <c r="D5" s="229">
        <v>178924</v>
      </c>
      <c r="E5" s="229">
        <v>47458</v>
      </c>
      <c r="F5" s="229">
        <v>10990</v>
      </c>
      <c r="G5" s="229">
        <v>92</v>
      </c>
      <c r="H5" s="229">
        <v>50</v>
      </c>
      <c r="I5" s="229">
        <v>412</v>
      </c>
      <c r="J5" s="229">
        <v>966</v>
      </c>
      <c r="K5" s="229">
        <v>356</v>
      </c>
      <c r="L5" s="229">
        <v>17740</v>
      </c>
      <c r="M5" s="229">
        <v>1338</v>
      </c>
      <c r="N5" s="229">
        <v>4746</v>
      </c>
      <c r="O5" s="229">
        <v>506</v>
      </c>
      <c r="P5" s="229">
        <v>348</v>
      </c>
      <c r="Q5" s="229">
        <v>24646</v>
      </c>
      <c r="R5" s="229">
        <v>36998</v>
      </c>
      <c r="S5" s="229">
        <v>760</v>
      </c>
    </row>
    <row r="6" spans="1:22" s="213" customFormat="1" ht="12" x14ac:dyDescent="0.15">
      <c r="A6" s="230"/>
      <c r="B6" s="231" t="s">
        <v>71</v>
      </c>
      <c r="C6" s="232"/>
      <c r="D6" s="224">
        <v>14401</v>
      </c>
      <c r="E6" s="224">
        <v>2766</v>
      </c>
      <c r="F6" s="224">
        <v>898</v>
      </c>
      <c r="G6" s="224">
        <v>13</v>
      </c>
      <c r="H6" s="224">
        <v>8</v>
      </c>
      <c r="I6" s="224">
        <v>36</v>
      </c>
      <c r="J6" s="224">
        <v>181</v>
      </c>
      <c r="K6" s="224">
        <v>62</v>
      </c>
      <c r="L6" s="224">
        <v>1994</v>
      </c>
      <c r="M6" s="224">
        <v>141</v>
      </c>
      <c r="N6" s="224">
        <v>1005</v>
      </c>
      <c r="O6" s="224">
        <v>137</v>
      </c>
      <c r="P6" s="224">
        <v>35</v>
      </c>
      <c r="Q6" s="224">
        <v>2045</v>
      </c>
      <c r="R6" s="224">
        <v>1188</v>
      </c>
      <c r="S6" s="224">
        <v>14</v>
      </c>
    </row>
    <row r="7" spans="1:22" s="213" customFormat="1" ht="12" x14ac:dyDescent="0.15">
      <c r="A7" s="222"/>
      <c r="B7" s="233" t="s">
        <v>13</v>
      </c>
      <c r="C7" s="234"/>
      <c r="D7" s="224">
        <v>1756</v>
      </c>
      <c r="E7" s="224">
        <v>873</v>
      </c>
      <c r="F7" s="224">
        <v>208</v>
      </c>
      <c r="G7" s="235">
        <v>0</v>
      </c>
      <c r="H7" s="235">
        <v>0</v>
      </c>
      <c r="I7" s="235">
        <v>5</v>
      </c>
      <c r="J7" s="224">
        <v>5</v>
      </c>
      <c r="K7" s="224">
        <v>4</v>
      </c>
      <c r="L7" s="224">
        <v>235</v>
      </c>
      <c r="M7" s="235">
        <v>7</v>
      </c>
      <c r="N7" s="224">
        <v>3</v>
      </c>
      <c r="O7" s="224">
        <v>1</v>
      </c>
      <c r="P7" s="224">
        <v>2</v>
      </c>
      <c r="Q7" s="224">
        <v>100</v>
      </c>
      <c r="R7" s="224">
        <v>86</v>
      </c>
      <c r="S7" s="224">
        <v>0</v>
      </c>
    </row>
    <row r="8" spans="1:22" s="213" customFormat="1" ht="12" x14ac:dyDescent="0.15">
      <c r="A8" s="222"/>
      <c r="B8" s="233" t="s">
        <v>72</v>
      </c>
      <c r="C8" s="234"/>
      <c r="D8" s="224">
        <v>780</v>
      </c>
      <c r="E8" s="236">
        <v>0</v>
      </c>
      <c r="F8" s="236">
        <v>0</v>
      </c>
      <c r="G8" s="236">
        <v>0</v>
      </c>
      <c r="H8" s="236">
        <v>0</v>
      </c>
      <c r="I8" s="236">
        <v>4</v>
      </c>
      <c r="J8" s="236">
        <v>19</v>
      </c>
      <c r="K8" s="236">
        <v>0</v>
      </c>
      <c r="L8" s="236">
        <v>40</v>
      </c>
      <c r="M8" s="236">
        <v>7</v>
      </c>
      <c r="N8" s="236">
        <v>16</v>
      </c>
      <c r="O8" s="224">
        <v>22</v>
      </c>
      <c r="P8" s="237">
        <v>0</v>
      </c>
      <c r="Q8" s="236">
        <v>69</v>
      </c>
      <c r="R8" s="236">
        <v>103</v>
      </c>
      <c r="S8" s="237">
        <v>4</v>
      </c>
    </row>
    <row r="9" spans="1:22" s="213" customFormat="1" ht="12" x14ac:dyDescent="0.15">
      <c r="A9" s="222" t="s">
        <v>73</v>
      </c>
      <c r="B9" s="233" t="s">
        <v>14</v>
      </c>
      <c r="C9" s="234"/>
      <c r="D9" s="224">
        <v>2134</v>
      </c>
      <c r="E9" s="224">
        <v>178</v>
      </c>
      <c r="F9" s="224">
        <v>54</v>
      </c>
      <c r="G9" s="235">
        <v>3</v>
      </c>
      <c r="H9" s="235">
        <v>5</v>
      </c>
      <c r="I9" s="235">
        <v>15</v>
      </c>
      <c r="J9" s="224">
        <v>8</v>
      </c>
      <c r="K9" s="224">
        <v>2</v>
      </c>
      <c r="L9" s="224">
        <v>473</v>
      </c>
      <c r="M9" s="235">
        <v>29</v>
      </c>
      <c r="N9" s="224">
        <v>17</v>
      </c>
      <c r="O9" s="224">
        <v>1</v>
      </c>
      <c r="P9" s="224">
        <v>9</v>
      </c>
      <c r="Q9" s="224">
        <v>372</v>
      </c>
      <c r="R9" s="224">
        <v>225</v>
      </c>
      <c r="S9" s="224">
        <v>3</v>
      </c>
    </row>
    <row r="10" spans="1:22" s="213" customFormat="1" ht="12" x14ac:dyDescent="0.15">
      <c r="A10" s="222" t="s">
        <v>74</v>
      </c>
      <c r="B10" s="233" t="s">
        <v>15</v>
      </c>
      <c r="C10" s="234"/>
      <c r="D10" s="224">
        <v>2019</v>
      </c>
      <c r="E10" s="224">
        <v>547</v>
      </c>
      <c r="F10" s="224">
        <v>68</v>
      </c>
      <c r="G10" s="235">
        <v>4</v>
      </c>
      <c r="H10" s="235">
        <v>2</v>
      </c>
      <c r="I10" s="235">
        <v>1</v>
      </c>
      <c r="J10" s="224">
        <v>17</v>
      </c>
      <c r="K10" s="224">
        <v>23</v>
      </c>
      <c r="L10" s="224">
        <v>127</v>
      </c>
      <c r="M10" s="235">
        <v>18</v>
      </c>
      <c r="N10" s="224">
        <v>179</v>
      </c>
      <c r="O10" s="224">
        <v>3</v>
      </c>
      <c r="P10" s="224">
        <v>3</v>
      </c>
      <c r="Q10" s="224">
        <v>185</v>
      </c>
      <c r="R10" s="224">
        <v>237</v>
      </c>
      <c r="S10" s="224">
        <v>3</v>
      </c>
    </row>
    <row r="11" spans="1:22" s="213" customFormat="1" ht="12" x14ac:dyDescent="0.15">
      <c r="A11" s="222"/>
      <c r="B11" s="233" t="s">
        <v>16</v>
      </c>
      <c r="C11" s="234"/>
      <c r="D11" s="224">
        <v>3407</v>
      </c>
      <c r="E11" s="224">
        <v>595</v>
      </c>
      <c r="F11" s="224">
        <v>350</v>
      </c>
      <c r="G11" s="235">
        <v>0</v>
      </c>
      <c r="H11" s="235">
        <v>0</v>
      </c>
      <c r="I11" s="235">
        <v>3</v>
      </c>
      <c r="J11" s="224">
        <v>31</v>
      </c>
      <c r="K11" s="224">
        <v>6</v>
      </c>
      <c r="L11" s="224">
        <v>527</v>
      </c>
      <c r="M11" s="235">
        <v>24</v>
      </c>
      <c r="N11" s="224">
        <v>287</v>
      </c>
      <c r="O11" s="224">
        <v>3</v>
      </c>
      <c r="P11" s="224">
        <v>1</v>
      </c>
      <c r="Q11" s="224">
        <v>885</v>
      </c>
      <c r="R11" s="224">
        <v>183</v>
      </c>
      <c r="S11" s="224">
        <v>3</v>
      </c>
    </row>
    <row r="12" spans="1:22" s="213" customFormat="1" ht="12" x14ac:dyDescent="0.15">
      <c r="A12" s="222"/>
      <c r="B12" s="233" t="s">
        <v>17</v>
      </c>
      <c r="C12" s="234"/>
      <c r="D12" s="224">
        <v>1435</v>
      </c>
      <c r="E12" s="224">
        <v>172</v>
      </c>
      <c r="F12" s="224">
        <v>73</v>
      </c>
      <c r="G12" s="235">
        <v>2</v>
      </c>
      <c r="H12" s="235">
        <v>1</v>
      </c>
      <c r="I12" s="235">
        <v>2</v>
      </c>
      <c r="J12" s="224">
        <v>29</v>
      </c>
      <c r="K12" s="224">
        <v>4</v>
      </c>
      <c r="L12" s="224">
        <v>67</v>
      </c>
      <c r="M12" s="235">
        <v>4</v>
      </c>
      <c r="N12" s="224">
        <v>293</v>
      </c>
      <c r="O12" s="224">
        <v>7</v>
      </c>
      <c r="P12" s="224">
        <v>12</v>
      </c>
      <c r="Q12" s="224">
        <v>115</v>
      </c>
      <c r="R12" s="224">
        <v>119</v>
      </c>
      <c r="S12" s="224">
        <v>1</v>
      </c>
    </row>
    <row r="13" spans="1:22" s="213" customFormat="1" ht="12" x14ac:dyDescent="0.15">
      <c r="A13" s="222"/>
      <c r="B13" s="233" t="s">
        <v>18</v>
      </c>
      <c r="C13" s="234"/>
      <c r="D13" s="224">
        <v>1613</v>
      </c>
      <c r="E13" s="224">
        <v>155</v>
      </c>
      <c r="F13" s="224">
        <v>35</v>
      </c>
      <c r="G13" s="235">
        <v>0</v>
      </c>
      <c r="H13" s="235">
        <v>0</v>
      </c>
      <c r="I13" s="235">
        <v>1</v>
      </c>
      <c r="J13" s="224">
        <v>53</v>
      </c>
      <c r="K13" s="224">
        <v>12</v>
      </c>
      <c r="L13" s="224">
        <v>245</v>
      </c>
      <c r="M13" s="235">
        <v>31</v>
      </c>
      <c r="N13" s="224">
        <v>173</v>
      </c>
      <c r="O13" s="224">
        <v>100</v>
      </c>
      <c r="P13" s="224">
        <v>5</v>
      </c>
      <c r="Q13" s="224">
        <v>214</v>
      </c>
      <c r="R13" s="224">
        <v>161</v>
      </c>
      <c r="S13" s="224">
        <v>0</v>
      </c>
    </row>
    <row r="14" spans="1:22" s="213" customFormat="1" ht="12" x14ac:dyDescent="0.15">
      <c r="A14" s="222"/>
      <c r="B14" s="233" t="s">
        <v>19</v>
      </c>
      <c r="C14" s="234"/>
      <c r="D14" s="224">
        <v>1257</v>
      </c>
      <c r="E14" s="224">
        <v>246</v>
      </c>
      <c r="F14" s="224">
        <v>110</v>
      </c>
      <c r="G14" s="235">
        <v>4</v>
      </c>
      <c r="H14" s="235">
        <v>0</v>
      </c>
      <c r="I14" s="235">
        <v>5</v>
      </c>
      <c r="J14" s="224">
        <v>19</v>
      </c>
      <c r="K14" s="224">
        <v>11</v>
      </c>
      <c r="L14" s="224">
        <v>280</v>
      </c>
      <c r="M14" s="235">
        <v>21</v>
      </c>
      <c r="N14" s="224">
        <v>37</v>
      </c>
      <c r="O14" s="224">
        <v>0</v>
      </c>
      <c r="P14" s="224">
        <v>3</v>
      </c>
      <c r="Q14" s="224">
        <v>105</v>
      </c>
      <c r="R14" s="224">
        <v>74</v>
      </c>
      <c r="S14" s="224">
        <v>0</v>
      </c>
    </row>
    <row r="15" spans="1:22" s="213" customFormat="1" ht="12" x14ac:dyDescent="0.15">
      <c r="A15" s="238"/>
      <c r="B15" s="239" t="s">
        <v>75</v>
      </c>
      <c r="C15" s="240"/>
      <c r="D15" s="241">
        <v>0</v>
      </c>
      <c r="E15" s="242">
        <v>0</v>
      </c>
      <c r="F15" s="242">
        <v>0</v>
      </c>
      <c r="G15" s="242">
        <v>0</v>
      </c>
      <c r="H15" s="242">
        <v>0</v>
      </c>
      <c r="I15" s="242">
        <v>0</v>
      </c>
      <c r="J15" s="242">
        <v>0</v>
      </c>
      <c r="K15" s="242">
        <v>0</v>
      </c>
      <c r="L15" s="242">
        <v>0</v>
      </c>
      <c r="M15" s="242">
        <v>0</v>
      </c>
      <c r="N15" s="242">
        <v>0</v>
      </c>
      <c r="O15" s="242">
        <v>0</v>
      </c>
      <c r="P15" s="242">
        <v>0</v>
      </c>
      <c r="Q15" s="242">
        <v>0</v>
      </c>
      <c r="R15" s="242">
        <v>0</v>
      </c>
      <c r="S15" s="242">
        <v>0</v>
      </c>
    </row>
    <row r="16" spans="1:22" s="213" customFormat="1" ht="12" x14ac:dyDescent="0.15">
      <c r="A16" s="230"/>
      <c r="B16" s="231" t="s">
        <v>71</v>
      </c>
      <c r="C16" s="232"/>
      <c r="D16" s="224">
        <v>4366</v>
      </c>
      <c r="E16" s="224">
        <v>2618</v>
      </c>
      <c r="F16" s="224">
        <v>237</v>
      </c>
      <c r="G16" s="224">
        <v>0</v>
      </c>
      <c r="H16" s="224">
        <v>0</v>
      </c>
      <c r="I16" s="224">
        <v>55</v>
      </c>
      <c r="J16" s="224">
        <v>24</v>
      </c>
      <c r="K16" s="224">
        <v>14</v>
      </c>
      <c r="L16" s="224">
        <v>456</v>
      </c>
      <c r="M16" s="224">
        <v>0</v>
      </c>
      <c r="N16" s="224">
        <v>65</v>
      </c>
      <c r="O16" s="224">
        <v>1</v>
      </c>
      <c r="P16" s="224">
        <v>2</v>
      </c>
      <c r="Q16" s="224">
        <v>148</v>
      </c>
      <c r="R16" s="224">
        <v>454</v>
      </c>
      <c r="S16" s="224">
        <v>23</v>
      </c>
    </row>
    <row r="17" spans="1:19" s="213" customFormat="1" ht="12" x14ac:dyDescent="0.15">
      <c r="A17" s="222"/>
      <c r="B17" s="233" t="s">
        <v>13</v>
      </c>
      <c r="C17" s="234"/>
      <c r="D17" s="224">
        <v>685</v>
      </c>
      <c r="E17" s="224">
        <v>458</v>
      </c>
      <c r="F17" s="224">
        <v>59</v>
      </c>
      <c r="G17" s="235">
        <v>0</v>
      </c>
      <c r="H17" s="235">
        <v>0</v>
      </c>
      <c r="I17" s="235">
        <v>10</v>
      </c>
      <c r="J17" s="224">
        <v>1</v>
      </c>
      <c r="K17" s="224">
        <v>0</v>
      </c>
      <c r="L17" s="224">
        <v>85</v>
      </c>
      <c r="M17" s="235">
        <v>0</v>
      </c>
      <c r="N17" s="224">
        <v>0</v>
      </c>
      <c r="O17" s="224">
        <v>0</v>
      </c>
      <c r="P17" s="224">
        <v>0</v>
      </c>
      <c r="Q17" s="224">
        <v>9</v>
      </c>
      <c r="R17" s="224">
        <v>41</v>
      </c>
      <c r="S17" s="224">
        <v>0</v>
      </c>
    </row>
    <row r="18" spans="1:19" s="213" customFormat="1" ht="12" x14ac:dyDescent="0.15">
      <c r="A18" s="222"/>
      <c r="B18" s="233" t="s">
        <v>72</v>
      </c>
      <c r="C18" s="234"/>
      <c r="D18" s="224">
        <v>26</v>
      </c>
      <c r="E18" s="236">
        <v>0</v>
      </c>
      <c r="F18" s="236">
        <v>0</v>
      </c>
      <c r="G18" s="236">
        <v>0</v>
      </c>
      <c r="H18" s="236">
        <v>0</v>
      </c>
      <c r="I18" s="237">
        <v>0</v>
      </c>
      <c r="J18" s="237">
        <v>0</v>
      </c>
      <c r="K18" s="236">
        <v>0</v>
      </c>
      <c r="L18" s="236">
        <v>3</v>
      </c>
      <c r="M18" s="237">
        <v>0</v>
      </c>
      <c r="N18" s="236">
        <v>0</v>
      </c>
      <c r="O18" s="236">
        <v>0</v>
      </c>
      <c r="P18" s="237">
        <v>0</v>
      </c>
      <c r="Q18" s="236">
        <v>4</v>
      </c>
      <c r="R18" s="236">
        <v>1</v>
      </c>
      <c r="S18" s="237">
        <v>0</v>
      </c>
    </row>
    <row r="19" spans="1:19" s="213" customFormat="1" ht="12" x14ac:dyDescent="0.15">
      <c r="A19" s="222" t="s">
        <v>76</v>
      </c>
      <c r="B19" s="233" t="s">
        <v>14</v>
      </c>
      <c r="C19" s="234"/>
      <c r="D19" s="224">
        <v>481</v>
      </c>
      <c r="E19" s="224">
        <v>139</v>
      </c>
      <c r="F19" s="224">
        <v>0</v>
      </c>
      <c r="G19" s="235">
        <v>0</v>
      </c>
      <c r="H19" s="235">
        <v>0</v>
      </c>
      <c r="I19" s="235">
        <v>39</v>
      </c>
      <c r="J19" s="224">
        <v>2</v>
      </c>
      <c r="K19" s="224">
        <v>2</v>
      </c>
      <c r="L19" s="224">
        <v>154</v>
      </c>
      <c r="M19" s="235">
        <v>0</v>
      </c>
      <c r="N19" s="224">
        <v>2</v>
      </c>
      <c r="O19" s="224">
        <v>1</v>
      </c>
      <c r="P19" s="224">
        <v>2</v>
      </c>
      <c r="Q19" s="224">
        <v>38</v>
      </c>
      <c r="R19" s="224">
        <v>66</v>
      </c>
      <c r="S19" s="224">
        <v>0</v>
      </c>
    </row>
    <row r="20" spans="1:19" s="213" customFormat="1" ht="12" x14ac:dyDescent="0.15">
      <c r="A20" s="222" t="s">
        <v>77</v>
      </c>
      <c r="B20" s="233" t="s">
        <v>15</v>
      </c>
      <c r="C20" s="234"/>
      <c r="D20" s="224">
        <v>682</v>
      </c>
      <c r="E20" s="224">
        <v>407</v>
      </c>
      <c r="F20" s="224">
        <v>13</v>
      </c>
      <c r="G20" s="235">
        <v>0</v>
      </c>
      <c r="H20" s="235">
        <v>0</v>
      </c>
      <c r="I20" s="235">
        <v>2</v>
      </c>
      <c r="J20" s="224">
        <v>0</v>
      </c>
      <c r="K20" s="224">
        <v>10</v>
      </c>
      <c r="L20" s="224">
        <v>91</v>
      </c>
      <c r="M20" s="235">
        <v>0</v>
      </c>
      <c r="N20" s="224">
        <v>42</v>
      </c>
      <c r="O20" s="224">
        <v>0</v>
      </c>
      <c r="P20" s="224">
        <v>0</v>
      </c>
      <c r="Q20" s="224">
        <v>67</v>
      </c>
      <c r="R20" s="224">
        <v>30</v>
      </c>
      <c r="S20" s="224">
        <v>0</v>
      </c>
    </row>
    <row r="21" spans="1:19" s="213" customFormat="1" ht="12" x14ac:dyDescent="0.15">
      <c r="A21" s="222"/>
      <c r="B21" s="233" t="s">
        <v>16</v>
      </c>
      <c r="C21" s="234"/>
      <c r="D21" s="224">
        <v>813</v>
      </c>
      <c r="E21" s="224">
        <v>380</v>
      </c>
      <c r="F21" s="224">
        <v>110</v>
      </c>
      <c r="G21" s="235">
        <v>0</v>
      </c>
      <c r="H21" s="235">
        <v>0</v>
      </c>
      <c r="I21" s="235">
        <v>0</v>
      </c>
      <c r="J21" s="224">
        <v>1</v>
      </c>
      <c r="K21" s="224">
        <v>0</v>
      </c>
      <c r="L21" s="224">
        <v>2</v>
      </c>
      <c r="M21" s="235">
        <v>0</v>
      </c>
      <c r="N21" s="224">
        <v>15</v>
      </c>
      <c r="O21" s="224">
        <v>0</v>
      </c>
      <c r="P21" s="224">
        <v>0</v>
      </c>
      <c r="Q21" s="224">
        <v>11</v>
      </c>
      <c r="R21" s="224">
        <v>203</v>
      </c>
      <c r="S21" s="224">
        <v>19</v>
      </c>
    </row>
    <row r="22" spans="1:19" s="213" customFormat="1" ht="12" x14ac:dyDescent="0.15">
      <c r="A22" s="222"/>
      <c r="B22" s="233" t="s">
        <v>17</v>
      </c>
      <c r="C22" s="234"/>
      <c r="D22" s="224">
        <v>521</v>
      </c>
      <c r="E22" s="224">
        <v>346</v>
      </c>
      <c r="F22" s="224">
        <v>0</v>
      </c>
      <c r="G22" s="235">
        <v>0</v>
      </c>
      <c r="H22" s="235">
        <v>0</v>
      </c>
      <c r="I22" s="235">
        <v>4</v>
      </c>
      <c r="J22" s="224">
        <v>19</v>
      </c>
      <c r="K22" s="224">
        <v>0</v>
      </c>
      <c r="L22" s="224">
        <v>0</v>
      </c>
      <c r="M22" s="235">
        <v>0</v>
      </c>
      <c r="N22" s="224">
        <v>3</v>
      </c>
      <c r="O22" s="224">
        <v>0</v>
      </c>
      <c r="P22" s="224">
        <v>0</v>
      </c>
      <c r="Q22" s="224">
        <v>12</v>
      </c>
      <c r="R22" s="224">
        <v>101</v>
      </c>
      <c r="S22" s="224">
        <v>3</v>
      </c>
    </row>
    <row r="23" spans="1:19" s="213" customFormat="1" ht="12" x14ac:dyDescent="0.15">
      <c r="A23" s="222"/>
      <c r="B23" s="233" t="s">
        <v>18</v>
      </c>
      <c r="C23" s="234"/>
      <c r="D23" s="224">
        <v>132</v>
      </c>
      <c r="E23" s="224">
        <v>67</v>
      </c>
      <c r="F23" s="224">
        <v>18</v>
      </c>
      <c r="G23" s="235">
        <v>0</v>
      </c>
      <c r="H23" s="235">
        <v>0</v>
      </c>
      <c r="I23" s="235">
        <v>0</v>
      </c>
      <c r="J23" s="224">
        <v>1</v>
      </c>
      <c r="K23" s="224">
        <v>0</v>
      </c>
      <c r="L23" s="224">
        <v>3</v>
      </c>
      <c r="M23" s="235">
        <v>0</v>
      </c>
      <c r="N23" s="224">
        <v>3</v>
      </c>
      <c r="O23" s="224">
        <v>0</v>
      </c>
      <c r="P23" s="224">
        <v>0</v>
      </c>
      <c r="Q23" s="224">
        <v>7</v>
      </c>
      <c r="R23" s="224">
        <v>4</v>
      </c>
      <c r="S23" s="224">
        <v>1</v>
      </c>
    </row>
    <row r="24" spans="1:19" s="213" customFormat="1" ht="12" x14ac:dyDescent="0.15">
      <c r="A24" s="222"/>
      <c r="B24" s="233" t="s">
        <v>19</v>
      </c>
      <c r="C24" s="234"/>
      <c r="D24" s="235">
        <v>1026</v>
      </c>
      <c r="E24" s="224">
        <v>821</v>
      </c>
      <c r="F24" s="224">
        <v>37</v>
      </c>
      <c r="G24" s="235">
        <v>0</v>
      </c>
      <c r="H24" s="235">
        <v>0</v>
      </c>
      <c r="I24" s="235">
        <v>0</v>
      </c>
      <c r="J24" s="224">
        <v>0</v>
      </c>
      <c r="K24" s="224">
        <v>2</v>
      </c>
      <c r="L24" s="224">
        <v>118</v>
      </c>
      <c r="M24" s="235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8</v>
      </c>
      <c r="S24" s="224">
        <v>0</v>
      </c>
    </row>
    <row r="25" spans="1:19" s="213" customFormat="1" ht="12" x14ac:dyDescent="0.15">
      <c r="A25" s="238"/>
      <c r="B25" s="239" t="s">
        <v>75</v>
      </c>
      <c r="C25" s="240"/>
      <c r="D25" s="242">
        <v>0</v>
      </c>
      <c r="E25" s="242">
        <v>0</v>
      </c>
      <c r="F25" s="242">
        <v>0</v>
      </c>
      <c r="G25" s="242">
        <v>0</v>
      </c>
      <c r="H25" s="242">
        <v>0</v>
      </c>
      <c r="I25" s="242">
        <v>0</v>
      </c>
      <c r="J25" s="242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2">
        <v>0</v>
      </c>
      <c r="Q25" s="242">
        <v>0</v>
      </c>
      <c r="R25" s="242">
        <v>0</v>
      </c>
      <c r="S25" s="242">
        <v>0</v>
      </c>
    </row>
    <row r="26" spans="1:19" s="213" customFormat="1" ht="12" x14ac:dyDescent="0.15">
      <c r="A26" s="230"/>
      <c r="B26" s="231" t="s">
        <v>71</v>
      </c>
      <c r="C26" s="232"/>
      <c r="D26" s="224">
        <v>75905</v>
      </c>
      <c r="E26" s="224">
        <v>18345</v>
      </c>
      <c r="F26" s="224">
        <v>4360</v>
      </c>
      <c r="G26" s="224">
        <v>33</v>
      </c>
      <c r="H26" s="224">
        <v>17</v>
      </c>
      <c r="I26" s="224">
        <v>115</v>
      </c>
      <c r="J26" s="224">
        <v>278</v>
      </c>
      <c r="K26" s="224">
        <v>102</v>
      </c>
      <c r="L26" s="224">
        <v>6420</v>
      </c>
      <c r="M26" s="224">
        <v>528</v>
      </c>
      <c r="N26" s="224">
        <v>1303</v>
      </c>
      <c r="O26" s="224">
        <v>115</v>
      </c>
      <c r="P26" s="224">
        <v>137</v>
      </c>
      <c r="Q26" s="224">
        <v>10130</v>
      </c>
      <c r="R26" s="224">
        <v>16857</v>
      </c>
      <c r="S26" s="224">
        <v>343</v>
      </c>
    </row>
    <row r="27" spans="1:19" s="213" customFormat="1" ht="12" x14ac:dyDescent="0.15">
      <c r="A27" s="222"/>
      <c r="B27" s="233" t="s">
        <v>13</v>
      </c>
      <c r="C27" s="234"/>
      <c r="D27" s="237">
        <v>12800</v>
      </c>
      <c r="E27" s="224">
        <v>8577</v>
      </c>
      <c r="F27" s="224">
        <v>1469</v>
      </c>
      <c r="G27" s="235">
        <v>14</v>
      </c>
      <c r="H27" s="235">
        <v>0</v>
      </c>
      <c r="I27" s="235">
        <v>17</v>
      </c>
      <c r="J27" s="224">
        <v>7</v>
      </c>
      <c r="K27" s="224">
        <v>2</v>
      </c>
      <c r="L27" s="224">
        <v>886</v>
      </c>
      <c r="M27" s="235">
        <v>28</v>
      </c>
      <c r="N27" s="224">
        <v>9</v>
      </c>
      <c r="O27" s="224">
        <v>12</v>
      </c>
      <c r="P27" s="224">
        <v>5</v>
      </c>
      <c r="Q27" s="224">
        <v>246</v>
      </c>
      <c r="R27" s="224">
        <v>530</v>
      </c>
      <c r="S27" s="224">
        <v>1</v>
      </c>
    </row>
    <row r="28" spans="1:19" s="213" customFormat="1" ht="12" x14ac:dyDescent="0.15">
      <c r="A28" s="222"/>
      <c r="B28" s="233" t="s">
        <v>72</v>
      </c>
      <c r="C28" s="234"/>
      <c r="D28" s="237">
        <v>3146</v>
      </c>
      <c r="E28" s="236">
        <v>0</v>
      </c>
      <c r="F28" s="237">
        <v>0</v>
      </c>
      <c r="G28" s="236">
        <v>0</v>
      </c>
      <c r="H28" s="236">
        <v>0</v>
      </c>
      <c r="I28" s="236">
        <v>12</v>
      </c>
      <c r="J28" s="237">
        <v>6</v>
      </c>
      <c r="K28" s="237">
        <v>2</v>
      </c>
      <c r="L28" s="237">
        <v>179</v>
      </c>
      <c r="M28" s="237">
        <v>131</v>
      </c>
      <c r="N28" s="237">
        <v>32</v>
      </c>
      <c r="O28" s="237">
        <v>23</v>
      </c>
      <c r="P28" s="237">
        <v>3</v>
      </c>
      <c r="Q28" s="237">
        <v>265</v>
      </c>
      <c r="R28" s="237">
        <v>545</v>
      </c>
      <c r="S28" s="237">
        <v>25</v>
      </c>
    </row>
    <row r="29" spans="1:19" s="213" customFormat="1" ht="12" x14ac:dyDescent="0.15">
      <c r="A29" s="222" t="s">
        <v>78</v>
      </c>
      <c r="B29" s="233" t="s">
        <v>14</v>
      </c>
      <c r="C29" s="234"/>
      <c r="D29" s="224">
        <v>6484</v>
      </c>
      <c r="E29" s="224">
        <v>1261</v>
      </c>
      <c r="F29" s="224">
        <v>67</v>
      </c>
      <c r="G29" s="235">
        <v>0</v>
      </c>
      <c r="H29" s="235">
        <v>4</v>
      </c>
      <c r="I29" s="235">
        <v>35</v>
      </c>
      <c r="J29" s="224">
        <v>33</v>
      </c>
      <c r="K29" s="224">
        <v>2</v>
      </c>
      <c r="L29" s="224">
        <v>1036</v>
      </c>
      <c r="M29" s="235">
        <v>84</v>
      </c>
      <c r="N29" s="224">
        <v>46</v>
      </c>
      <c r="O29" s="224">
        <v>9</v>
      </c>
      <c r="P29" s="224">
        <v>12</v>
      </c>
      <c r="Q29" s="224">
        <v>879</v>
      </c>
      <c r="R29" s="224">
        <v>1069</v>
      </c>
      <c r="S29" s="224">
        <v>8</v>
      </c>
    </row>
    <row r="30" spans="1:19" s="213" customFormat="1" ht="12" x14ac:dyDescent="0.15">
      <c r="A30" s="222" t="s">
        <v>79</v>
      </c>
      <c r="B30" s="233" t="s">
        <v>15</v>
      </c>
      <c r="C30" s="234"/>
      <c r="D30" s="224">
        <v>7415</v>
      </c>
      <c r="E30" s="243">
        <v>1433</v>
      </c>
      <c r="F30" s="224">
        <v>72</v>
      </c>
      <c r="G30" s="235">
        <v>1</v>
      </c>
      <c r="H30" s="235">
        <v>0</v>
      </c>
      <c r="I30" s="235">
        <v>7</v>
      </c>
      <c r="J30" s="224">
        <v>32</v>
      </c>
      <c r="K30" s="224">
        <v>12</v>
      </c>
      <c r="L30" s="224">
        <v>260</v>
      </c>
      <c r="M30" s="235">
        <v>31</v>
      </c>
      <c r="N30" s="224">
        <v>21</v>
      </c>
      <c r="O30" s="224">
        <v>7</v>
      </c>
      <c r="P30" s="224">
        <v>11</v>
      </c>
      <c r="Q30" s="224">
        <v>1451</v>
      </c>
      <c r="R30" s="224">
        <v>2240</v>
      </c>
      <c r="S30" s="224">
        <v>26</v>
      </c>
    </row>
    <row r="31" spans="1:19" s="213" customFormat="1" ht="12" x14ac:dyDescent="0.15">
      <c r="A31" s="222"/>
      <c r="B31" s="233" t="s">
        <v>16</v>
      </c>
      <c r="C31" s="234"/>
      <c r="D31" s="224">
        <v>16448</v>
      </c>
      <c r="E31" s="224">
        <v>3100</v>
      </c>
      <c r="F31" s="224">
        <v>2100</v>
      </c>
      <c r="G31" s="235">
        <v>0</v>
      </c>
      <c r="H31" s="235">
        <v>2</v>
      </c>
      <c r="I31" s="235">
        <v>2</v>
      </c>
      <c r="J31" s="224">
        <v>27</v>
      </c>
      <c r="K31" s="224">
        <v>15</v>
      </c>
      <c r="L31" s="224">
        <v>1259</v>
      </c>
      <c r="M31" s="235">
        <v>57</v>
      </c>
      <c r="N31" s="224">
        <v>403</v>
      </c>
      <c r="O31" s="224">
        <v>10</v>
      </c>
      <c r="P31" s="224">
        <v>15</v>
      </c>
      <c r="Q31" s="224">
        <v>3309</v>
      </c>
      <c r="R31" s="224">
        <v>4117</v>
      </c>
      <c r="S31" s="224">
        <v>93</v>
      </c>
    </row>
    <row r="32" spans="1:19" s="213" customFormat="1" ht="12" x14ac:dyDescent="0.15">
      <c r="A32" s="222"/>
      <c r="B32" s="233" t="s">
        <v>17</v>
      </c>
      <c r="C32" s="234"/>
      <c r="D32" s="224">
        <v>10442</v>
      </c>
      <c r="E32" s="224">
        <v>2492</v>
      </c>
      <c r="F32" s="224">
        <v>232</v>
      </c>
      <c r="G32" s="235">
        <v>0</v>
      </c>
      <c r="H32" s="235">
        <v>0</v>
      </c>
      <c r="I32" s="235">
        <v>40</v>
      </c>
      <c r="J32" s="224">
        <v>91</v>
      </c>
      <c r="K32" s="224">
        <v>12</v>
      </c>
      <c r="L32" s="224">
        <v>333</v>
      </c>
      <c r="M32" s="235">
        <v>11</v>
      </c>
      <c r="N32" s="224">
        <v>284</v>
      </c>
      <c r="O32" s="224">
        <v>15</v>
      </c>
      <c r="P32" s="224">
        <v>18</v>
      </c>
      <c r="Q32" s="224">
        <v>499</v>
      </c>
      <c r="R32" s="224">
        <v>2838</v>
      </c>
      <c r="S32" s="224">
        <v>80</v>
      </c>
    </row>
    <row r="33" spans="1:22" s="213" customFormat="1" ht="12" x14ac:dyDescent="0.15">
      <c r="A33" s="222"/>
      <c r="B33" s="233" t="s">
        <v>18</v>
      </c>
      <c r="C33" s="234"/>
      <c r="D33" s="235">
        <v>10867</v>
      </c>
      <c r="E33" s="235">
        <v>675</v>
      </c>
      <c r="F33" s="235">
        <v>96</v>
      </c>
      <c r="G33" s="235">
        <v>0</v>
      </c>
      <c r="H33" s="235">
        <v>2</v>
      </c>
      <c r="I33" s="235">
        <v>0</v>
      </c>
      <c r="J33" s="235">
        <v>32</v>
      </c>
      <c r="K33" s="235">
        <v>41</v>
      </c>
      <c r="L33" s="235">
        <v>1192</v>
      </c>
      <c r="M33" s="235">
        <v>83</v>
      </c>
      <c r="N33" s="235">
        <v>277</v>
      </c>
      <c r="O33" s="235">
        <v>28</v>
      </c>
      <c r="P33" s="235">
        <v>60</v>
      </c>
      <c r="Q33" s="235">
        <v>1039</v>
      </c>
      <c r="R33" s="235">
        <v>4787</v>
      </c>
      <c r="S33" s="224">
        <v>65</v>
      </c>
    </row>
    <row r="34" spans="1:22" s="213" customFormat="1" ht="12" x14ac:dyDescent="0.15">
      <c r="A34" s="222"/>
      <c r="B34" s="233" t="s">
        <v>19</v>
      </c>
      <c r="C34" s="234"/>
      <c r="D34" s="235">
        <v>8189</v>
      </c>
      <c r="E34" s="235">
        <v>807</v>
      </c>
      <c r="F34" s="235">
        <v>324</v>
      </c>
      <c r="G34" s="235">
        <v>18</v>
      </c>
      <c r="H34" s="235">
        <v>9</v>
      </c>
      <c r="I34" s="235">
        <v>2</v>
      </c>
      <c r="J34" s="235">
        <v>50</v>
      </c>
      <c r="K34" s="235">
        <v>16</v>
      </c>
      <c r="L34" s="235">
        <v>1275</v>
      </c>
      <c r="M34" s="235">
        <v>103</v>
      </c>
      <c r="N34" s="235">
        <v>231</v>
      </c>
      <c r="O34" s="235">
        <v>11</v>
      </c>
      <c r="P34" s="235">
        <v>13</v>
      </c>
      <c r="Q34" s="235">
        <v>2358</v>
      </c>
      <c r="R34" s="235">
        <v>701</v>
      </c>
      <c r="S34" s="224">
        <v>45</v>
      </c>
    </row>
    <row r="35" spans="1:22" s="213" customFormat="1" ht="13" thickBot="1" x14ac:dyDescent="0.2">
      <c r="A35" s="244"/>
      <c r="B35" s="245" t="s">
        <v>75</v>
      </c>
      <c r="C35" s="246"/>
      <c r="D35" s="247">
        <v>114</v>
      </c>
      <c r="E35" s="247">
        <v>0</v>
      </c>
      <c r="F35" s="247">
        <v>0</v>
      </c>
      <c r="G35" s="247">
        <v>0</v>
      </c>
      <c r="H35" s="247">
        <v>0</v>
      </c>
      <c r="I35" s="247">
        <v>0</v>
      </c>
      <c r="J35" s="247">
        <v>0</v>
      </c>
      <c r="K35" s="247">
        <v>0</v>
      </c>
      <c r="L35" s="247">
        <v>0</v>
      </c>
      <c r="M35" s="247">
        <v>0</v>
      </c>
      <c r="N35" s="247">
        <v>0</v>
      </c>
      <c r="O35" s="247">
        <v>0</v>
      </c>
      <c r="P35" s="247">
        <v>0</v>
      </c>
      <c r="Q35" s="247">
        <v>84</v>
      </c>
      <c r="R35" s="247">
        <v>30</v>
      </c>
      <c r="S35" s="248">
        <v>0</v>
      </c>
    </row>
    <row r="36" spans="1:22" s="213" customFormat="1" ht="12" x14ac:dyDescent="0.15">
      <c r="A36" s="249"/>
      <c r="B36" s="249"/>
      <c r="C36" s="249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</row>
    <row r="37" spans="1:22" s="213" customFormat="1" ht="13" thickBot="1" x14ac:dyDescent="0.2">
      <c r="A37" s="249"/>
      <c r="B37" s="249"/>
      <c r="C37" s="249"/>
      <c r="D37" s="250"/>
      <c r="E37" s="250"/>
      <c r="F37" s="250"/>
      <c r="G37" s="250"/>
      <c r="H37" s="250"/>
      <c r="I37" s="250"/>
      <c r="J37" s="251"/>
      <c r="K37" s="250"/>
      <c r="L37" s="250"/>
      <c r="M37" s="252"/>
      <c r="O37" s="252" t="s">
        <v>80</v>
      </c>
      <c r="P37" s="250"/>
      <c r="Q37" s="250"/>
      <c r="R37" s="250"/>
      <c r="S37" s="250"/>
      <c r="T37" s="250"/>
    </row>
    <row r="38" spans="1:22" s="213" customFormat="1" ht="12" x14ac:dyDescent="0.15">
      <c r="A38" s="253"/>
      <c r="B38" s="253"/>
      <c r="C38" s="254"/>
      <c r="D38" s="255" t="s">
        <v>81</v>
      </c>
      <c r="E38" s="255" t="s">
        <v>82</v>
      </c>
      <c r="F38" s="210" t="s">
        <v>83</v>
      </c>
      <c r="G38" s="210" t="s">
        <v>84</v>
      </c>
      <c r="H38" s="207" t="s">
        <v>9</v>
      </c>
      <c r="I38" s="207" t="s">
        <v>8</v>
      </c>
      <c r="J38" s="207" t="s">
        <v>85</v>
      </c>
      <c r="K38" s="207" t="s">
        <v>86</v>
      </c>
      <c r="L38" s="256" t="s">
        <v>87</v>
      </c>
      <c r="M38" s="256" t="s">
        <v>88</v>
      </c>
      <c r="N38" s="256" t="s">
        <v>89</v>
      </c>
      <c r="O38" s="257" t="s">
        <v>90</v>
      </c>
      <c r="P38" s="258"/>
      <c r="Q38" s="259"/>
      <c r="R38" s="259"/>
      <c r="S38" s="259"/>
      <c r="T38" s="259"/>
      <c r="U38" s="259"/>
      <c r="V38" s="259"/>
    </row>
    <row r="39" spans="1:22" s="213" customFormat="1" ht="13" thickBot="1" x14ac:dyDescent="0.2">
      <c r="A39" s="260"/>
      <c r="B39" s="260"/>
      <c r="C39" s="261"/>
      <c r="D39" s="262"/>
      <c r="E39" s="262"/>
      <c r="F39" s="219"/>
      <c r="G39" s="216"/>
      <c r="H39" s="216"/>
      <c r="I39" s="216"/>
      <c r="J39" s="216"/>
      <c r="K39" s="216"/>
      <c r="L39" s="263"/>
      <c r="M39" s="263"/>
      <c r="N39" s="263"/>
      <c r="O39" s="264"/>
      <c r="P39" s="258"/>
      <c r="Q39" s="259"/>
      <c r="R39" s="259"/>
      <c r="S39" s="259"/>
      <c r="T39" s="259"/>
      <c r="U39" s="259"/>
      <c r="V39" s="259"/>
    </row>
    <row r="40" spans="1:22" s="213" customFormat="1" ht="12" x14ac:dyDescent="0.15">
      <c r="A40" s="149" t="s">
        <v>11</v>
      </c>
      <c r="B40" s="222">
        <v>29</v>
      </c>
      <c r="C40" s="149" t="s">
        <v>12</v>
      </c>
      <c r="D40" s="229">
        <v>15375</v>
      </c>
      <c r="E40" s="229">
        <v>4121</v>
      </c>
      <c r="F40" s="229">
        <v>2343</v>
      </c>
      <c r="G40" s="229">
        <v>119</v>
      </c>
      <c r="H40" s="229">
        <v>1536</v>
      </c>
      <c r="I40" s="229">
        <v>3230</v>
      </c>
      <c r="J40" s="229">
        <v>1464</v>
      </c>
      <c r="K40" s="229">
        <v>4299</v>
      </c>
      <c r="L40" s="229">
        <v>395</v>
      </c>
      <c r="M40" s="229">
        <v>9780</v>
      </c>
      <c r="N40" s="229">
        <v>202</v>
      </c>
      <c r="O40" s="229">
        <v>1179</v>
      </c>
      <c r="Q40" s="250"/>
      <c r="R40" s="250"/>
      <c r="S40" s="250"/>
      <c r="T40" s="250"/>
      <c r="U40" s="250"/>
      <c r="V40" s="250"/>
    </row>
    <row r="41" spans="1:22" s="213" customFormat="1" ht="12" x14ac:dyDescent="0.15">
      <c r="A41" s="227"/>
      <c r="B41" s="228">
        <v>30</v>
      </c>
      <c r="C41" s="227"/>
      <c r="D41" s="229">
        <v>32412</v>
      </c>
      <c r="E41" s="229">
        <v>3480</v>
      </c>
      <c r="F41" s="229">
        <v>624</v>
      </c>
      <c r="G41" s="229">
        <v>146</v>
      </c>
      <c r="H41" s="229">
        <v>424</v>
      </c>
      <c r="I41" s="229">
        <v>4248</v>
      </c>
      <c r="J41" s="229">
        <v>1832</v>
      </c>
      <c r="K41" s="229">
        <v>102</v>
      </c>
      <c r="L41" s="229">
        <v>620</v>
      </c>
      <c r="M41" s="229">
        <v>14544</v>
      </c>
      <c r="N41" s="229">
        <v>24</v>
      </c>
      <c r="O41" s="229">
        <v>1644</v>
      </c>
      <c r="P41" s="250"/>
      <c r="Q41" s="250"/>
      <c r="R41" s="250"/>
      <c r="S41" s="250"/>
      <c r="T41" s="250"/>
      <c r="U41" s="250"/>
      <c r="V41" s="250"/>
    </row>
    <row r="42" spans="1:22" s="213" customFormat="1" ht="12" x14ac:dyDescent="0.15">
      <c r="A42" s="230"/>
      <c r="B42" s="233" t="s">
        <v>71</v>
      </c>
      <c r="C42" s="234"/>
      <c r="D42" s="224">
        <v>2776</v>
      </c>
      <c r="E42" s="224">
        <v>323</v>
      </c>
      <c r="F42" s="224">
        <v>76</v>
      </c>
      <c r="G42" s="224">
        <v>5</v>
      </c>
      <c r="H42" s="224">
        <v>66</v>
      </c>
      <c r="I42" s="224">
        <v>623</v>
      </c>
      <c r="J42" s="224">
        <v>337</v>
      </c>
      <c r="K42" s="224">
        <v>5</v>
      </c>
      <c r="L42" s="224">
        <v>98</v>
      </c>
      <c r="M42" s="224">
        <v>1130</v>
      </c>
      <c r="N42" s="224">
        <v>4</v>
      </c>
      <c r="O42" s="224">
        <v>246</v>
      </c>
      <c r="P42" s="250"/>
      <c r="Q42" s="250"/>
      <c r="R42" s="250"/>
      <c r="S42" s="250"/>
      <c r="T42" s="250"/>
      <c r="U42" s="250"/>
      <c r="V42" s="250"/>
    </row>
    <row r="43" spans="1:22" s="213" customFormat="1" ht="12" x14ac:dyDescent="0.15">
      <c r="A43" s="222"/>
      <c r="B43" s="233" t="s">
        <v>13</v>
      </c>
      <c r="C43" s="234"/>
      <c r="D43" s="224">
        <v>173</v>
      </c>
      <c r="E43" s="224">
        <v>14</v>
      </c>
      <c r="F43" s="224">
        <v>1</v>
      </c>
      <c r="G43" s="224">
        <v>1</v>
      </c>
      <c r="H43" s="235">
        <v>5</v>
      </c>
      <c r="I43" s="224">
        <v>18</v>
      </c>
      <c r="J43" s="235">
        <v>15</v>
      </c>
      <c r="K43" s="224">
        <v>0</v>
      </c>
      <c r="L43" s="224">
        <v>0</v>
      </c>
      <c r="M43" s="224">
        <v>117</v>
      </c>
      <c r="N43" s="224">
        <v>3</v>
      </c>
      <c r="O43" s="224">
        <v>38</v>
      </c>
      <c r="P43" s="250"/>
      <c r="Q43" s="250"/>
      <c r="R43" s="250"/>
      <c r="S43" s="250"/>
      <c r="T43" s="250"/>
      <c r="U43" s="250"/>
      <c r="V43" s="250"/>
    </row>
    <row r="44" spans="1:22" s="213" customFormat="1" ht="12" x14ac:dyDescent="0.15">
      <c r="A44" s="222"/>
      <c r="B44" s="233" t="s">
        <v>72</v>
      </c>
      <c r="C44" s="265"/>
      <c r="D44" s="236">
        <v>332</v>
      </c>
      <c r="E44" s="237">
        <v>28</v>
      </c>
      <c r="F44" s="236">
        <v>21</v>
      </c>
      <c r="G44" s="236">
        <v>3</v>
      </c>
      <c r="H44" s="236">
        <v>4</v>
      </c>
      <c r="I44" s="237">
        <v>96</v>
      </c>
      <c r="J44" s="236">
        <v>13</v>
      </c>
      <c r="K44" s="237">
        <v>3</v>
      </c>
      <c r="L44" s="237">
        <v>0</v>
      </c>
      <c r="M44" s="237">
        <v>155</v>
      </c>
      <c r="N44" s="237">
        <v>0</v>
      </c>
      <c r="O44" s="237">
        <v>91</v>
      </c>
      <c r="P44" s="266"/>
      <c r="Q44" s="266"/>
      <c r="R44" s="266"/>
      <c r="S44" s="266"/>
      <c r="T44" s="266"/>
      <c r="U44" s="266"/>
      <c r="V44" s="266"/>
    </row>
    <row r="45" spans="1:22" s="213" customFormat="1" ht="12" x14ac:dyDescent="0.15">
      <c r="A45" s="222" t="s">
        <v>73</v>
      </c>
      <c r="B45" s="233" t="s">
        <v>14</v>
      </c>
      <c r="C45" s="234"/>
      <c r="D45" s="224">
        <v>482</v>
      </c>
      <c r="E45" s="224">
        <v>29</v>
      </c>
      <c r="F45" s="224">
        <v>6</v>
      </c>
      <c r="G45" s="224">
        <v>0</v>
      </c>
      <c r="H45" s="235">
        <v>16</v>
      </c>
      <c r="I45" s="224">
        <v>133</v>
      </c>
      <c r="J45" s="235">
        <v>77</v>
      </c>
      <c r="K45" s="224">
        <v>0</v>
      </c>
      <c r="L45" s="224">
        <v>6</v>
      </c>
      <c r="M45" s="224">
        <v>176</v>
      </c>
      <c r="N45" s="224">
        <v>0</v>
      </c>
      <c r="O45" s="224">
        <v>23</v>
      </c>
      <c r="P45" s="250"/>
      <c r="Q45" s="250"/>
      <c r="R45" s="250"/>
      <c r="S45" s="250"/>
      <c r="T45" s="250"/>
      <c r="U45" s="250"/>
      <c r="V45" s="250"/>
    </row>
    <row r="46" spans="1:22" s="213" customFormat="1" ht="12" x14ac:dyDescent="0.15">
      <c r="A46" s="222" t="s">
        <v>74</v>
      </c>
      <c r="B46" s="233" t="s">
        <v>15</v>
      </c>
      <c r="C46" s="234"/>
      <c r="D46" s="224">
        <v>487</v>
      </c>
      <c r="E46" s="224">
        <v>47</v>
      </c>
      <c r="F46" s="224">
        <v>2</v>
      </c>
      <c r="G46" s="224">
        <v>1</v>
      </c>
      <c r="H46" s="235">
        <v>23</v>
      </c>
      <c r="I46" s="224">
        <v>36</v>
      </c>
      <c r="J46" s="235">
        <v>49</v>
      </c>
      <c r="K46" s="224">
        <v>0</v>
      </c>
      <c r="L46" s="224">
        <v>2</v>
      </c>
      <c r="M46" s="224">
        <v>107</v>
      </c>
      <c r="N46" s="224">
        <v>1</v>
      </c>
      <c r="O46" s="224">
        <v>44</v>
      </c>
      <c r="P46" s="250"/>
      <c r="Q46" s="250"/>
      <c r="R46" s="250"/>
      <c r="S46" s="250"/>
      <c r="T46" s="250"/>
      <c r="U46" s="250"/>
      <c r="V46" s="250"/>
    </row>
    <row r="47" spans="1:22" s="213" customFormat="1" ht="12" x14ac:dyDescent="0.15">
      <c r="A47" s="222"/>
      <c r="B47" s="233" t="s">
        <v>16</v>
      </c>
      <c r="C47" s="234"/>
      <c r="D47" s="224">
        <v>351</v>
      </c>
      <c r="E47" s="224">
        <v>28</v>
      </c>
      <c r="F47" s="224">
        <v>22</v>
      </c>
      <c r="G47" s="224">
        <v>0</v>
      </c>
      <c r="H47" s="235">
        <v>8</v>
      </c>
      <c r="I47" s="224">
        <v>32</v>
      </c>
      <c r="J47" s="235">
        <v>71</v>
      </c>
      <c r="K47" s="224">
        <v>0</v>
      </c>
      <c r="L47" s="224">
        <v>0</v>
      </c>
      <c r="M47" s="224">
        <v>193</v>
      </c>
      <c r="N47" s="224">
        <v>0</v>
      </c>
      <c r="O47" s="224">
        <v>22</v>
      </c>
      <c r="P47" s="250"/>
      <c r="Q47" s="250"/>
      <c r="R47" s="250"/>
      <c r="S47" s="250"/>
      <c r="T47" s="250"/>
      <c r="U47" s="250"/>
      <c r="V47" s="250"/>
    </row>
    <row r="48" spans="1:22" s="213" customFormat="1" ht="12" x14ac:dyDescent="0.15">
      <c r="A48" s="222"/>
      <c r="B48" s="233" t="s">
        <v>17</v>
      </c>
      <c r="C48" s="234"/>
      <c r="D48" s="224">
        <v>373</v>
      </c>
      <c r="E48" s="224">
        <v>74</v>
      </c>
      <c r="F48" s="224">
        <v>2</v>
      </c>
      <c r="G48" s="224">
        <v>0</v>
      </c>
      <c r="H48" s="235">
        <v>1</v>
      </c>
      <c r="I48" s="224">
        <v>57</v>
      </c>
      <c r="J48" s="235">
        <v>27</v>
      </c>
      <c r="K48" s="224">
        <v>2</v>
      </c>
      <c r="L48" s="224">
        <v>1</v>
      </c>
      <c r="M48" s="224">
        <v>195</v>
      </c>
      <c r="N48" s="224">
        <v>0</v>
      </c>
      <c r="O48" s="224">
        <v>12</v>
      </c>
      <c r="P48" s="250"/>
      <c r="Q48" s="250"/>
      <c r="R48" s="250"/>
      <c r="S48" s="250"/>
      <c r="T48" s="250"/>
      <c r="U48" s="250"/>
      <c r="V48" s="250"/>
    </row>
    <row r="49" spans="1:22" s="213" customFormat="1" ht="12" x14ac:dyDescent="0.15">
      <c r="A49" s="222"/>
      <c r="B49" s="233" t="s">
        <v>18</v>
      </c>
      <c r="C49" s="234"/>
      <c r="D49" s="224">
        <v>328</v>
      </c>
      <c r="E49" s="224">
        <v>40</v>
      </c>
      <c r="F49" s="224">
        <v>6</v>
      </c>
      <c r="G49" s="224">
        <v>0</v>
      </c>
      <c r="H49" s="235">
        <v>4</v>
      </c>
      <c r="I49" s="224">
        <v>153</v>
      </c>
      <c r="J49" s="235">
        <v>41</v>
      </c>
      <c r="K49" s="224">
        <v>0</v>
      </c>
      <c r="L49" s="224">
        <v>86</v>
      </c>
      <c r="M49" s="224">
        <v>138</v>
      </c>
      <c r="N49" s="224">
        <v>0</v>
      </c>
      <c r="O49" s="224">
        <v>11</v>
      </c>
      <c r="P49" s="250"/>
      <c r="Q49" s="250"/>
      <c r="R49" s="250"/>
      <c r="S49" s="250"/>
      <c r="T49" s="250"/>
      <c r="U49" s="250"/>
      <c r="V49" s="250"/>
    </row>
    <row r="50" spans="1:22" s="213" customFormat="1" ht="12" x14ac:dyDescent="0.15">
      <c r="A50" s="222"/>
      <c r="B50" s="233" t="s">
        <v>19</v>
      </c>
      <c r="C50" s="234"/>
      <c r="D50" s="224">
        <v>250</v>
      </c>
      <c r="E50" s="224">
        <v>63</v>
      </c>
      <c r="F50" s="224">
        <v>16</v>
      </c>
      <c r="G50" s="224">
        <v>0</v>
      </c>
      <c r="H50" s="235">
        <v>5</v>
      </c>
      <c r="I50" s="224">
        <v>98</v>
      </c>
      <c r="J50" s="235">
        <v>44</v>
      </c>
      <c r="K50" s="224">
        <v>0</v>
      </c>
      <c r="L50" s="224">
        <v>3</v>
      </c>
      <c r="M50" s="224">
        <v>49</v>
      </c>
      <c r="N50" s="224">
        <v>0</v>
      </c>
      <c r="O50" s="224">
        <v>5</v>
      </c>
      <c r="P50" s="250"/>
      <c r="Q50" s="250"/>
      <c r="R50" s="250"/>
      <c r="S50" s="250"/>
      <c r="T50" s="250"/>
      <c r="U50" s="250"/>
      <c r="V50" s="250"/>
    </row>
    <row r="51" spans="1:22" s="213" customFormat="1" ht="12" x14ac:dyDescent="0.15">
      <c r="A51" s="238"/>
      <c r="B51" s="239" t="s">
        <v>75</v>
      </c>
      <c r="C51" s="240"/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50"/>
      <c r="Q51" s="250"/>
      <c r="R51" s="250"/>
      <c r="S51" s="250"/>
      <c r="T51" s="250"/>
      <c r="U51" s="250"/>
      <c r="V51" s="250"/>
    </row>
    <row r="52" spans="1:22" s="213" customFormat="1" ht="12" x14ac:dyDescent="0.15">
      <c r="A52" s="230"/>
      <c r="B52" s="233" t="s">
        <v>71</v>
      </c>
      <c r="C52" s="234"/>
      <c r="D52" s="224">
        <v>282</v>
      </c>
      <c r="E52" s="224">
        <v>38</v>
      </c>
      <c r="F52" s="224">
        <v>11</v>
      </c>
      <c r="G52" s="224">
        <v>1</v>
      </c>
      <c r="H52" s="224">
        <v>0</v>
      </c>
      <c r="I52" s="224">
        <v>7</v>
      </c>
      <c r="J52" s="224">
        <v>10</v>
      </c>
      <c r="K52" s="224">
        <v>2</v>
      </c>
      <c r="L52" s="224">
        <v>5</v>
      </c>
      <c r="M52" s="224">
        <v>65</v>
      </c>
      <c r="N52" s="224">
        <v>3</v>
      </c>
      <c r="O52" s="224">
        <v>32</v>
      </c>
      <c r="P52" s="250"/>
      <c r="Q52" s="250"/>
      <c r="R52" s="250"/>
      <c r="S52" s="250"/>
      <c r="T52" s="250"/>
      <c r="U52" s="250"/>
      <c r="V52" s="250"/>
    </row>
    <row r="53" spans="1:22" s="213" customFormat="1" ht="12" x14ac:dyDescent="0.15">
      <c r="A53" s="222"/>
      <c r="B53" s="233" t="s">
        <v>13</v>
      </c>
      <c r="C53" s="234"/>
      <c r="D53" s="224">
        <v>18</v>
      </c>
      <c r="E53" s="224">
        <v>0</v>
      </c>
      <c r="F53" s="224">
        <v>0</v>
      </c>
      <c r="G53" s="224">
        <v>1</v>
      </c>
      <c r="H53" s="235">
        <v>0</v>
      </c>
      <c r="I53" s="224">
        <v>0</v>
      </c>
      <c r="J53" s="224">
        <v>3</v>
      </c>
      <c r="K53" s="224">
        <v>0</v>
      </c>
      <c r="L53" s="224">
        <v>0</v>
      </c>
      <c r="M53" s="224">
        <v>12</v>
      </c>
      <c r="N53" s="224">
        <v>3</v>
      </c>
      <c r="O53" s="224">
        <v>7</v>
      </c>
      <c r="P53" s="250"/>
      <c r="Q53" s="250"/>
      <c r="R53" s="250"/>
      <c r="S53" s="250"/>
      <c r="T53" s="250"/>
      <c r="U53" s="250"/>
      <c r="V53" s="250"/>
    </row>
    <row r="54" spans="1:22" s="213" customFormat="1" ht="12" x14ac:dyDescent="0.15">
      <c r="A54" s="222"/>
      <c r="B54" s="233" t="s">
        <v>72</v>
      </c>
      <c r="C54" s="265"/>
      <c r="D54" s="236">
        <v>15</v>
      </c>
      <c r="E54" s="236">
        <v>0</v>
      </c>
      <c r="F54" s="236">
        <v>0</v>
      </c>
      <c r="G54" s="236">
        <v>0</v>
      </c>
      <c r="H54" s="236">
        <v>0</v>
      </c>
      <c r="I54" s="236">
        <v>2</v>
      </c>
      <c r="J54" s="236">
        <v>1</v>
      </c>
      <c r="K54" s="236">
        <v>0</v>
      </c>
      <c r="L54" s="237">
        <v>0</v>
      </c>
      <c r="M54" s="237">
        <v>1</v>
      </c>
      <c r="N54" s="237">
        <v>0</v>
      </c>
      <c r="O54" s="237">
        <v>5</v>
      </c>
      <c r="P54" s="266"/>
      <c r="Q54" s="266"/>
      <c r="R54" s="266"/>
      <c r="S54" s="266"/>
      <c r="T54" s="266"/>
      <c r="U54" s="266"/>
      <c r="V54" s="266"/>
    </row>
    <row r="55" spans="1:22" s="213" customFormat="1" ht="12" x14ac:dyDescent="0.15">
      <c r="A55" s="222" t="s">
        <v>76</v>
      </c>
      <c r="B55" s="233" t="s">
        <v>14</v>
      </c>
      <c r="C55" s="234"/>
      <c r="D55" s="224">
        <v>32</v>
      </c>
      <c r="E55" s="224">
        <v>0</v>
      </c>
      <c r="F55" s="224">
        <v>0</v>
      </c>
      <c r="G55" s="224">
        <v>0</v>
      </c>
      <c r="H55" s="235">
        <v>0</v>
      </c>
      <c r="I55" s="224">
        <v>3</v>
      </c>
      <c r="J55" s="235">
        <v>1</v>
      </c>
      <c r="K55" s="224">
        <v>0</v>
      </c>
      <c r="L55" s="224">
        <v>0</v>
      </c>
      <c r="M55" s="224">
        <v>13</v>
      </c>
      <c r="N55" s="224">
        <v>0</v>
      </c>
      <c r="O55" s="224">
        <v>2</v>
      </c>
      <c r="P55" s="250"/>
      <c r="Q55" s="250"/>
      <c r="R55" s="250"/>
      <c r="S55" s="250"/>
      <c r="T55" s="250"/>
      <c r="U55" s="250"/>
      <c r="V55" s="250"/>
    </row>
    <row r="56" spans="1:22" s="213" customFormat="1" ht="12" x14ac:dyDescent="0.15">
      <c r="A56" s="222" t="s">
        <v>77</v>
      </c>
      <c r="B56" s="233" t="s">
        <v>15</v>
      </c>
      <c r="C56" s="234"/>
      <c r="D56" s="224">
        <v>23</v>
      </c>
      <c r="E56" s="224">
        <v>5</v>
      </c>
      <c r="F56" s="224">
        <v>0</v>
      </c>
      <c r="G56" s="224">
        <v>0</v>
      </c>
      <c r="H56" s="235">
        <v>0</v>
      </c>
      <c r="I56" s="224">
        <v>0</v>
      </c>
      <c r="J56" s="235">
        <v>1</v>
      </c>
      <c r="K56" s="224">
        <v>0</v>
      </c>
      <c r="L56" s="224">
        <v>0</v>
      </c>
      <c r="M56" s="224">
        <v>2</v>
      </c>
      <c r="N56" s="224">
        <v>0</v>
      </c>
      <c r="O56" s="224">
        <v>15</v>
      </c>
      <c r="P56" s="250"/>
      <c r="Q56" s="250"/>
      <c r="R56" s="250"/>
      <c r="S56" s="250"/>
      <c r="T56" s="250"/>
      <c r="U56" s="250"/>
      <c r="V56" s="250"/>
    </row>
    <row r="57" spans="1:22" s="213" customFormat="1" ht="12" x14ac:dyDescent="0.15">
      <c r="A57" s="222"/>
      <c r="B57" s="233" t="s">
        <v>16</v>
      </c>
      <c r="C57" s="234"/>
      <c r="D57" s="224">
        <v>87</v>
      </c>
      <c r="E57" s="224">
        <v>0</v>
      </c>
      <c r="F57" s="224">
        <v>0</v>
      </c>
      <c r="G57" s="224">
        <v>0</v>
      </c>
      <c r="H57" s="235">
        <v>0</v>
      </c>
      <c r="I57" s="224">
        <v>0</v>
      </c>
      <c r="J57" s="235">
        <v>4</v>
      </c>
      <c r="K57" s="224">
        <v>0</v>
      </c>
      <c r="L57" s="224">
        <v>0</v>
      </c>
      <c r="M57" s="224">
        <v>22</v>
      </c>
      <c r="N57" s="224">
        <v>0</v>
      </c>
      <c r="O57" s="224">
        <v>2</v>
      </c>
      <c r="P57" s="250"/>
      <c r="Q57" s="250"/>
      <c r="R57" s="250"/>
      <c r="S57" s="250"/>
      <c r="T57" s="250"/>
      <c r="U57" s="250"/>
      <c r="V57" s="250"/>
    </row>
    <row r="58" spans="1:22" s="213" customFormat="1" ht="12" x14ac:dyDescent="0.15">
      <c r="A58" s="222"/>
      <c r="B58" s="233" t="s">
        <v>17</v>
      </c>
      <c r="C58" s="234"/>
      <c r="D58" s="224">
        <v>32</v>
      </c>
      <c r="E58" s="224">
        <v>1</v>
      </c>
      <c r="F58" s="224">
        <v>0</v>
      </c>
      <c r="G58" s="224">
        <v>0</v>
      </c>
      <c r="H58" s="235">
        <v>0</v>
      </c>
      <c r="I58" s="224">
        <v>1</v>
      </c>
      <c r="J58" s="235">
        <v>0</v>
      </c>
      <c r="K58" s="224">
        <v>2</v>
      </c>
      <c r="L58" s="224">
        <v>0</v>
      </c>
      <c r="M58" s="224">
        <v>3</v>
      </c>
      <c r="N58" s="224">
        <v>0</v>
      </c>
      <c r="O58" s="224">
        <v>0</v>
      </c>
      <c r="P58" s="250"/>
      <c r="Q58" s="250"/>
      <c r="R58" s="250"/>
      <c r="S58" s="250"/>
      <c r="T58" s="250"/>
      <c r="U58" s="250"/>
      <c r="V58" s="250"/>
    </row>
    <row r="59" spans="1:22" s="213" customFormat="1" ht="12" x14ac:dyDescent="0.15">
      <c r="A59" s="222"/>
      <c r="B59" s="233" t="s">
        <v>18</v>
      </c>
      <c r="C59" s="234"/>
      <c r="D59" s="224">
        <v>27</v>
      </c>
      <c r="E59" s="224">
        <v>1</v>
      </c>
      <c r="F59" s="224">
        <v>0</v>
      </c>
      <c r="G59" s="224">
        <v>0</v>
      </c>
      <c r="H59" s="235">
        <v>0</v>
      </c>
      <c r="I59" s="224">
        <v>1</v>
      </c>
      <c r="J59" s="235">
        <v>0</v>
      </c>
      <c r="K59" s="224">
        <v>0</v>
      </c>
      <c r="L59" s="224">
        <v>0</v>
      </c>
      <c r="M59" s="224">
        <v>10</v>
      </c>
      <c r="N59" s="224">
        <v>0</v>
      </c>
      <c r="O59" s="224">
        <v>0</v>
      </c>
      <c r="P59" s="250"/>
      <c r="Q59" s="250"/>
      <c r="R59" s="250"/>
      <c r="S59" s="250"/>
      <c r="T59" s="250"/>
      <c r="U59" s="250"/>
      <c r="V59" s="250"/>
    </row>
    <row r="60" spans="1:22" s="213" customFormat="1" ht="12" x14ac:dyDescent="0.15">
      <c r="A60" s="222"/>
      <c r="B60" s="233" t="s">
        <v>19</v>
      </c>
      <c r="C60" s="234"/>
      <c r="D60" s="224">
        <v>48</v>
      </c>
      <c r="E60" s="224">
        <v>31</v>
      </c>
      <c r="F60" s="224">
        <v>11</v>
      </c>
      <c r="G60" s="224">
        <v>0</v>
      </c>
      <c r="H60" s="235">
        <v>0</v>
      </c>
      <c r="I60" s="224">
        <v>0</v>
      </c>
      <c r="J60" s="235">
        <v>0</v>
      </c>
      <c r="K60" s="224">
        <v>0</v>
      </c>
      <c r="L60" s="224">
        <v>5</v>
      </c>
      <c r="M60" s="224">
        <v>2</v>
      </c>
      <c r="N60" s="224">
        <v>0</v>
      </c>
      <c r="O60" s="224">
        <v>1</v>
      </c>
      <c r="P60" s="250"/>
      <c r="Q60" s="250"/>
      <c r="R60" s="250"/>
      <c r="S60" s="250"/>
      <c r="T60" s="250"/>
      <c r="U60" s="250"/>
      <c r="V60" s="250"/>
    </row>
    <row r="61" spans="1:22" s="213" customFormat="1" ht="12" x14ac:dyDescent="0.15">
      <c r="A61" s="238"/>
      <c r="B61" s="239" t="s">
        <v>75</v>
      </c>
      <c r="C61" s="240"/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50"/>
      <c r="Q61" s="250"/>
      <c r="R61" s="250"/>
      <c r="S61" s="250"/>
      <c r="T61" s="250"/>
      <c r="U61" s="250"/>
      <c r="V61" s="250"/>
    </row>
    <row r="62" spans="1:22" s="213" customFormat="1" ht="12" x14ac:dyDescent="0.15">
      <c r="A62" s="230"/>
      <c r="B62" s="233" t="s">
        <v>71</v>
      </c>
      <c r="C62" s="234"/>
      <c r="D62" s="224">
        <v>13148</v>
      </c>
      <c r="E62" s="224">
        <v>1379</v>
      </c>
      <c r="F62" s="224">
        <v>225</v>
      </c>
      <c r="G62" s="224">
        <v>67</v>
      </c>
      <c r="H62" s="224">
        <v>146</v>
      </c>
      <c r="I62" s="224">
        <v>1494</v>
      </c>
      <c r="J62" s="224">
        <v>569</v>
      </c>
      <c r="K62" s="224">
        <v>44</v>
      </c>
      <c r="L62" s="224">
        <v>207</v>
      </c>
      <c r="M62" s="224">
        <v>6077</v>
      </c>
      <c r="N62" s="224">
        <v>5</v>
      </c>
      <c r="O62" s="224">
        <v>544</v>
      </c>
      <c r="P62" s="250"/>
      <c r="Q62" s="250"/>
      <c r="R62" s="250"/>
      <c r="S62" s="250"/>
      <c r="T62" s="250"/>
      <c r="U62" s="250"/>
      <c r="V62" s="250"/>
    </row>
    <row r="63" spans="1:22" s="213" customFormat="1" ht="12" x14ac:dyDescent="0.15">
      <c r="A63" s="222"/>
      <c r="B63" s="233" t="s">
        <v>13</v>
      </c>
      <c r="C63" s="234"/>
      <c r="D63" s="224">
        <v>818</v>
      </c>
      <c r="E63" s="224">
        <v>63</v>
      </c>
      <c r="F63" s="224">
        <v>4</v>
      </c>
      <c r="G63" s="224">
        <v>37</v>
      </c>
      <c r="H63" s="235">
        <v>7</v>
      </c>
      <c r="I63" s="224">
        <v>37</v>
      </c>
      <c r="J63" s="235">
        <v>29</v>
      </c>
      <c r="K63" s="224">
        <v>3</v>
      </c>
      <c r="L63" s="224">
        <v>9</v>
      </c>
      <c r="M63" s="224">
        <v>575</v>
      </c>
      <c r="N63" s="224">
        <v>0</v>
      </c>
      <c r="O63" s="224">
        <v>81</v>
      </c>
      <c r="P63" s="250"/>
      <c r="Q63" s="250"/>
      <c r="R63" s="250"/>
      <c r="S63" s="250"/>
      <c r="T63" s="250"/>
      <c r="U63" s="250"/>
      <c r="V63" s="250"/>
    </row>
    <row r="64" spans="1:22" s="213" customFormat="1" ht="12" x14ac:dyDescent="0.15">
      <c r="A64" s="222"/>
      <c r="B64" s="233" t="s">
        <v>72</v>
      </c>
      <c r="C64" s="265"/>
      <c r="D64" s="237">
        <v>1428</v>
      </c>
      <c r="E64" s="237">
        <v>99</v>
      </c>
      <c r="F64" s="236">
        <v>67</v>
      </c>
      <c r="G64" s="236">
        <v>1</v>
      </c>
      <c r="H64" s="236">
        <v>29</v>
      </c>
      <c r="I64" s="237">
        <v>266</v>
      </c>
      <c r="J64" s="236">
        <v>54</v>
      </c>
      <c r="K64" s="237">
        <v>4</v>
      </c>
      <c r="L64" s="237">
        <v>0</v>
      </c>
      <c r="M64" s="237">
        <v>694</v>
      </c>
      <c r="N64" s="237">
        <v>0</v>
      </c>
      <c r="O64" s="237">
        <v>196</v>
      </c>
      <c r="P64" s="266"/>
      <c r="Q64" s="266"/>
      <c r="R64" s="266"/>
      <c r="S64" s="266"/>
      <c r="T64" s="266"/>
      <c r="U64" s="266"/>
      <c r="V64" s="266"/>
    </row>
    <row r="65" spans="1:22" s="213" customFormat="1" ht="12" x14ac:dyDescent="0.15">
      <c r="A65" s="222" t="s">
        <v>78</v>
      </c>
      <c r="B65" s="233" t="s">
        <v>14</v>
      </c>
      <c r="C65" s="234"/>
      <c r="D65" s="224">
        <v>1539</v>
      </c>
      <c r="E65" s="224">
        <v>87</v>
      </c>
      <c r="F65" s="224">
        <v>7</v>
      </c>
      <c r="G65" s="224">
        <v>1</v>
      </c>
      <c r="H65" s="235">
        <v>31</v>
      </c>
      <c r="I65" s="224">
        <v>214</v>
      </c>
      <c r="J65" s="235">
        <v>68</v>
      </c>
      <c r="K65" s="224">
        <v>0</v>
      </c>
      <c r="L65" s="224">
        <v>21</v>
      </c>
      <c r="M65" s="224">
        <v>519</v>
      </c>
      <c r="N65" s="224">
        <v>0</v>
      </c>
      <c r="O65" s="224">
        <v>33</v>
      </c>
      <c r="P65" s="250"/>
      <c r="Q65" s="250"/>
      <c r="R65" s="250"/>
      <c r="S65" s="250"/>
      <c r="T65" s="250"/>
      <c r="U65" s="250"/>
      <c r="V65" s="250"/>
    </row>
    <row r="66" spans="1:22" s="213" customFormat="1" ht="12" x14ac:dyDescent="0.15">
      <c r="A66" s="222" t="s">
        <v>79</v>
      </c>
      <c r="B66" s="233" t="s">
        <v>15</v>
      </c>
      <c r="C66" s="234"/>
      <c r="D66" s="224">
        <v>1575</v>
      </c>
      <c r="E66" s="224">
        <v>81</v>
      </c>
      <c r="F66" s="224">
        <v>1</v>
      </c>
      <c r="G66" s="224">
        <v>0</v>
      </c>
      <c r="H66" s="235">
        <v>19</v>
      </c>
      <c r="I66" s="224">
        <v>129</v>
      </c>
      <c r="J66" s="235">
        <v>59</v>
      </c>
      <c r="K66" s="224">
        <v>4</v>
      </c>
      <c r="L66" s="224">
        <v>10</v>
      </c>
      <c r="M66" s="224">
        <v>600</v>
      </c>
      <c r="N66" s="224">
        <v>0</v>
      </c>
      <c r="O66" s="224">
        <v>40</v>
      </c>
      <c r="P66" s="250"/>
      <c r="Q66" s="250"/>
      <c r="R66" s="250"/>
      <c r="S66" s="250"/>
      <c r="T66" s="250"/>
      <c r="U66" s="250"/>
      <c r="V66" s="250"/>
    </row>
    <row r="67" spans="1:22" s="213" customFormat="1" ht="12" x14ac:dyDescent="0.15">
      <c r="A67" s="222"/>
      <c r="B67" s="233" t="s">
        <v>16</v>
      </c>
      <c r="C67" s="234"/>
      <c r="D67" s="224">
        <v>1585</v>
      </c>
      <c r="E67" s="224">
        <v>219</v>
      </c>
      <c r="F67" s="224">
        <v>38</v>
      </c>
      <c r="G67" s="224">
        <v>6</v>
      </c>
      <c r="H67" s="235">
        <v>10</v>
      </c>
      <c r="I67" s="224">
        <v>51</v>
      </c>
      <c r="J67" s="235">
        <v>76</v>
      </c>
      <c r="K67" s="224">
        <v>2</v>
      </c>
      <c r="L67" s="224">
        <v>1</v>
      </c>
      <c r="M67" s="224">
        <v>1040</v>
      </c>
      <c r="N67" s="224">
        <v>2</v>
      </c>
      <c r="O67" s="224">
        <v>28</v>
      </c>
      <c r="P67" s="250"/>
      <c r="Q67" s="250"/>
      <c r="R67" s="250"/>
      <c r="S67" s="250"/>
      <c r="T67" s="250"/>
      <c r="U67" s="250"/>
      <c r="V67" s="250"/>
    </row>
    <row r="68" spans="1:22" s="213" customFormat="1" ht="12" x14ac:dyDescent="0.15">
      <c r="A68" s="222"/>
      <c r="B68" s="233" t="s">
        <v>17</v>
      </c>
      <c r="C68" s="234"/>
      <c r="D68" s="224">
        <v>2702</v>
      </c>
      <c r="E68" s="224">
        <v>348</v>
      </c>
      <c r="F68" s="224">
        <v>29</v>
      </c>
      <c r="G68" s="224">
        <v>3</v>
      </c>
      <c r="H68" s="235">
        <v>3</v>
      </c>
      <c r="I68" s="224">
        <v>329</v>
      </c>
      <c r="J68" s="235">
        <v>66</v>
      </c>
      <c r="K68" s="224">
        <v>29</v>
      </c>
      <c r="L68" s="224">
        <v>8</v>
      </c>
      <c r="M68" s="224">
        <v>979</v>
      </c>
      <c r="N68" s="224">
        <v>0</v>
      </c>
      <c r="O68" s="224">
        <v>26</v>
      </c>
      <c r="P68" s="250"/>
      <c r="Q68" s="250"/>
      <c r="R68" s="250"/>
      <c r="S68" s="250"/>
      <c r="T68" s="250"/>
      <c r="U68" s="250"/>
      <c r="V68" s="250"/>
    </row>
    <row r="69" spans="1:22" s="213" customFormat="1" ht="12" x14ac:dyDescent="0.15">
      <c r="A69" s="222"/>
      <c r="B69" s="233" t="s">
        <v>18</v>
      </c>
      <c r="C69" s="234"/>
      <c r="D69" s="224">
        <v>1955</v>
      </c>
      <c r="E69" s="224">
        <v>281</v>
      </c>
      <c r="F69" s="224">
        <v>18</v>
      </c>
      <c r="G69" s="224">
        <v>10</v>
      </c>
      <c r="H69" s="235">
        <v>24</v>
      </c>
      <c r="I69" s="224">
        <v>147</v>
      </c>
      <c r="J69" s="235">
        <v>76</v>
      </c>
      <c r="K69" s="224">
        <v>1</v>
      </c>
      <c r="L69" s="224">
        <v>150</v>
      </c>
      <c r="M69" s="224">
        <v>1286</v>
      </c>
      <c r="N69" s="224">
        <v>3</v>
      </c>
      <c r="O69" s="224">
        <v>83</v>
      </c>
      <c r="P69" s="250"/>
      <c r="Q69" s="250"/>
      <c r="R69" s="250"/>
      <c r="S69" s="250"/>
      <c r="T69" s="250"/>
      <c r="U69" s="250"/>
      <c r="V69" s="250"/>
    </row>
    <row r="70" spans="1:22" s="213" customFormat="1" ht="12" x14ac:dyDescent="0.15">
      <c r="A70" s="222"/>
      <c r="B70" s="233" t="s">
        <v>19</v>
      </c>
      <c r="C70" s="233"/>
      <c r="D70" s="235">
        <v>1546</v>
      </c>
      <c r="E70" s="235">
        <v>201</v>
      </c>
      <c r="F70" s="235">
        <v>61</v>
      </c>
      <c r="G70" s="235">
        <v>9</v>
      </c>
      <c r="H70" s="235">
        <v>23</v>
      </c>
      <c r="I70" s="235">
        <v>321</v>
      </c>
      <c r="J70" s="235">
        <v>141</v>
      </c>
      <c r="K70" s="235">
        <v>1</v>
      </c>
      <c r="L70" s="235">
        <v>8</v>
      </c>
      <c r="M70" s="235">
        <v>384</v>
      </c>
      <c r="N70" s="235">
        <v>0</v>
      </c>
      <c r="O70" s="224">
        <v>57</v>
      </c>
      <c r="P70" s="250"/>
      <c r="Q70" s="250"/>
      <c r="R70" s="250"/>
      <c r="S70" s="250"/>
      <c r="T70" s="250"/>
      <c r="U70" s="250"/>
      <c r="V70" s="250"/>
    </row>
    <row r="71" spans="1:22" s="213" customFormat="1" ht="13" thickBot="1" x14ac:dyDescent="0.2">
      <c r="A71" s="244"/>
      <c r="B71" s="245" t="s">
        <v>75</v>
      </c>
      <c r="C71" s="246"/>
      <c r="D71" s="247">
        <v>0</v>
      </c>
      <c r="E71" s="247">
        <v>0</v>
      </c>
      <c r="F71" s="247">
        <v>0</v>
      </c>
      <c r="G71" s="247">
        <v>0</v>
      </c>
      <c r="H71" s="247">
        <v>0</v>
      </c>
      <c r="I71" s="247">
        <v>0</v>
      </c>
      <c r="J71" s="247">
        <v>0</v>
      </c>
      <c r="K71" s="247">
        <v>0</v>
      </c>
      <c r="L71" s="247">
        <v>0</v>
      </c>
      <c r="M71" s="247">
        <v>0</v>
      </c>
      <c r="N71" s="247">
        <v>0</v>
      </c>
      <c r="O71" s="248">
        <v>0</v>
      </c>
      <c r="P71" s="250"/>
      <c r="Q71" s="250"/>
      <c r="R71" s="250"/>
      <c r="S71" s="250"/>
      <c r="T71" s="250"/>
      <c r="U71" s="250"/>
      <c r="V71" s="250"/>
    </row>
    <row r="72" spans="1:22" s="213" customFormat="1" ht="12" x14ac:dyDescent="0.15">
      <c r="A72" s="267" t="s">
        <v>20</v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9"/>
    </row>
    <row r="73" spans="1:22" x14ac:dyDescent="0.15">
      <c r="A73" s="270"/>
      <c r="B73" s="270"/>
      <c r="C73" s="270"/>
      <c r="D73" s="270"/>
      <c r="E73" s="270"/>
      <c r="F73" s="271"/>
      <c r="G73" s="272"/>
      <c r="H73" s="272"/>
      <c r="I73" s="271"/>
      <c r="J73" s="272"/>
      <c r="K73" s="272"/>
      <c r="L73" s="273"/>
      <c r="M73" s="273"/>
      <c r="N73" s="273"/>
      <c r="O73" s="273"/>
      <c r="P73" s="273"/>
      <c r="Q73" s="273"/>
      <c r="R73" s="273"/>
      <c r="S73" s="273"/>
      <c r="T73" s="273"/>
    </row>
    <row r="74" spans="1:22" x14ac:dyDescent="0.15">
      <c r="A74" s="272"/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4"/>
    </row>
    <row r="75" spans="1:22" x14ac:dyDescent="0.15">
      <c r="A75" s="272"/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4"/>
    </row>
    <row r="76" spans="1:22" x14ac:dyDescent="0.15">
      <c r="A76" s="272"/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4"/>
    </row>
    <row r="77" spans="1:22" x14ac:dyDescent="0.15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4"/>
    </row>
    <row r="78" spans="1:22" x14ac:dyDescent="0.15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4"/>
    </row>
    <row r="79" spans="1:22" x14ac:dyDescent="0.15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4"/>
    </row>
    <row r="80" spans="1:22" x14ac:dyDescent="0.15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4"/>
    </row>
    <row r="81" spans="1:20" x14ac:dyDescent="0.15">
      <c r="A81" s="272"/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4"/>
    </row>
    <row r="82" spans="1:20" x14ac:dyDescent="0.15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4"/>
    </row>
    <row r="83" spans="1:20" x14ac:dyDescent="0.15">
      <c r="A83" s="272"/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4"/>
    </row>
    <row r="84" spans="1:20" x14ac:dyDescent="0.15">
      <c r="A84" s="272"/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4"/>
    </row>
    <row r="85" spans="1:20" x14ac:dyDescent="0.15">
      <c r="A85" s="272"/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4"/>
    </row>
    <row r="86" spans="1:20" x14ac:dyDescent="0.15">
      <c r="A86" s="272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4"/>
    </row>
    <row r="87" spans="1:20" x14ac:dyDescent="0.15">
      <c r="A87" s="272"/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4"/>
    </row>
    <row r="88" spans="1:20" x14ac:dyDescent="0.15">
      <c r="A88" s="272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4"/>
    </row>
    <row r="89" spans="1:20" x14ac:dyDescent="0.15">
      <c r="A89" s="272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4"/>
    </row>
    <row r="90" spans="1:20" x14ac:dyDescent="0.15">
      <c r="A90" s="272"/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4"/>
    </row>
    <row r="91" spans="1:20" x14ac:dyDescent="0.15">
      <c r="A91" s="272"/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4"/>
    </row>
    <row r="92" spans="1:20" x14ac:dyDescent="0.15">
      <c r="A92" s="272"/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4"/>
    </row>
    <row r="93" spans="1:20" x14ac:dyDescent="0.15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4"/>
    </row>
    <row r="94" spans="1:20" x14ac:dyDescent="0.15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4"/>
    </row>
    <row r="95" spans="1:20" x14ac:dyDescent="0.15">
      <c r="A95" s="272"/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4"/>
    </row>
    <row r="96" spans="1:20" x14ac:dyDescent="0.15">
      <c r="A96" s="272"/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4"/>
    </row>
    <row r="97" spans="1:20" x14ac:dyDescent="0.15">
      <c r="A97" s="272"/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4"/>
    </row>
    <row r="98" spans="1:20" x14ac:dyDescent="0.15">
      <c r="A98" s="272"/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4"/>
    </row>
    <row r="99" spans="1:20" x14ac:dyDescent="0.15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4"/>
    </row>
    <row r="100" spans="1:20" x14ac:dyDescent="0.15">
      <c r="A100" s="272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4"/>
    </row>
    <row r="101" spans="1:20" x14ac:dyDescent="0.15">
      <c r="A101" s="272"/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4"/>
    </row>
    <row r="102" spans="1:20" x14ac:dyDescent="0.15">
      <c r="A102" s="272"/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4"/>
    </row>
    <row r="103" spans="1:20" x14ac:dyDescent="0.15">
      <c r="A103" s="272"/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4"/>
    </row>
    <row r="104" spans="1:20" x14ac:dyDescent="0.15">
      <c r="A104" s="272"/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4"/>
    </row>
    <row r="105" spans="1:20" x14ac:dyDescent="0.15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4"/>
    </row>
    <row r="106" spans="1:20" x14ac:dyDescent="0.15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4"/>
    </row>
    <row r="107" spans="1:20" x14ac:dyDescent="0.15">
      <c r="A107" s="272"/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4"/>
    </row>
    <row r="108" spans="1:20" x14ac:dyDescent="0.15">
      <c r="A108" s="272"/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4"/>
    </row>
    <row r="109" spans="1:20" x14ac:dyDescent="0.15">
      <c r="A109" s="272"/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4"/>
    </row>
    <row r="110" spans="1:20" x14ac:dyDescent="0.15">
      <c r="A110" s="272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4"/>
    </row>
    <row r="111" spans="1:20" x14ac:dyDescent="0.15">
      <c r="A111" s="272"/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4"/>
    </row>
    <row r="112" spans="1:20" x14ac:dyDescent="0.15">
      <c r="A112" s="272"/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4"/>
    </row>
    <row r="113" spans="1:20" x14ac:dyDescent="0.15">
      <c r="A113" s="272"/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4"/>
    </row>
    <row r="114" spans="1:20" x14ac:dyDescent="0.15">
      <c r="A114" s="272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4"/>
    </row>
    <row r="115" spans="1:20" x14ac:dyDescent="0.15">
      <c r="A115" s="272"/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4"/>
    </row>
    <row r="116" spans="1:20" x14ac:dyDescent="0.15">
      <c r="A116" s="272"/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4"/>
    </row>
    <row r="117" spans="1:20" x14ac:dyDescent="0.15">
      <c r="A117" s="272"/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4"/>
    </row>
    <row r="118" spans="1:20" x14ac:dyDescent="0.15">
      <c r="A118" s="272"/>
      <c r="B118" s="272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4"/>
    </row>
    <row r="119" spans="1:20" x14ac:dyDescent="0.15">
      <c r="A119" s="272"/>
      <c r="B119" s="272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272"/>
      <c r="T119" s="274"/>
    </row>
    <row r="120" spans="1:20" x14ac:dyDescent="0.15">
      <c r="A120" s="272"/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272"/>
      <c r="T120" s="274"/>
    </row>
    <row r="121" spans="1:20" x14ac:dyDescent="0.15">
      <c r="A121" s="272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4"/>
    </row>
    <row r="122" spans="1:20" x14ac:dyDescent="0.15">
      <c r="A122" s="272"/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4"/>
    </row>
    <row r="123" spans="1:20" x14ac:dyDescent="0.15">
      <c r="A123" s="272"/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4"/>
    </row>
    <row r="124" spans="1:20" x14ac:dyDescent="0.15">
      <c r="A124" s="272"/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4"/>
    </row>
    <row r="125" spans="1:20" x14ac:dyDescent="0.15">
      <c r="A125" s="272"/>
      <c r="B125" s="272"/>
      <c r="C125" s="272"/>
      <c r="D125" s="272"/>
      <c r="E125" s="272"/>
      <c r="F125" s="272"/>
      <c r="G125" s="272"/>
      <c r="H125" s="272"/>
      <c r="I125" s="272"/>
      <c r="J125" s="272"/>
      <c r="K125" s="272"/>
      <c r="L125" s="272"/>
      <c r="M125" s="272"/>
      <c r="N125" s="272"/>
      <c r="O125" s="272"/>
      <c r="P125" s="272"/>
      <c r="Q125" s="272"/>
      <c r="R125" s="272"/>
      <c r="S125" s="272"/>
      <c r="T125" s="274"/>
    </row>
    <row r="126" spans="1:20" x14ac:dyDescent="0.15">
      <c r="A126" s="272"/>
      <c r="B126" s="272"/>
      <c r="C126" s="272"/>
      <c r="D126" s="272"/>
      <c r="E126" s="272"/>
      <c r="F126" s="272"/>
      <c r="G126" s="272"/>
      <c r="H126" s="272"/>
      <c r="I126" s="272"/>
      <c r="J126" s="272"/>
      <c r="K126" s="272"/>
      <c r="L126" s="272"/>
      <c r="M126" s="272"/>
      <c r="N126" s="272"/>
      <c r="O126" s="272"/>
      <c r="P126" s="272"/>
      <c r="Q126" s="272"/>
      <c r="R126" s="272"/>
      <c r="S126" s="272"/>
      <c r="T126" s="274"/>
    </row>
    <row r="127" spans="1:20" x14ac:dyDescent="0.1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4"/>
    </row>
    <row r="128" spans="1:20" x14ac:dyDescent="0.1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4"/>
    </row>
    <row r="129" spans="1:20" x14ac:dyDescent="0.1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4"/>
    </row>
    <row r="130" spans="1:20" x14ac:dyDescent="0.1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4"/>
    </row>
    <row r="131" spans="1:20" x14ac:dyDescent="0.1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4"/>
    </row>
    <row r="132" spans="1:20" x14ac:dyDescent="0.1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4"/>
    </row>
    <row r="133" spans="1:20" x14ac:dyDescent="0.1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4"/>
    </row>
    <row r="134" spans="1:20" x14ac:dyDescent="0.1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4"/>
    </row>
    <row r="135" spans="1:20" x14ac:dyDescent="0.1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4"/>
    </row>
    <row r="136" spans="1:20" x14ac:dyDescent="0.1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4"/>
    </row>
    <row r="137" spans="1:20" x14ac:dyDescent="0.15">
      <c r="A137" s="272"/>
      <c r="B137" s="272"/>
      <c r="C137" s="272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2"/>
      <c r="T137" s="274"/>
    </row>
    <row r="138" spans="1:20" x14ac:dyDescent="0.15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2"/>
      <c r="Q138" s="272"/>
      <c r="R138" s="272"/>
      <c r="S138" s="272"/>
      <c r="T138" s="274"/>
    </row>
    <row r="139" spans="1:20" x14ac:dyDescent="0.15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4"/>
    </row>
    <row r="140" spans="1:20" x14ac:dyDescent="0.15">
      <c r="A140" s="272"/>
      <c r="B140" s="272"/>
      <c r="C140" s="272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4"/>
    </row>
    <row r="141" spans="1:20" x14ac:dyDescent="0.15">
      <c r="A141" s="272"/>
      <c r="B141" s="272"/>
      <c r="C141" s="272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2"/>
      <c r="Q141" s="272"/>
      <c r="R141" s="272"/>
      <c r="S141" s="272"/>
      <c r="T141" s="274"/>
    </row>
    <row r="142" spans="1:20" x14ac:dyDescent="0.15">
      <c r="A142" s="272"/>
      <c r="B142" s="272"/>
      <c r="C142" s="272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2"/>
      <c r="Q142" s="272"/>
      <c r="R142" s="272"/>
      <c r="S142" s="272"/>
      <c r="T142" s="274"/>
    </row>
    <row r="143" spans="1:20" x14ac:dyDescent="0.15">
      <c r="A143" s="272"/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2"/>
      <c r="Q143" s="272"/>
      <c r="R143" s="272"/>
      <c r="S143" s="272"/>
      <c r="T143" s="274"/>
    </row>
    <row r="144" spans="1:20" x14ac:dyDescent="0.15">
      <c r="A144" s="272"/>
      <c r="B144" s="272"/>
      <c r="C144" s="272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2"/>
      <c r="Q144" s="272"/>
      <c r="R144" s="272"/>
      <c r="S144" s="272"/>
      <c r="T144" s="274"/>
    </row>
    <row r="145" spans="1:20" x14ac:dyDescent="0.15">
      <c r="A145" s="272"/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4"/>
    </row>
    <row r="146" spans="1:20" x14ac:dyDescent="0.15">
      <c r="A146" s="272"/>
      <c r="B146" s="272"/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4"/>
    </row>
    <row r="147" spans="1:20" x14ac:dyDescent="0.15">
      <c r="A147" s="272"/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4"/>
    </row>
    <row r="148" spans="1:20" x14ac:dyDescent="0.15">
      <c r="A148" s="272"/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4"/>
    </row>
    <row r="149" spans="1:20" x14ac:dyDescent="0.15">
      <c r="A149" s="272"/>
      <c r="B149" s="272"/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4"/>
    </row>
    <row r="150" spans="1:20" x14ac:dyDescent="0.15">
      <c r="A150" s="272"/>
      <c r="B150" s="272"/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4"/>
    </row>
    <row r="151" spans="1:20" x14ac:dyDescent="0.15">
      <c r="A151" s="272"/>
      <c r="B151" s="272"/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4"/>
    </row>
    <row r="152" spans="1:20" x14ac:dyDescent="0.15">
      <c r="A152" s="272"/>
      <c r="B152" s="272"/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4"/>
    </row>
    <row r="153" spans="1:20" x14ac:dyDescent="0.15">
      <c r="A153" s="272"/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4"/>
    </row>
    <row r="154" spans="1:20" x14ac:dyDescent="0.15">
      <c r="A154" s="272"/>
      <c r="B154" s="272"/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4"/>
    </row>
    <row r="155" spans="1:20" x14ac:dyDescent="0.15">
      <c r="A155" s="272"/>
      <c r="B155" s="272"/>
      <c r="C155" s="272"/>
      <c r="D155" s="272"/>
      <c r="E155" s="272"/>
      <c r="F155" s="272"/>
      <c r="G155" s="272"/>
      <c r="H155" s="272"/>
      <c r="I155" s="272"/>
      <c r="J155" s="272"/>
      <c r="K155" s="272"/>
      <c r="L155" s="272"/>
      <c r="M155" s="272"/>
      <c r="N155" s="272"/>
      <c r="O155" s="272"/>
      <c r="P155" s="272"/>
      <c r="Q155" s="272"/>
      <c r="R155" s="272"/>
      <c r="S155" s="272"/>
      <c r="T155" s="274"/>
    </row>
    <row r="156" spans="1:20" x14ac:dyDescent="0.15">
      <c r="A156" s="272"/>
      <c r="B156" s="272"/>
      <c r="C156" s="272"/>
      <c r="D156" s="272"/>
      <c r="E156" s="272"/>
      <c r="F156" s="272"/>
      <c r="G156" s="272"/>
      <c r="H156" s="272"/>
      <c r="I156" s="272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4"/>
    </row>
    <row r="157" spans="1:20" x14ac:dyDescent="0.15">
      <c r="A157" s="272"/>
      <c r="B157" s="272"/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4"/>
    </row>
    <row r="158" spans="1:20" x14ac:dyDescent="0.15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4"/>
    </row>
    <row r="159" spans="1:20" x14ac:dyDescent="0.15">
      <c r="A159" s="272"/>
      <c r="B159" s="272"/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4"/>
    </row>
    <row r="160" spans="1:20" x14ac:dyDescent="0.15">
      <c r="A160" s="272"/>
      <c r="B160" s="272"/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4"/>
    </row>
    <row r="161" spans="1:20" x14ac:dyDescent="0.15">
      <c r="A161" s="272"/>
      <c r="B161" s="272"/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4"/>
    </row>
    <row r="162" spans="1:20" x14ac:dyDescent="0.15">
      <c r="A162" s="272"/>
      <c r="B162" s="272"/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4"/>
    </row>
    <row r="163" spans="1:20" x14ac:dyDescent="0.15">
      <c r="A163" s="272"/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4"/>
    </row>
    <row r="164" spans="1:20" x14ac:dyDescent="0.15">
      <c r="A164" s="272"/>
      <c r="B164" s="272"/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4"/>
    </row>
    <row r="165" spans="1:20" x14ac:dyDescent="0.15">
      <c r="A165" s="272"/>
      <c r="B165" s="272"/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4"/>
    </row>
    <row r="166" spans="1:20" x14ac:dyDescent="0.15">
      <c r="A166" s="272"/>
      <c r="B166" s="272"/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4"/>
    </row>
    <row r="167" spans="1:20" x14ac:dyDescent="0.15">
      <c r="A167" s="272"/>
      <c r="B167" s="272"/>
      <c r="C167" s="272"/>
      <c r="D167" s="272"/>
      <c r="E167" s="272"/>
      <c r="F167" s="272"/>
      <c r="G167" s="272"/>
      <c r="H167" s="272"/>
      <c r="I167" s="272"/>
      <c r="J167" s="27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4"/>
    </row>
    <row r="168" spans="1:20" x14ac:dyDescent="0.15">
      <c r="A168" s="272"/>
      <c r="B168" s="272"/>
      <c r="C168" s="272"/>
      <c r="D168" s="272"/>
      <c r="E168" s="272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72"/>
      <c r="R168" s="272"/>
      <c r="S168" s="272"/>
      <c r="T168" s="274"/>
    </row>
    <row r="169" spans="1:20" x14ac:dyDescent="0.15">
      <c r="A169" s="272"/>
      <c r="B169" s="272"/>
      <c r="C169" s="272"/>
      <c r="D169" s="272"/>
      <c r="E169" s="272"/>
      <c r="F169" s="272"/>
      <c r="G169" s="272"/>
      <c r="H169" s="272"/>
      <c r="I169" s="272"/>
      <c r="J169" s="272"/>
      <c r="K169" s="272"/>
      <c r="L169" s="272"/>
      <c r="M169" s="272"/>
      <c r="N169" s="272"/>
      <c r="O169" s="272"/>
      <c r="P169" s="272"/>
      <c r="Q169" s="272"/>
      <c r="R169" s="272"/>
      <c r="S169" s="272"/>
      <c r="T169" s="274"/>
    </row>
    <row r="170" spans="1:20" x14ac:dyDescent="0.15">
      <c r="A170" s="272"/>
      <c r="B170" s="272"/>
      <c r="C170" s="272"/>
      <c r="D170" s="272"/>
      <c r="E170" s="272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4"/>
    </row>
    <row r="171" spans="1:20" x14ac:dyDescent="0.15">
      <c r="A171" s="272"/>
      <c r="B171" s="272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2"/>
      <c r="N171" s="272"/>
      <c r="O171" s="272"/>
      <c r="P171" s="272"/>
      <c r="Q171" s="272"/>
      <c r="R171" s="272"/>
      <c r="S171" s="272"/>
      <c r="T171" s="274"/>
    </row>
    <row r="172" spans="1:20" x14ac:dyDescent="0.15">
      <c r="A172" s="272"/>
      <c r="B172" s="272"/>
      <c r="C172" s="272"/>
      <c r="D172" s="272"/>
      <c r="E172" s="272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272"/>
      <c r="S172" s="272"/>
      <c r="T172" s="274"/>
    </row>
    <row r="173" spans="1:20" x14ac:dyDescent="0.15">
      <c r="A173" s="272"/>
      <c r="B173" s="272"/>
      <c r="C173" s="272"/>
      <c r="D173" s="272"/>
      <c r="E173" s="272"/>
      <c r="F173" s="272"/>
      <c r="G173" s="272"/>
      <c r="H173" s="272"/>
      <c r="I173" s="272"/>
      <c r="J173" s="272"/>
      <c r="K173" s="272"/>
      <c r="L173" s="272"/>
      <c r="M173" s="272"/>
      <c r="N173" s="272"/>
      <c r="O173" s="272"/>
      <c r="P173" s="272"/>
      <c r="Q173" s="272"/>
      <c r="R173" s="272"/>
      <c r="S173" s="272"/>
      <c r="T173" s="274"/>
    </row>
    <row r="174" spans="1:20" x14ac:dyDescent="0.15">
      <c r="A174" s="272"/>
      <c r="B174" s="272"/>
      <c r="C174" s="272"/>
      <c r="D174" s="272"/>
      <c r="E174" s="272"/>
      <c r="F174" s="272"/>
      <c r="G174" s="272"/>
      <c r="H174" s="272"/>
      <c r="I174" s="272"/>
      <c r="J174" s="272"/>
      <c r="K174" s="272"/>
      <c r="L174" s="272"/>
      <c r="M174" s="272"/>
      <c r="N174" s="272"/>
      <c r="O174" s="272"/>
      <c r="P174" s="272"/>
      <c r="Q174" s="272"/>
      <c r="R174" s="272"/>
      <c r="S174" s="272"/>
      <c r="T174" s="274"/>
    </row>
    <row r="175" spans="1:20" x14ac:dyDescent="0.15">
      <c r="A175" s="272"/>
      <c r="B175" s="272"/>
      <c r="C175" s="272"/>
      <c r="D175" s="272"/>
      <c r="E175" s="272"/>
      <c r="F175" s="272"/>
      <c r="G175" s="272"/>
      <c r="H175" s="272"/>
      <c r="I175" s="272"/>
      <c r="J175" s="27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4"/>
    </row>
    <row r="176" spans="1:20" x14ac:dyDescent="0.15">
      <c r="A176" s="272"/>
      <c r="B176" s="272"/>
      <c r="C176" s="272"/>
      <c r="D176" s="272"/>
      <c r="E176" s="272"/>
      <c r="F176" s="272"/>
      <c r="G176" s="272"/>
      <c r="H176" s="272"/>
      <c r="I176" s="272"/>
      <c r="J176" s="272"/>
      <c r="K176" s="272"/>
      <c r="L176" s="272"/>
      <c r="M176" s="272"/>
      <c r="N176" s="272"/>
      <c r="O176" s="272"/>
      <c r="P176" s="272"/>
      <c r="Q176" s="272"/>
      <c r="R176" s="272"/>
      <c r="S176" s="272"/>
      <c r="T176" s="274"/>
    </row>
    <row r="177" spans="1:20" x14ac:dyDescent="0.15">
      <c r="A177" s="272"/>
      <c r="B177" s="272"/>
      <c r="C177" s="272"/>
      <c r="D177" s="272"/>
      <c r="E177" s="272"/>
      <c r="F177" s="272"/>
      <c r="G177" s="272"/>
      <c r="H177" s="272"/>
      <c r="I177" s="272"/>
      <c r="J177" s="272"/>
      <c r="K177" s="272"/>
      <c r="L177" s="272"/>
      <c r="M177" s="272"/>
      <c r="N177" s="272"/>
      <c r="O177" s="272"/>
      <c r="P177" s="272"/>
      <c r="Q177" s="272"/>
      <c r="R177" s="272"/>
      <c r="S177" s="272"/>
      <c r="T177" s="274"/>
    </row>
    <row r="178" spans="1:20" x14ac:dyDescent="0.15">
      <c r="A178" s="272"/>
      <c r="B178" s="272"/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4"/>
    </row>
    <row r="179" spans="1:20" x14ac:dyDescent="0.15">
      <c r="A179" s="272"/>
      <c r="B179" s="272"/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2"/>
      <c r="N179" s="272"/>
      <c r="O179" s="272"/>
      <c r="P179" s="272"/>
      <c r="Q179" s="272"/>
      <c r="R179" s="272"/>
      <c r="S179" s="272"/>
      <c r="T179" s="274"/>
    </row>
    <row r="180" spans="1:20" x14ac:dyDescent="0.15">
      <c r="A180" s="272"/>
      <c r="B180" s="272"/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2"/>
      <c r="N180" s="272"/>
      <c r="O180" s="272"/>
      <c r="P180" s="272"/>
      <c r="Q180" s="272"/>
      <c r="R180" s="272"/>
      <c r="S180" s="272"/>
      <c r="T180" s="274"/>
    </row>
    <row r="181" spans="1:20" x14ac:dyDescent="0.15">
      <c r="A181" s="272"/>
      <c r="B181" s="272"/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4"/>
    </row>
    <row r="182" spans="1:20" x14ac:dyDescent="0.15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272"/>
      <c r="Q182" s="272"/>
      <c r="R182" s="272"/>
      <c r="S182" s="272"/>
      <c r="T182" s="274"/>
    </row>
    <row r="183" spans="1:20" x14ac:dyDescent="0.15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272"/>
      <c r="Q183" s="272"/>
      <c r="R183" s="272"/>
      <c r="S183" s="272"/>
      <c r="T183" s="274"/>
    </row>
    <row r="184" spans="1:20" x14ac:dyDescent="0.15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272"/>
      <c r="Q184" s="272"/>
      <c r="R184" s="272"/>
      <c r="S184" s="272"/>
      <c r="T184" s="274"/>
    </row>
    <row r="185" spans="1:20" x14ac:dyDescent="0.15">
      <c r="A185" s="272"/>
      <c r="B185" s="272"/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4"/>
    </row>
    <row r="186" spans="1:20" x14ac:dyDescent="0.15">
      <c r="A186" s="272"/>
      <c r="B186" s="272"/>
      <c r="C186" s="272"/>
      <c r="D186" s="272"/>
      <c r="E186" s="272"/>
      <c r="F186" s="272"/>
      <c r="G186" s="272"/>
      <c r="H186" s="272"/>
      <c r="I186" s="272"/>
      <c r="J186" s="27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4"/>
    </row>
    <row r="187" spans="1:20" x14ac:dyDescent="0.15">
      <c r="A187" s="272"/>
      <c r="B187" s="272"/>
      <c r="C187" s="272"/>
      <c r="D187" s="272"/>
      <c r="E187" s="272"/>
      <c r="F187" s="272"/>
      <c r="G187" s="272"/>
      <c r="H187" s="272"/>
      <c r="I187" s="272"/>
      <c r="J187" s="272"/>
      <c r="K187" s="272"/>
      <c r="L187" s="272"/>
      <c r="M187" s="272"/>
      <c r="N187" s="272"/>
      <c r="O187" s="272"/>
      <c r="P187" s="272"/>
      <c r="Q187" s="272"/>
      <c r="R187" s="272"/>
      <c r="S187" s="272"/>
      <c r="T187" s="274"/>
    </row>
    <row r="188" spans="1:20" x14ac:dyDescent="0.15">
      <c r="A188" s="272"/>
      <c r="B188" s="272"/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2"/>
      <c r="O188" s="272"/>
      <c r="P188" s="272"/>
      <c r="Q188" s="272"/>
      <c r="R188" s="272"/>
      <c r="S188" s="272"/>
      <c r="T188" s="274"/>
    </row>
    <row r="189" spans="1:20" x14ac:dyDescent="0.15">
      <c r="A189" s="272"/>
      <c r="B189" s="272"/>
      <c r="C189" s="272"/>
      <c r="D189" s="272"/>
      <c r="E189" s="272"/>
      <c r="F189" s="272"/>
      <c r="G189" s="272"/>
      <c r="H189" s="272"/>
      <c r="I189" s="272"/>
      <c r="J189" s="272"/>
      <c r="K189" s="272"/>
      <c r="L189" s="272"/>
      <c r="M189" s="272"/>
      <c r="N189" s="272"/>
      <c r="O189" s="272"/>
      <c r="P189" s="272"/>
      <c r="Q189" s="272"/>
      <c r="R189" s="272"/>
      <c r="S189" s="272"/>
      <c r="T189" s="274"/>
    </row>
    <row r="190" spans="1:20" x14ac:dyDescent="0.15">
      <c r="A190" s="272"/>
      <c r="B190" s="272"/>
      <c r="C190" s="272"/>
      <c r="D190" s="272"/>
      <c r="E190" s="272"/>
      <c r="F190" s="272"/>
      <c r="G190" s="272"/>
      <c r="H190" s="272"/>
      <c r="I190" s="272"/>
      <c r="J190" s="272"/>
      <c r="K190" s="272"/>
      <c r="L190" s="272"/>
      <c r="M190" s="272"/>
      <c r="N190" s="272"/>
      <c r="O190" s="272"/>
      <c r="P190" s="272"/>
      <c r="Q190" s="272"/>
      <c r="R190" s="272"/>
      <c r="S190" s="272"/>
      <c r="T190" s="274"/>
    </row>
    <row r="191" spans="1:20" x14ac:dyDescent="0.15">
      <c r="A191" s="272"/>
      <c r="B191" s="272"/>
      <c r="C191" s="272"/>
      <c r="D191" s="272"/>
      <c r="E191" s="272"/>
      <c r="F191" s="272"/>
      <c r="G191" s="272"/>
      <c r="H191" s="272"/>
      <c r="I191" s="272"/>
      <c r="J191" s="272"/>
      <c r="K191" s="272"/>
      <c r="L191" s="272"/>
      <c r="M191" s="272"/>
      <c r="N191" s="272"/>
      <c r="O191" s="272"/>
      <c r="P191" s="272"/>
      <c r="Q191" s="272"/>
      <c r="R191" s="272"/>
      <c r="S191" s="272"/>
      <c r="T191" s="274"/>
    </row>
    <row r="192" spans="1:20" x14ac:dyDescent="0.15">
      <c r="A192" s="272"/>
      <c r="B192" s="272"/>
      <c r="C192" s="272"/>
      <c r="D192" s="272"/>
      <c r="E192" s="272"/>
      <c r="F192" s="272"/>
      <c r="G192" s="272"/>
      <c r="H192" s="272"/>
      <c r="I192" s="272"/>
      <c r="J192" s="272"/>
      <c r="K192" s="272"/>
      <c r="L192" s="272"/>
      <c r="M192" s="272"/>
      <c r="N192" s="272"/>
      <c r="O192" s="272"/>
      <c r="P192" s="272"/>
      <c r="Q192" s="272"/>
      <c r="R192" s="272"/>
      <c r="S192" s="272"/>
      <c r="T192" s="274"/>
    </row>
    <row r="193" spans="1:20" x14ac:dyDescent="0.15">
      <c r="A193" s="272"/>
      <c r="B193" s="272"/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2"/>
      <c r="S193" s="272"/>
      <c r="T193" s="274"/>
    </row>
    <row r="194" spans="1:20" x14ac:dyDescent="0.15">
      <c r="A194" s="272"/>
      <c r="B194" s="272"/>
      <c r="C194" s="272"/>
      <c r="D194" s="272"/>
      <c r="E194" s="272"/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72"/>
      <c r="T194" s="274"/>
    </row>
    <row r="195" spans="1:20" x14ac:dyDescent="0.15">
      <c r="A195" s="272"/>
      <c r="B195" s="272"/>
      <c r="C195" s="272"/>
      <c r="D195" s="272"/>
      <c r="E195" s="272"/>
      <c r="F195" s="272"/>
      <c r="G195" s="272"/>
      <c r="H195" s="272"/>
      <c r="I195" s="272"/>
      <c r="J195" s="272"/>
      <c r="K195" s="272"/>
      <c r="L195" s="272"/>
      <c r="M195" s="272"/>
      <c r="N195" s="272"/>
      <c r="O195" s="272"/>
      <c r="P195" s="272"/>
      <c r="Q195" s="272"/>
      <c r="R195" s="272"/>
      <c r="S195" s="272"/>
      <c r="T195" s="274"/>
    </row>
    <row r="196" spans="1:20" x14ac:dyDescent="0.15">
      <c r="A196" s="272"/>
      <c r="B196" s="272"/>
      <c r="C196" s="272"/>
      <c r="D196" s="272"/>
      <c r="E196" s="272"/>
      <c r="F196" s="272"/>
      <c r="G196" s="272"/>
      <c r="H196" s="272"/>
      <c r="I196" s="272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4"/>
    </row>
    <row r="197" spans="1:20" x14ac:dyDescent="0.15">
      <c r="A197" s="272"/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  <c r="L197" s="272"/>
      <c r="M197" s="272"/>
      <c r="N197" s="272"/>
      <c r="O197" s="272"/>
      <c r="P197" s="272"/>
      <c r="Q197" s="272"/>
      <c r="R197" s="272"/>
      <c r="S197" s="272"/>
      <c r="T197" s="274"/>
    </row>
    <row r="198" spans="1:20" x14ac:dyDescent="0.15">
      <c r="A198" s="272"/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4"/>
    </row>
    <row r="199" spans="1:20" x14ac:dyDescent="0.15">
      <c r="A199" s="272"/>
      <c r="B199" s="272"/>
      <c r="C199" s="272"/>
      <c r="D199" s="272"/>
      <c r="E199" s="272"/>
      <c r="F199" s="272"/>
      <c r="G199" s="272"/>
      <c r="H199" s="272"/>
      <c r="I199" s="272"/>
      <c r="J199" s="27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4"/>
    </row>
    <row r="200" spans="1:20" x14ac:dyDescent="0.15">
      <c r="A200" s="272"/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72"/>
      <c r="M200" s="272"/>
      <c r="N200" s="272"/>
      <c r="O200" s="272"/>
      <c r="P200" s="272"/>
      <c r="Q200" s="272"/>
      <c r="R200" s="272"/>
      <c r="S200" s="272"/>
      <c r="T200" s="274"/>
    </row>
    <row r="201" spans="1:20" x14ac:dyDescent="0.15">
      <c r="A201" s="272"/>
      <c r="B201" s="272"/>
      <c r="C201" s="272"/>
      <c r="D201" s="272"/>
      <c r="E201" s="272"/>
      <c r="F201" s="272"/>
      <c r="G201" s="272"/>
      <c r="H201" s="272"/>
      <c r="I201" s="272"/>
      <c r="J201" s="272"/>
      <c r="K201" s="272"/>
      <c r="L201" s="272"/>
      <c r="M201" s="272"/>
      <c r="N201" s="272"/>
      <c r="O201" s="272"/>
      <c r="P201" s="272"/>
      <c r="Q201" s="272"/>
      <c r="R201" s="272"/>
      <c r="S201" s="272"/>
      <c r="T201" s="274"/>
    </row>
    <row r="202" spans="1:20" x14ac:dyDescent="0.15">
      <c r="A202" s="272"/>
      <c r="B202" s="272"/>
      <c r="C202" s="272"/>
      <c r="D202" s="272"/>
      <c r="E202" s="272"/>
      <c r="F202" s="272"/>
      <c r="G202" s="272"/>
      <c r="H202" s="272"/>
      <c r="I202" s="272"/>
      <c r="J202" s="272"/>
      <c r="K202" s="272"/>
      <c r="L202" s="272"/>
      <c r="M202" s="272"/>
      <c r="N202" s="272"/>
      <c r="O202" s="272"/>
      <c r="P202" s="272"/>
      <c r="Q202" s="272"/>
      <c r="R202" s="272"/>
      <c r="S202" s="272"/>
      <c r="T202" s="274"/>
    </row>
    <row r="203" spans="1:20" x14ac:dyDescent="0.15">
      <c r="A203" s="272"/>
      <c r="B203" s="272"/>
      <c r="C203" s="272"/>
      <c r="D203" s="272"/>
      <c r="E203" s="272"/>
      <c r="F203" s="272"/>
      <c r="G203" s="272"/>
      <c r="H203" s="272"/>
      <c r="I203" s="272"/>
      <c r="J203" s="272"/>
      <c r="K203" s="272"/>
      <c r="L203" s="272"/>
      <c r="M203" s="272"/>
      <c r="N203" s="272"/>
      <c r="O203" s="272"/>
      <c r="P203" s="272"/>
      <c r="Q203" s="272"/>
      <c r="R203" s="272"/>
      <c r="S203" s="272"/>
      <c r="T203" s="274"/>
    </row>
    <row r="204" spans="1:20" x14ac:dyDescent="0.15">
      <c r="A204" s="272"/>
      <c r="B204" s="272"/>
      <c r="C204" s="272"/>
      <c r="D204" s="272"/>
      <c r="E204" s="272"/>
      <c r="F204" s="272"/>
      <c r="G204" s="272"/>
      <c r="H204" s="272"/>
      <c r="I204" s="272"/>
      <c r="J204" s="27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4"/>
    </row>
    <row r="205" spans="1:20" x14ac:dyDescent="0.15">
      <c r="A205" s="272"/>
      <c r="B205" s="272"/>
      <c r="C205" s="272"/>
      <c r="D205" s="272"/>
      <c r="E205" s="272"/>
      <c r="F205" s="272"/>
      <c r="G205" s="272"/>
      <c r="H205" s="272"/>
      <c r="I205" s="272"/>
      <c r="J205" s="272"/>
      <c r="K205" s="272"/>
      <c r="L205" s="272"/>
      <c r="M205" s="272"/>
      <c r="N205" s="272"/>
      <c r="O205" s="272"/>
      <c r="P205" s="272"/>
      <c r="Q205" s="272"/>
      <c r="R205" s="272"/>
      <c r="S205" s="272"/>
      <c r="T205" s="274"/>
    </row>
    <row r="206" spans="1:20" x14ac:dyDescent="0.15">
      <c r="A206" s="272"/>
      <c r="B206" s="272"/>
      <c r="C206" s="272"/>
      <c r="D206" s="272"/>
      <c r="E206" s="272"/>
      <c r="F206" s="272"/>
      <c r="G206" s="272"/>
      <c r="H206" s="272"/>
      <c r="I206" s="272"/>
      <c r="J206" s="272"/>
      <c r="K206" s="272"/>
      <c r="L206" s="272"/>
      <c r="M206" s="272"/>
      <c r="N206" s="272"/>
      <c r="O206" s="272"/>
      <c r="P206" s="272"/>
      <c r="Q206" s="272"/>
      <c r="R206" s="272"/>
      <c r="S206" s="272"/>
      <c r="T206" s="274"/>
    </row>
    <row r="207" spans="1:20" x14ac:dyDescent="0.15">
      <c r="A207" s="272"/>
      <c r="B207" s="272"/>
      <c r="C207" s="272"/>
      <c r="D207" s="272"/>
      <c r="E207" s="272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4"/>
    </row>
    <row r="208" spans="1:20" x14ac:dyDescent="0.15">
      <c r="A208" s="272"/>
      <c r="B208" s="272"/>
      <c r="C208" s="272"/>
      <c r="D208" s="272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4"/>
    </row>
    <row r="209" spans="1:20" x14ac:dyDescent="0.15">
      <c r="A209" s="272"/>
      <c r="B209" s="272"/>
      <c r="C209" s="272"/>
      <c r="D209" s="272"/>
      <c r="E209" s="272"/>
      <c r="F209" s="272"/>
      <c r="G209" s="272"/>
      <c r="H209" s="272"/>
      <c r="I209" s="272"/>
      <c r="J209" s="272"/>
      <c r="K209" s="272"/>
      <c r="L209" s="272"/>
      <c r="M209" s="272"/>
      <c r="N209" s="272"/>
      <c r="O209" s="272"/>
      <c r="P209" s="272"/>
      <c r="Q209" s="272"/>
      <c r="R209" s="272"/>
      <c r="S209" s="272"/>
      <c r="T209" s="274"/>
    </row>
    <row r="210" spans="1:20" x14ac:dyDescent="0.15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2"/>
      <c r="S210" s="272"/>
      <c r="T210" s="274"/>
    </row>
    <row r="211" spans="1:20" x14ac:dyDescent="0.15">
      <c r="A211" s="272"/>
      <c r="B211" s="272"/>
      <c r="C211" s="272"/>
      <c r="D211" s="272"/>
      <c r="E211" s="272"/>
      <c r="F211" s="272"/>
      <c r="G211" s="272"/>
      <c r="H211" s="272"/>
      <c r="I211" s="272"/>
      <c r="J211" s="272"/>
      <c r="K211" s="272"/>
      <c r="L211" s="272"/>
      <c r="M211" s="272"/>
      <c r="N211" s="272"/>
      <c r="O211" s="272"/>
      <c r="P211" s="272"/>
      <c r="Q211" s="272"/>
      <c r="R211" s="272"/>
      <c r="S211" s="272"/>
      <c r="T211" s="274"/>
    </row>
    <row r="212" spans="1:20" x14ac:dyDescent="0.15">
      <c r="A212" s="272"/>
      <c r="B212" s="272"/>
      <c r="C212" s="272"/>
      <c r="D212" s="272"/>
      <c r="E212" s="272"/>
      <c r="F212" s="272"/>
      <c r="G212" s="272"/>
      <c r="H212" s="272"/>
      <c r="I212" s="272"/>
      <c r="J212" s="272"/>
      <c r="K212" s="272"/>
      <c r="L212" s="272"/>
      <c r="M212" s="272"/>
      <c r="N212" s="272"/>
      <c r="O212" s="272"/>
      <c r="P212" s="272"/>
      <c r="Q212" s="272"/>
      <c r="R212" s="272"/>
      <c r="S212" s="272"/>
      <c r="T212" s="274"/>
    </row>
    <row r="213" spans="1:20" x14ac:dyDescent="0.15">
      <c r="A213" s="272"/>
      <c r="B213" s="272"/>
      <c r="C213" s="272"/>
      <c r="D213" s="272"/>
      <c r="E213" s="272"/>
      <c r="F213" s="272"/>
      <c r="G213" s="272"/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2"/>
      <c r="S213" s="272"/>
      <c r="T213" s="274"/>
    </row>
    <row r="214" spans="1:20" x14ac:dyDescent="0.15">
      <c r="A214" s="272"/>
      <c r="B214" s="272"/>
      <c r="C214" s="272"/>
      <c r="D214" s="272"/>
      <c r="E214" s="272"/>
      <c r="F214" s="272"/>
      <c r="G214" s="272"/>
      <c r="H214" s="272"/>
      <c r="I214" s="272"/>
      <c r="J214" s="272"/>
      <c r="K214" s="272"/>
      <c r="L214" s="272"/>
      <c r="M214" s="272"/>
      <c r="N214" s="272"/>
      <c r="O214" s="272"/>
      <c r="P214" s="272"/>
      <c r="Q214" s="272"/>
      <c r="R214" s="272"/>
      <c r="S214" s="272"/>
      <c r="T214" s="274"/>
    </row>
    <row r="215" spans="1:20" x14ac:dyDescent="0.15">
      <c r="A215" s="272"/>
      <c r="B215" s="272"/>
      <c r="C215" s="272"/>
      <c r="D215" s="272"/>
      <c r="E215" s="272"/>
      <c r="F215" s="272"/>
      <c r="G215" s="272"/>
      <c r="H215" s="272"/>
      <c r="I215" s="272"/>
      <c r="J215" s="272"/>
      <c r="K215" s="272"/>
      <c r="L215" s="272"/>
      <c r="M215" s="272"/>
      <c r="N215" s="272"/>
      <c r="O215" s="272"/>
      <c r="P215" s="272"/>
      <c r="Q215" s="272"/>
      <c r="R215" s="272"/>
      <c r="S215" s="272"/>
      <c r="T215" s="274"/>
    </row>
  </sheetData>
  <mergeCells count="98">
    <mergeCell ref="L73:T73"/>
    <mergeCell ref="B67:C67"/>
    <mergeCell ref="B68:C68"/>
    <mergeCell ref="B69:C69"/>
    <mergeCell ref="B70:C70"/>
    <mergeCell ref="B71:C71"/>
    <mergeCell ref="A73:E73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R38:R39"/>
    <mergeCell ref="S38:S39"/>
    <mergeCell ref="T38:T39"/>
    <mergeCell ref="U38:U39"/>
    <mergeCell ref="V38:V39"/>
    <mergeCell ref="B42:C42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E38:E39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P2:P3"/>
    <mergeCell ref="Q2:Q3"/>
    <mergeCell ref="R2:S2"/>
    <mergeCell ref="B6:C6"/>
    <mergeCell ref="B7:C7"/>
    <mergeCell ref="B8:C8"/>
    <mergeCell ref="J2:J3"/>
    <mergeCell ref="K2:K3"/>
    <mergeCell ref="L2:L3"/>
    <mergeCell ref="M2:M3"/>
    <mergeCell ref="N2:N3"/>
    <mergeCell ref="O2:O3"/>
    <mergeCell ref="A1:I1"/>
    <mergeCell ref="A2:C3"/>
    <mergeCell ref="D2:D3"/>
    <mergeCell ref="E2:F2"/>
    <mergeCell ref="G2:G3"/>
    <mergeCell ref="H2:H3"/>
    <mergeCell ref="I2:I3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sqref="A1:N1"/>
    </sheetView>
  </sheetViews>
  <sheetFormatPr baseColWidth="12" defaultColWidth="8.83203125" defaultRowHeight="14" x14ac:dyDescent="0.15"/>
  <cols>
    <col min="1" max="2" width="3.33203125" customWidth="1"/>
    <col min="3" max="3" width="6.1640625" customWidth="1"/>
    <col min="4" max="13" width="5.33203125" customWidth="1"/>
    <col min="14" max="15" width="5.33203125" style="21" customWidth="1"/>
    <col min="16" max="17" width="5.33203125" customWidth="1"/>
  </cols>
  <sheetData>
    <row r="1" spans="1:26" s="1" customFormat="1" ht="15" customHeight="1" x14ac:dyDescent="0.15">
      <c r="A1" s="54" t="s">
        <v>116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2"/>
    </row>
    <row r="2" spans="1:26" s="90" customFormat="1" ht="13" customHeight="1" x14ac:dyDescent="0.15">
      <c r="A2" s="88" t="s">
        <v>117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26" s="90" customFormat="1" ht="13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26" s="90" customFormat="1" ht="13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26" s="90" customFormat="1" thickBot="1" x14ac:dyDescent="0.2">
      <c r="N5" s="276" t="s">
        <v>118</v>
      </c>
      <c r="O5" s="277"/>
    </row>
    <row r="6" spans="1:26" s="284" customFormat="1" ht="12" x14ac:dyDescent="0.15">
      <c r="A6" s="278"/>
      <c r="B6" s="278"/>
      <c r="C6" s="279"/>
      <c r="D6" s="280" t="s">
        <v>35</v>
      </c>
      <c r="E6" s="281" t="s">
        <v>92</v>
      </c>
      <c r="F6" s="281"/>
      <c r="G6" s="281"/>
      <c r="H6" s="281"/>
      <c r="I6" s="281"/>
      <c r="J6" s="281"/>
      <c r="K6" s="281"/>
      <c r="L6" s="281"/>
      <c r="M6" s="281"/>
      <c r="N6" s="282"/>
      <c r="O6" s="283"/>
    </row>
    <row r="7" spans="1:26" s="284" customFormat="1" ht="12" customHeight="1" x14ac:dyDescent="0.15">
      <c r="A7" s="285"/>
      <c r="B7" s="285"/>
      <c r="C7" s="286"/>
      <c r="D7" s="287"/>
      <c r="E7" s="287" t="s">
        <v>93</v>
      </c>
      <c r="F7" s="287" t="s">
        <v>94</v>
      </c>
      <c r="G7" s="287" t="s">
        <v>6</v>
      </c>
      <c r="H7" s="287" t="s">
        <v>95</v>
      </c>
      <c r="I7" s="287" t="s">
        <v>96</v>
      </c>
      <c r="J7" s="287" t="s">
        <v>119</v>
      </c>
      <c r="K7" s="287" t="s">
        <v>97</v>
      </c>
      <c r="L7" s="288" t="s">
        <v>98</v>
      </c>
      <c r="M7" s="287" t="s">
        <v>99</v>
      </c>
      <c r="N7" s="289" t="s">
        <v>100</v>
      </c>
      <c r="O7" s="283"/>
    </row>
    <row r="8" spans="1:26" s="284" customFormat="1" ht="75" customHeight="1" thickBot="1" x14ac:dyDescent="0.2">
      <c r="A8" s="290"/>
      <c r="B8" s="290"/>
      <c r="C8" s="291"/>
      <c r="D8" s="292"/>
      <c r="E8" s="292"/>
      <c r="F8" s="292"/>
      <c r="G8" s="292"/>
      <c r="H8" s="292"/>
      <c r="I8" s="292"/>
      <c r="J8" s="292"/>
      <c r="K8" s="292"/>
      <c r="L8" s="216"/>
      <c r="M8" s="292"/>
      <c r="N8" s="293"/>
      <c r="O8" s="283"/>
    </row>
    <row r="9" spans="1:26" s="284" customFormat="1" ht="12" customHeight="1" x14ac:dyDescent="0.15">
      <c r="A9" s="294" t="s">
        <v>101</v>
      </c>
      <c r="B9" s="294"/>
      <c r="C9" s="295"/>
      <c r="D9" s="296">
        <v>100</v>
      </c>
      <c r="E9" s="297">
        <v>11.4</v>
      </c>
      <c r="F9" s="296">
        <v>17.399999999999999</v>
      </c>
      <c r="G9" s="296">
        <v>5.8</v>
      </c>
      <c r="H9" s="297">
        <v>4.8</v>
      </c>
      <c r="I9" s="296">
        <v>3.2</v>
      </c>
      <c r="J9" s="296">
        <v>0.2</v>
      </c>
      <c r="K9" s="297">
        <v>0.1</v>
      </c>
      <c r="L9" s="296">
        <v>5.3</v>
      </c>
      <c r="M9" s="296">
        <v>0</v>
      </c>
      <c r="N9" s="296">
        <v>2.4</v>
      </c>
      <c r="O9" s="283"/>
    </row>
    <row r="10" spans="1:26" s="284" customFormat="1" ht="12" customHeight="1" x14ac:dyDescent="0.15">
      <c r="A10" s="298" t="s">
        <v>102</v>
      </c>
      <c r="B10" s="299"/>
      <c r="C10" s="300" t="s">
        <v>103</v>
      </c>
      <c r="D10" s="301">
        <f>SUM(E10:N10,D26:O26)</f>
        <v>22623</v>
      </c>
      <c r="E10" s="302">
        <f>SUM(E12:E19)</f>
        <v>2560</v>
      </c>
      <c r="F10" s="302">
        <f t="shared" ref="F10:N10" si="0">SUM(F12:F19)</f>
        <v>3493</v>
      </c>
      <c r="G10" s="302">
        <f t="shared" si="0"/>
        <v>1949</v>
      </c>
      <c r="H10" s="302">
        <f t="shared" si="0"/>
        <v>1200</v>
      </c>
      <c r="I10" s="302">
        <f t="shared" si="0"/>
        <v>581</v>
      </c>
      <c r="J10" s="302">
        <f t="shared" si="0"/>
        <v>120</v>
      </c>
      <c r="K10" s="302">
        <f t="shared" si="0"/>
        <v>20</v>
      </c>
      <c r="L10" s="302">
        <f t="shared" si="0"/>
        <v>1054</v>
      </c>
      <c r="M10" s="302">
        <f t="shared" si="0"/>
        <v>10</v>
      </c>
      <c r="N10" s="302">
        <f t="shared" si="0"/>
        <v>227</v>
      </c>
      <c r="O10" s="283"/>
    </row>
    <row r="11" spans="1:26" s="284" customFormat="1" ht="12" x14ac:dyDescent="0.15">
      <c r="A11" s="303"/>
      <c r="B11" s="304"/>
      <c r="C11" s="300" t="s">
        <v>37</v>
      </c>
      <c r="D11" s="305">
        <f>SUM(E11:N11,D27:O27)</f>
        <v>99.999999999999986</v>
      </c>
      <c r="E11" s="306">
        <f>E10/$D$10*100</f>
        <v>11.31591742916501</v>
      </c>
      <c r="F11" s="306">
        <f t="shared" ref="F11:N11" si="1">F10/$D$10*100</f>
        <v>15.440038898466163</v>
      </c>
      <c r="G11" s="306">
        <f t="shared" si="1"/>
        <v>8.6151261990010166</v>
      </c>
      <c r="H11" s="306">
        <f t="shared" si="1"/>
        <v>5.3043362949210975</v>
      </c>
      <c r="I11" s="306">
        <f t="shared" si="1"/>
        <v>2.5681828227909649</v>
      </c>
      <c r="J11" s="306">
        <f t="shared" si="1"/>
        <v>0.53043362949210981</v>
      </c>
      <c r="K11" s="306">
        <f t="shared" si="1"/>
        <v>8.840560491535164E-2</v>
      </c>
      <c r="L11" s="306">
        <f t="shared" si="1"/>
        <v>4.6589753790390311</v>
      </c>
      <c r="M11" s="306">
        <f t="shared" si="1"/>
        <v>4.420280245767582E-2</v>
      </c>
      <c r="N11" s="306">
        <f t="shared" si="1"/>
        <v>1.003403615789241</v>
      </c>
      <c r="O11" s="283"/>
    </row>
    <row r="12" spans="1:26" s="284" customFormat="1" ht="12" x14ac:dyDescent="0.15">
      <c r="A12" s="138" t="s">
        <v>13</v>
      </c>
      <c r="B12" s="138"/>
      <c r="C12" s="177"/>
      <c r="D12" s="307">
        <f t="shared" ref="D12:D19" si="2">SUM(E12:N12,D28:F28,H28:O28)</f>
        <v>2288.5</v>
      </c>
      <c r="E12" s="195">
        <v>337</v>
      </c>
      <c r="F12" s="307">
        <v>589</v>
      </c>
      <c r="G12" s="195">
        <v>382</v>
      </c>
      <c r="H12" s="307">
        <v>92</v>
      </c>
      <c r="I12" s="195">
        <v>63</v>
      </c>
      <c r="J12" s="307">
        <v>7</v>
      </c>
      <c r="K12" s="195">
        <v>0</v>
      </c>
      <c r="L12" s="307">
        <v>62</v>
      </c>
      <c r="M12" s="195">
        <v>0</v>
      </c>
      <c r="N12" s="308">
        <v>19</v>
      </c>
      <c r="O12" s="283"/>
      <c r="P12" s="309"/>
      <c r="Q12" s="309"/>
      <c r="R12" s="309"/>
      <c r="S12" s="309"/>
      <c r="T12" s="309"/>
      <c r="U12" s="309"/>
      <c r="V12" s="309"/>
      <c r="W12" s="309"/>
      <c r="X12" s="309"/>
      <c r="Y12" s="309"/>
    </row>
    <row r="13" spans="1:26" s="284" customFormat="1" ht="12" x14ac:dyDescent="0.15">
      <c r="A13" s="310" t="s">
        <v>38</v>
      </c>
      <c r="B13" s="310"/>
      <c r="C13" s="311"/>
      <c r="D13" s="307">
        <f t="shared" si="2"/>
        <v>2247</v>
      </c>
      <c r="E13" s="195">
        <v>312</v>
      </c>
      <c r="F13" s="307">
        <v>364</v>
      </c>
      <c r="G13" s="195">
        <v>103</v>
      </c>
      <c r="H13" s="307">
        <v>107</v>
      </c>
      <c r="I13" s="195">
        <v>96</v>
      </c>
      <c r="J13" s="307">
        <v>4</v>
      </c>
      <c r="K13" s="195">
        <v>0</v>
      </c>
      <c r="L13" s="307">
        <v>96</v>
      </c>
      <c r="M13" s="195">
        <v>4</v>
      </c>
      <c r="N13" s="308">
        <v>7</v>
      </c>
      <c r="O13" s="312"/>
      <c r="P13" s="309"/>
      <c r="Q13" s="309"/>
      <c r="R13" s="309"/>
      <c r="S13" s="309"/>
      <c r="T13" s="309"/>
      <c r="U13" s="309"/>
      <c r="V13" s="309"/>
      <c r="W13" s="309"/>
      <c r="X13" s="309"/>
      <c r="Y13" s="309"/>
    </row>
    <row r="14" spans="1:26" s="284" customFormat="1" ht="12" x14ac:dyDescent="0.15">
      <c r="A14" s="138" t="s">
        <v>14</v>
      </c>
      <c r="B14" s="138"/>
      <c r="C14" s="177"/>
      <c r="D14" s="307">
        <f t="shared" si="2"/>
        <v>2996</v>
      </c>
      <c r="E14" s="195">
        <v>313</v>
      </c>
      <c r="F14" s="307">
        <v>397</v>
      </c>
      <c r="G14" s="195">
        <v>168</v>
      </c>
      <c r="H14" s="307">
        <v>190</v>
      </c>
      <c r="I14" s="195">
        <v>65</v>
      </c>
      <c r="J14" s="307">
        <v>40</v>
      </c>
      <c r="K14" s="195">
        <v>0</v>
      </c>
      <c r="L14" s="307">
        <v>158</v>
      </c>
      <c r="M14" s="195">
        <v>2</v>
      </c>
      <c r="N14" s="308">
        <v>21</v>
      </c>
      <c r="O14" s="283"/>
      <c r="P14" s="309"/>
      <c r="Q14" s="309"/>
      <c r="R14" s="309"/>
      <c r="S14" s="309"/>
      <c r="T14" s="309"/>
      <c r="U14" s="309"/>
      <c r="V14" s="309"/>
      <c r="W14" s="309"/>
      <c r="X14" s="309"/>
      <c r="Y14" s="309"/>
    </row>
    <row r="15" spans="1:26" s="284" customFormat="1" ht="12" x14ac:dyDescent="0.15">
      <c r="A15" s="138" t="s">
        <v>15</v>
      </c>
      <c r="B15" s="138"/>
      <c r="C15" s="177"/>
      <c r="D15" s="307">
        <f t="shared" si="2"/>
        <v>3265</v>
      </c>
      <c r="E15" s="195">
        <v>353</v>
      </c>
      <c r="F15" s="307">
        <v>348</v>
      </c>
      <c r="G15" s="195">
        <v>219</v>
      </c>
      <c r="H15" s="307">
        <v>193</v>
      </c>
      <c r="I15" s="195">
        <v>68</v>
      </c>
      <c r="J15" s="307">
        <v>12</v>
      </c>
      <c r="K15" s="195">
        <v>11</v>
      </c>
      <c r="L15" s="307">
        <v>171</v>
      </c>
      <c r="M15" s="195">
        <v>2</v>
      </c>
      <c r="N15" s="308">
        <v>56</v>
      </c>
      <c r="O15" s="283"/>
      <c r="P15" s="309"/>
      <c r="Q15" s="309"/>
      <c r="R15" s="309"/>
      <c r="S15" s="309"/>
      <c r="T15" s="309"/>
      <c r="U15" s="309"/>
      <c r="V15" s="309"/>
      <c r="W15" s="309"/>
      <c r="X15" s="309"/>
      <c r="Y15" s="309"/>
    </row>
    <row r="16" spans="1:26" s="284" customFormat="1" ht="12" x14ac:dyDescent="0.15">
      <c r="A16" s="138" t="s">
        <v>16</v>
      </c>
      <c r="B16" s="138"/>
      <c r="C16" s="177"/>
      <c r="D16" s="307">
        <f t="shared" si="2"/>
        <v>2998</v>
      </c>
      <c r="E16" s="195">
        <v>276</v>
      </c>
      <c r="F16" s="307">
        <v>456</v>
      </c>
      <c r="G16" s="195">
        <v>271</v>
      </c>
      <c r="H16" s="307">
        <v>198</v>
      </c>
      <c r="I16" s="195">
        <v>76</v>
      </c>
      <c r="J16" s="307">
        <v>16</v>
      </c>
      <c r="K16" s="195">
        <v>6</v>
      </c>
      <c r="L16" s="307">
        <v>154</v>
      </c>
      <c r="M16" s="195">
        <v>0</v>
      </c>
      <c r="N16" s="308">
        <v>1</v>
      </c>
      <c r="O16" s="313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3"/>
    </row>
    <row r="17" spans="1:28" s="284" customFormat="1" ht="12" x14ac:dyDescent="0.15">
      <c r="A17" s="138" t="s">
        <v>17</v>
      </c>
      <c r="B17" s="138"/>
      <c r="C17" s="177"/>
      <c r="D17" s="307">
        <f t="shared" si="2"/>
        <v>2878</v>
      </c>
      <c r="E17" s="195">
        <v>282</v>
      </c>
      <c r="F17" s="307">
        <v>293</v>
      </c>
      <c r="G17" s="195">
        <v>295</v>
      </c>
      <c r="H17" s="307">
        <v>125</v>
      </c>
      <c r="I17" s="195">
        <v>73</v>
      </c>
      <c r="J17" s="307">
        <v>12</v>
      </c>
      <c r="K17" s="195">
        <v>3</v>
      </c>
      <c r="L17" s="307">
        <v>111</v>
      </c>
      <c r="M17" s="195">
        <v>0</v>
      </c>
      <c r="N17" s="315">
        <v>22</v>
      </c>
      <c r="O17" s="283"/>
      <c r="P17" s="309"/>
      <c r="Q17" s="309"/>
      <c r="R17" s="309"/>
      <c r="S17" s="309"/>
      <c r="T17" s="309"/>
      <c r="U17" s="309"/>
      <c r="V17" s="309"/>
      <c r="W17" s="309"/>
      <c r="X17" s="309"/>
      <c r="Y17" s="309"/>
    </row>
    <row r="18" spans="1:28" s="284" customFormat="1" ht="12" x14ac:dyDescent="0.15">
      <c r="A18" s="138" t="s">
        <v>18</v>
      </c>
      <c r="B18" s="138"/>
      <c r="C18" s="177"/>
      <c r="D18" s="307">
        <f t="shared" si="2"/>
        <v>3148.5</v>
      </c>
      <c r="E18" s="195">
        <v>288</v>
      </c>
      <c r="F18" s="307">
        <v>546</v>
      </c>
      <c r="G18" s="195">
        <v>273</v>
      </c>
      <c r="H18" s="307">
        <v>127</v>
      </c>
      <c r="I18" s="195">
        <v>40</v>
      </c>
      <c r="J18" s="307">
        <v>25</v>
      </c>
      <c r="K18" s="195">
        <v>0</v>
      </c>
      <c r="L18" s="307">
        <v>217</v>
      </c>
      <c r="M18" s="195">
        <v>0</v>
      </c>
      <c r="N18" s="308">
        <v>70</v>
      </c>
      <c r="O18" s="283"/>
      <c r="P18" s="309"/>
      <c r="Q18" s="309"/>
      <c r="R18" s="309"/>
      <c r="S18" s="309"/>
      <c r="T18" s="309"/>
      <c r="U18" s="309"/>
      <c r="V18" s="309"/>
      <c r="W18" s="309"/>
      <c r="X18" s="309"/>
      <c r="Y18" s="309"/>
    </row>
    <row r="19" spans="1:28" s="284" customFormat="1" ht="13" thickBot="1" x14ac:dyDescent="0.2">
      <c r="A19" s="141" t="s">
        <v>19</v>
      </c>
      <c r="B19" s="141"/>
      <c r="C19" s="181"/>
      <c r="D19" s="316">
        <f t="shared" si="2"/>
        <v>2802</v>
      </c>
      <c r="E19" s="316">
        <v>399</v>
      </c>
      <c r="F19" s="317">
        <v>500</v>
      </c>
      <c r="G19" s="316">
        <v>238</v>
      </c>
      <c r="H19" s="317">
        <v>168</v>
      </c>
      <c r="I19" s="316">
        <v>100</v>
      </c>
      <c r="J19" s="317">
        <v>4</v>
      </c>
      <c r="K19" s="316">
        <v>0</v>
      </c>
      <c r="L19" s="317">
        <v>85</v>
      </c>
      <c r="M19" s="316">
        <v>2</v>
      </c>
      <c r="N19" s="318">
        <v>31</v>
      </c>
      <c r="O19" s="283"/>
    </row>
    <row r="20" spans="1:28" s="284" customFormat="1" ht="12" x14ac:dyDescent="0.15">
      <c r="A20" s="319"/>
      <c r="B20" s="319"/>
      <c r="C20" s="319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283"/>
    </row>
    <row r="21" spans="1:28" s="284" customFormat="1" ht="13" thickBot="1" x14ac:dyDescent="0.2">
      <c r="A21" s="320"/>
      <c r="B21" s="320"/>
      <c r="C21" s="320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276"/>
      <c r="O21" s="322" t="s">
        <v>104</v>
      </c>
      <c r="Q21" s="276"/>
    </row>
    <row r="22" spans="1:28" s="284" customFormat="1" ht="12" customHeight="1" x14ac:dyDescent="0.15">
      <c r="A22" s="278"/>
      <c r="B22" s="278"/>
      <c r="C22" s="279"/>
      <c r="D22" s="282" t="s">
        <v>105</v>
      </c>
      <c r="E22" s="117"/>
      <c r="F22" s="282" t="s">
        <v>120</v>
      </c>
      <c r="G22" s="116"/>
      <c r="H22" s="116"/>
      <c r="I22" s="116"/>
      <c r="J22" s="282" t="s">
        <v>121</v>
      </c>
      <c r="K22" s="117"/>
      <c r="L22" s="207" t="s">
        <v>106</v>
      </c>
      <c r="M22" s="207" t="s">
        <v>107</v>
      </c>
      <c r="N22" s="323" t="s">
        <v>108</v>
      </c>
      <c r="O22" s="324" t="s">
        <v>86</v>
      </c>
      <c r="P22" s="325"/>
      <c r="Q22" s="325"/>
    </row>
    <row r="23" spans="1:28" s="284" customFormat="1" ht="12" customHeight="1" x14ac:dyDescent="0.15">
      <c r="A23" s="285"/>
      <c r="B23" s="285"/>
      <c r="C23" s="286"/>
      <c r="D23" s="288" t="s">
        <v>109</v>
      </c>
      <c r="E23" s="288" t="s">
        <v>105</v>
      </c>
      <c r="F23" s="326" t="s">
        <v>110</v>
      </c>
      <c r="G23" s="327" t="s">
        <v>111</v>
      </c>
      <c r="H23" s="328" t="s">
        <v>112</v>
      </c>
      <c r="I23" s="329" t="s">
        <v>113</v>
      </c>
      <c r="J23" s="288" t="s">
        <v>114</v>
      </c>
      <c r="K23" s="288" t="s">
        <v>115</v>
      </c>
      <c r="L23" s="330"/>
      <c r="M23" s="330"/>
      <c r="N23" s="331"/>
      <c r="O23" s="332"/>
      <c r="P23" s="325"/>
      <c r="Q23" s="325"/>
    </row>
    <row r="24" spans="1:28" s="284" customFormat="1" ht="85" customHeight="1" thickBot="1" x14ac:dyDescent="0.2">
      <c r="A24" s="290"/>
      <c r="B24" s="290"/>
      <c r="C24" s="291"/>
      <c r="D24" s="216"/>
      <c r="E24" s="216"/>
      <c r="F24" s="333"/>
      <c r="G24" s="334"/>
      <c r="H24" s="335"/>
      <c r="I24" s="181"/>
      <c r="J24" s="216"/>
      <c r="K24" s="216"/>
      <c r="L24" s="216"/>
      <c r="M24" s="216"/>
      <c r="N24" s="336"/>
      <c r="O24" s="337"/>
      <c r="P24" s="325"/>
      <c r="Q24" s="325"/>
    </row>
    <row r="25" spans="1:28" s="284" customFormat="1" ht="12" customHeight="1" x14ac:dyDescent="0.15">
      <c r="A25" s="338" t="s">
        <v>101</v>
      </c>
      <c r="B25" s="338"/>
      <c r="C25" s="339"/>
      <c r="D25" s="340">
        <v>0.3</v>
      </c>
      <c r="E25" s="340">
        <v>3</v>
      </c>
      <c r="F25" s="340">
        <v>9.1</v>
      </c>
      <c r="G25" s="341"/>
      <c r="H25" s="342">
        <v>7.3</v>
      </c>
      <c r="I25" s="343">
        <v>1.4</v>
      </c>
      <c r="J25" s="344">
        <v>0.8</v>
      </c>
      <c r="K25" s="344">
        <v>1.6</v>
      </c>
      <c r="L25" s="340">
        <v>5</v>
      </c>
      <c r="M25" s="345">
        <v>15.9</v>
      </c>
      <c r="N25" s="345">
        <v>3</v>
      </c>
      <c r="O25" s="340">
        <v>2.2000000000000002</v>
      </c>
      <c r="P25" s="346"/>
      <c r="Q25" s="346"/>
    </row>
    <row r="26" spans="1:28" s="284" customFormat="1" ht="12" customHeight="1" x14ac:dyDescent="0.15">
      <c r="A26" s="298" t="s">
        <v>102</v>
      </c>
      <c r="B26" s="299"/>
      <c r="C26" s="300" t="s">
        <v>103</v>
      </c>
      <c r="D26" s="347">
        <f>SUM(D28:D35)</f>
        <v>64</v>
      </c>
      <c r="E26" s="347">
        <f t="shared" ref="E26:F26" si="3">SUM(E28:E35)</f>
        <v>722</v>
      </c>
      <c r="F26" s="347">
        <f t="shared" si="3"/>
        <v>2254</v>
      </c>
      <c r="G26" s="348"/>
      <c r="H26" s="349">
        <f t="shared" ref="H26:O26" si="4">SUM(H28:H35)</f>
        <v>1380</v>
      </c>
      <c r="I26" s="350">
        <f t="shared" si="4"/>
        <v>311</v>
      </c>
      <c r="J26" s="347">
        <f t="shared" si="4"/>
        <v>70</v>
      </c>
      <c r="K26" s="351">
        <f t="shared" si="4"/>
        <v>357</v>
      </c>
      <c r="L26" s="347">
        <f t="shared" si="4"/>
        <v>1079</v>
      </c>
      <c r="M26" s="351">
        <f t="shared" si="4"/>
        <v>4048</v>
      </c>
      <c r="N26" s="352">
        <f t="shared" si="4"/>
        <v>656</v>
      </c>
      <c r="O26" s="353">
        <f t="shared" si="4"/>
        <v>468</v>
      </c>
      <c r="P26" s="354"/>
      <c r="Q26" s="354"/>
    </row>
    <row r="27" spans="1:28" s="284" customFormat="1" ht="12" x14ac:dyDescent="0.15">
      <c r="A27" s="303"/>
      <c r="B27" s="304"/>
      <c r="C27" s="300" t="s">
        <v>37</v>
      </c>
      <c r="D27" s="355">
        <f>D26/$D$10*100</f>
        <v>0.28289793572912525</v>
      </c>
      <c r="E27" s="355">
        <f t="shared" ref="E27:O27" si="5">E26/$D$10*100</f>
        <v>3.1914423374441938</v>
      </c>
      <c r="F27" s="355">
        <f t="shared" si="5"/>
        <v>9.9633116739601295</v>
      </c>
      <c r="G27" s="356"/>
      <c r="H27" s="357">
        <f t="shared" si="5"/>
        <v>6.0999867391592622</v>
      </c>
      <c r="I27" s="358">
        <f t="shared" si="5"/>
        <v>1.3747071564337179</v>
      </c>
      <c r="J27" s="355">
        <f t="shared" si="5"/>
        <v>0.30941961720373073</v>
      </c>
      <c r="K27" s="359">
        <f t="shared" si="5"/>
        <v>1.5780400477390266</v>
      </c>
      <c r="L27" s="355">
        <f t="shared" si="5"/>
        <v>4.7694823851832204</v>
      </c>
      <c r="M27" s="359">
        <f t="shared" si="5"/>
        <v>17.893294434867173</v>
      </c>
      <c r="N27" s="360">
        <f t="shared" si="5"/>
        <v>2.8997038412235336</v>
      </c>
      <c r="O27" s="361">
        <f t="shared" si="5"/>
        <v>2.0686911550192284</v>
      </c>
      <c r="P27" s="362"/>
      <c r="Q27" s="362"/>
    </row>
    <row r="28" spans="1:28" s="284" customFormat="1" ht="12" x14ac:dyDescent="0.15">
      <c r="A28" s="138" t="s">
        <v>13</v>
      </c>
      <c r="B28" s="138"/>
      <c r="C28" s="177"/>
      <c r="D28" s="307">
        <v>18</v>
      </c>
      <c r="E28" s="195">
        <v>71</v>
      </c>
      <c r="F28" s="308">
        <v>162</v>
      </c>
      <c r="G28" s="195">
        <v>140</v>
      </c>
      <c r="H28" s="195">
        <v>96</v>
      </c>
      <c r="I28" s="363">
        <v>14</v>
      </c>
      <c r="J28" s="308">
        <v>1</v>
      </c>
      <c r="K28" s="195">
        <v>15</v>
      </c>
      <c r="L28" s="308">
        <v>54</v>
      </c>
      <c r="M28" s="195">
        <v>270</v>
      </c>
      <c r="N28" s="195">
        <v>25</v>
      </c>
      <c r="O28" s="364">
        <v>11.5</v>
      </c>
      <c r="P28" s="365"/>
      <c r="Q28" s="365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</row>
    <row r="29" spans="1:28" s="284" customFormat="1" ht="12" x14ac:dyDescent="0.15">
      <c r="A29" s="310" t="s">
        <v>38</v>
      </c>
      <c r="B29" s="310"/>
      <c r="C29" s="311"/>
      <c r="D29" s="307">
        <v>5</v>
      </c>
      <c r="E29" s="195">
        <v>123</v>
      </c>
      <c r="F29" s="308">
        <v>251</v>
      </c>
      <c r="G29" s="195">
        <v>993</v>
      </c>
      <c r="H29" s="195">
        <v>166</v>
      </c>
      <c r="I29" s="366">
        <v>76</v>
      </c>
      <c r="J29" s="308">
        <v>7</v>
      </c>
      <c r="K29" s="195">
        <v>17</v>
      </c>
      <c r="L29" s="308">
        <v>67</v>
      </c>
      <c r="M29" s="195">
        <v>361</v>
      </c>
      <c r="N29" s="195">
        <v>75</v>
      </c>
      <c r="O29" s="307">
        <v>6</v>
      </c>
      <c r="P29" s="365"/>
      <c r="Q29" s="365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</row>
    <row r="30" spans="1:28" s="284" customFormat="1" ht="12" x14ac:dyDescent="0.15">
      <c r="A30" s="138" t="s">
        <v>14</v>
      </c>
      <c r="B30" s="138"/>
      <c r="C30" s="177"/>
      <c r="D30" s="307">
        <v>0</v>
      </c>
      <c r="E30" s="195">
        <v>98</v>
      </c>
      <c r="F30" s="308">
        <v>357</v>
      </c>
      <c r="G30" s="195">
        <v>877</v>
      </c>
      <c r="H30" s="195">
        <v>185</v>
      </c>
      <c r="I30" s="366">
        <v>30</v>
      </c>
      <c r="J30" s="308">
        <v>23</v>
      </c>
      <c r="K30" s="195">
        <v>36</v>
      </c>
      <c r="L30" s="308">
        <v>90</v>
      </c>
      <c r="M30" s="195">
        <v>614</v>
      </c>
      <c r="N30" s="195">
        <v>119</v>
      </c>
      <c r="O30" s="307">
        <v>90</v>
      </c>
      <c r="P30" s="365"/>
      <c r="Q30" s="365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</row>
    <row r="31" spans="1:28" s="284" customFormat="1" ht="12" x14ac:dyDescent="0.15">
      <c r="A31" s="138" t="s">
        <v>15</v>
      </c>
      <c r="B31" s="138"/>
      <c r="C31" s="177"/>
      <c r="D31" s="307">
        <v>16</v>
      </c>
      <c r="E31" s="195">
        <v>150</v>
      </c>
      <c r="F31" s="308">
        <v>196</v>
      </c>
      <c r="G31" s="195">
        <v>247</v>
      </c>
      <c r="H31" s="195">
        <v>147</v>
      </c>
      <c r="I31" s="366">
        <v>41</v>
      </c>
      <c r="J31" s="308">
        <v>6</v>
      </c>
      <c r="K31" s="195">
        <v>62</v>
      </c>
      <c r="L31" s="308">
        <v>217</v>
      </c>
      <c r="M31" s="195">
        <v>894</v>
      </c>
      <c r="N31" s="195">
        <v>74</v>
      </c>
      <c r="O31" s="307">
        <v>29</v>
      </c>
      <c r="P31" s="365"/>
      <c r="Q31" s="365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</row>
    <row r="32" spans="1:28" s="284" customFormat="1" ht="12" x14ac:dyDescent="0.15">
      <c r="A32" s="138" t="s">
        <v>16</v>
      </c>
      <c r="B32" s="138"/>
      <c r="C32" s="177"/>
      <c r="D32" s="307">
        <v>0</v>
      </c>
      <c r="E32" s="195">
        <v>92</v>
      </c>
      <c r="F32" s="308">
        <v>234</v>
      </c>
      <c r="G32" s="195">
        <v>322</v>
      </c>
      <c r="H32" s="195">
        <v>160</v>
      </c>
      <c r="I32" s="366">
        <v>19</v>
      </c>
      <c r="J32" s="308">
        <v>2</v>
      </c>
      <c r="K32" s="195">
        <v>18</v>
      </c>
      <c r="L32" s="308">
        <v>159</v>
      </c>
      <c r="M32" s="195">
        <v>745</v>
      </c>
      <c r="N32" s="195">
        <v>98</v>
      </c>
      <c r="O32" s="307">
        <v>17</v>
      </c>
      <c r="P32" s="365"/>
      <c r="Q32" s="365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</row>
    <row r="33" spans="1:28" s="284" customFormat="1" ht="12" x14ac:dyDescent="0.15">
      <c r="A33" s="138" t="s">
        <v>17</v>
      </c>
      <c r="B33" s="138"/>
      <c r="C33" s="177"/>
      <c r="D33" s="307">
        <v>0</v>
      </c>
      <c r="E33" s="195">
        <v>54</v>
      </c>
      <c r="F33" s="308">
        <v>492</v>
      </c>
      <c r="G33" s="195">
        <v>660</v>
      </c>
      <c r="H33" s="195">
        <v>269</v>
      </c>
      <c r="I33" s="366">
        <v>61</v>
      </c>
      <c r="J33" s="308">
        <v>0</v>
      </c>
      <c r="K33" s="195">
        <v>39</v>
      </c>
      <c r="L33" s="308">
        <v>133</v>
      </c>
      <c r="M33" s="195">
        <v>505</v>
      </c>
      <c r="N33" s="195">
        <v>79</v>
      </c>
      <c r="O33" s="307">
        <v>30</v>
      </c>
      <c r="P33" s="365"/>
      <c r="Q33" s="365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</row>
    <row r="34" spans="1:28" s="284" customFormat="1" ht="12" x14ac:dyDescent="0.15">
      <c r="A34" s="138" t="s">
        <v>18</v>
      </c>
      <c r="B34" s="138"/>
      <c r="C34" s="177"/>
      <c r="D34" s="307">
        <v>11</v>
      </c>
      <c r="E34" s="195">
        <v>72</v>
      </c>
      <c r="F34" s="308">
        <v>286</v>
      </c>
      <c r="G34" s="195">
        <v>719</v>
      </c>
      <c r="H34" s="195">
        <v>156</v>
      </c>
      <c r="I34" s="366">
        <v>57</v>
      </c>
      <c r="J34" s="308">
        <v>18</v>
      </c>
      <c r="K34" s="195">
        <v>63</v>
      </c>
      <c r="L34" s="308">
        <v>255</v>
      </c>
      <c r="M34" s="195">
        <v>450</v>
      </c>
      <c r="N34" s="195">
        <v>99</v>
      </c>
      <c r="O34" s="307">
        <v>95.5</v>
      </c>
      <c r="P34" s="365"/>
      <c r="Q34" s="365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</row>
    <row r="35" spans="1:28" s="284" customFormat="1" ht="13" thickBot="1" x14ac:dyDescent="0.2">
      <c r="A35" s="141" t="s">
        <v>19</v>
      </c>
      <c r="B35" s="141"/>
      <c r="C35" s="181"/>
      <c r="D35" s="317">
        <v>14</v>
      </c>
      <c r="E35" s="316">
        <v>62</v>
      </c>
      <c r="F35" s="318">
        <v>276</v>
      </c>
      <c r="G35" s="316">
        <v>467</v>
      </c>
      <c r="H35" s="316">
        <v>201</v>
      </c>
      <c r="I35" s="367">
        <v>13</v>
      </c>
      <c r="J35" s="317">
        <v>13</v>
      </c>
      <c r="K35" s="316">
        <v>107</v>
      </c>
      <c r="L35" s="318">
        <v>104</v>
      </c>
      <c r="M35" s="316">
        <v>209</v>
      </c>
      <c r="N35" s="316">
        <v>87</v>
      </c>
      <c r="O35" s="317">
        <v>189</v>
      </c>
      <c r="P35" s="365"/>
      <c r="Q35" s="365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</row>
    <row r="36" spans="1:28" s="284" customFormat="1" ht="12" x14ac:dyDescent="0.15">
      <c r="A36" s="368" t="s">
        <v>20</v>
      </c>
      <c r="B36" s="319"/>
      <c r="C36" s="31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</row>
    <row r="37" spans="1:28" s="1" customFormat="1" x14ac:dyDescent="0.15">
      <c r="A37" s="370"/>
      <c r="B37" s="370"/>
      <c r="C37" s="370"/>
      <c r="D37" s="370"/>
      <c r="E37" s="370"/>
      <c r="F37" s="371"/>
      <c r="I37" s="371"/>
      <c r="L37" s="370"/>
      <c r="M37" s="370"/>
      <c r="N37" s="370"/>
      <c r="O37" s="2"/>
    </row>
  </sheetData>
  <mergeCells count="55">
    <mergeCell ref="A32:C32"/>
    <mergeCell ref="A33:C33"/>
    <mergeCell ref="A34:C34"/>
    <mergeCell ref="A35:C35"/>
    <mergeCell ref="A37:E37"/>
    <mergeCell ref="L37:N37"/>
    <mergeCell ref="A25:C25"/>
    <mergeCell ref="A26:B27"/>
    <mergeCell ref="A28:C28"/>
    <mergeCell ref="A29:C29"/>
    <mergeCell ref="A30:C30"/>
    <mergeCell ref="A31:C31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A17:C17"/>
    <mergeCell ref="A18:C18"/>
    <mergeCell ref="A19:C19"/>
    <mergeCell ref="A22:C24"/>
    <mergeCell ref="D22:E22"/>
    <mergeCell ref="F22:I22"/>
    <mergeCell ref="A10:B11"/>
    <mergeCell ref="A12:C12"/>
    <mergeCell ref="A13:C13"/>
    <mergeCell ref="A14:C14"/>
    <mergeCell ref="A15:C15"/>
    <mergeCell ref="A16:C16"/>
    <mergeCell ref="J7:J8"/>
    <mergeCell ref="K7:K8"/>
    <mergeCell ref="L7:L8"/>
    <mergeCell ref="M7:M8"/>
    <mergeCell ref="N7:N8"/>
    <mergeCell ref="A9:C9"/>
    <mergeCell ref="A1:N1"/>
    <mergeCell ref="A2:Q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workbookViewId="0">
      <selection sqref="A1:K1"/>
    </sheetView>
  </sheetViews>
  <sheetFormatPr baseColWidth="12" defaultColWidth="8.83203125" defaultRowHeight="14" x14ac:dyDescent="0.15"/>
  <cols>
    <col min="1" max="2" width="4" customWidth="1"/>
    <col min="3" max="3" width="7.6640625" customWidth="1"/>
    <col min="4" max="6" width="8.83203125" customWidth="1"/>
    <col min="7" max="7" width="10.1640625" customWidth="1"/>
    <col min="8" max="10" width="8.83203125" customWidth="1"/>
    <col min="11" max="11" width="8.83203125" style="21" customWidth="1"/>
    <col min="13" max="13" width="9.1640625" bestFit="1" customWidth="1"/>
    <col min="254" max="254" width="4.6640625" customWidth="1"/>
    <col min="255" max="255" width="5" customWidth="1"/>
    <col min="256" max="256" width="10.6640625" customWidth="1"/>
    <col min="257" max="257" width="9.1640625" customWidth="1"/>
    <col min="258" max="266" width="8.1640625" customWidth="1"/>
    <col min="267" max="267" width="8.6640625" customWidth="1"/>
    <col min="269" max="269" width="9.1640625" bestFit="1" customWidth="1"/>
    <col min="510" max="510" width="4.6640625" customWidth="1"/>
    <col min="511" max="511" width="5" customWidth="1"/>
    <col min="512" max="512" width="10.6640625" customWidth="1"/>
    <col min="513" max="513" width="9.1640625" customWidth="1"/>
    <col min="514" max="522" width="8.1640625" customWidth="1"/>
    <col min="523" max="523" width="8.6640625" customWidth="1"/>
    <col min="525" max="525" width="9.1640625" bestFit="1" customWidth="1"/>
    <col min="766" max="766" width="4.6640625" customWidth="1"/>
    <col min="767" max="767" width="5" customWidth="1"/>
    <col min="768" max="768" width="10.6640625" customWidth="1"/>
    <col min="769" max="769" width="9.1640625" customWidth="1"/>
    <col min="770" max="778" width="8.1640625" customWidth="1"/>
    <col min="779" max="779" width="8.6640625" customWidth="1"/>
    <col min="781" max="781" width="9.1640625" bestFit="1" customWidth="1"/>
    <col min="1022" max="1022" width="4.6640625" customWidth="1"/>
    <col min="1023" max="1023" width="5" customWidth="1"/>
    <col min="1024" max="1024" width="10.6640625" customWidth="1"/>
    <col min="1025" max="1025" width="9.1640625" customWidth="1"/>
    <col min="1026" max="1034" width="8.1640625" customWidth="1"/>
    <col min="1035" max="1035" width="8.6640625" customWidth="1"/>
    <col min="1037" max="1037" width="9.1640625" bestFit="1" customWidth="1"/>
    <col min="1278" max="1278" width="4.6640625" customWidth="1"/>
    <col min="1279" max="1279" width="5" customWidth="1"/>
    <col min="1280" max="1280" width="10.6640625" customWidth="1"/>
    <col min="1281" max="1281" width="9.1640625" customWidth="1"/>
    <col min="1282" max="1290" width="8.1640625" customWidth="1"/>
    <col min="1291" max="1291" width="8.6640625" customWidth="1"/>
    <col min="1293" max="1293" width="9.1640625" bestFit="1" customWidth="1"/>
    <col min="1534" max="1534" width="4.6640625" customWidth="1"/>
    <col min="1535" max="1535" width="5" customWidth="1"/>
    <col min="1536" max="1536" width="10.6640625" customWidth="1"/>
    <col min="1537" max="1537" width="9.1640625" customWidth="1"/>
    <col min="1538" max="1546" width="8.1640625" customWidth="1"/>
    <col min="1547" max="1547" width="8.6640625" customWidth="1"/>
    <col min="1549" max="1549" width="9.1640625" bestFit="1" customWidth="1"/>
    <col min="1790" max="1790" width="4.6640625" customWidth="1"/>
    <col min="1791" max="1791" width="5" customWidth="1"/>
    <col min="1792" max="1792" width="10.6640625" customWidth="1"/>
    <col min="1793" max="1793" width="9.1640625" customWidth="1"/>
    <col min="1794" max="1802" width="8.1640625" customWidth="1"/>
    <col min="1803" max="1803" width="8.6640625" customWidth="1"/>
    <col min="1805" max="1805" width="9.1640625" bestFit="1" customWidth="1"/>
    <col min="2046" max="2046" width="4.6640625" customWidth="1"/>
    <col min="2047" max="2047" width="5" customWidth="1"/>
    <col min="2048" max="2048" width="10.6640625" customWidth="1"/>
    <col min="2049" max="2049" width="9.1640625" customWidth="1"/>
    <col min="2050" max="2058" width="8.1640625" customWidth="1"/>
    <col min="2059" max="2059" width="8.6640625" customWidth="1"/>
    <col min="2061" max="2061" width="9.1640625" bestFit="1" customWidth="1"/>
    <col min="2302" max="2302" width="4.6640625" customWidth="1"/>
    <col min="2303" max="2303" width="5" customWidth="1"/>
    <col min="2304" max="2304" width="10.6640625" customWidth="1"/>
    <col min="2305" max="2305" width="9.1640625" customWidth="1"/>
    <col min="2306" max="2314" width="8.1640625" customWidth="1"/>
    <col min="2315" max="2315" width="8.6640625" customWidth="1"/>
    <col min="2317" max="2317" width="9.1640625" bestFit="1" customWidth="1"/>
    <col min="2558" max="2558" width="4.6640625" customWidth="1"/>
    <col min="2559" max="2559" width="5" customWidth="1"/>
    <col min="2560" max="2560" width="10.6640625" customWidth="1"/>
    <col min="2561" max="2561" width="9.1640625" customWidth="1"/>
    <col min="2562" max="2570" width="8.1640625" customWidth="1"/>
    <col min="2571" max="2571" width="8.6640625" customWidth="1"/>
    <col min="2573" max="2573" width="9.1640625" bestFit="1" customWidth="1"/>
    <col min="2814" max="2814" width="4.6640625" customWidth="1"/>
    <col min="2815" max="2815" width="5" customWidth="1"/>
    <col min="2816" max="2816" width="10.6640625" customWidth="1"/>
    <col min="2817" max="2817" width="9.1640625" customWidth="1"/>
    <col min="2818" max="2826" width="8.1640625" customWidth="1"/>
    <col min="2827" max="2827" width="8.6640625" customWidth="1"/>
    <col min="2829" max="2829" width="9.1640625" bestFit="1" customWidth="1"/>
    <col min="3070" max="3070" width="4.6640625" customWidth="1"/>
    <col min="3071" max="3071" width="5" customWidth="1"/>
    <col min="3072" max="3072" width="10.6640625" customWidth="1"/>
    <col min="3073" max="3073" width="9.1640625" customWidth="1"/>
    <col min="3074" max="3082" width="8.1640625" customWidth="1"/>
    <col min="3083" max="3083" width="8.6640625" customWidth="1"/>
    <col min="3085" max="3085" width="9.1640625" bestFit="1" customWidth="1"/>
    <col min="3326" max="3326" width="4.6640625" customWidth="1"/>
    <col min="3327" max="3327" width="5" customWidth="1"/>
    <col min="3328" max="3328" width="10.6640625" customWidth="1"/>
    <col min="3329" max="3329" width="9.1640625" customWidth="1"/>
    <col min="3330" max="3338" width="8.1640625" customWidth="1"/>
    <col min="3339" max="3339" width="8.6640625" customWidth="1"/>
    <col min="3341" max="3341" width="9.1640625" bestFit="1" customWidth="1"/>
    <col min="3582" max="3582" width="4.6640625" customWidth="1"/>
    <col min="3583" max="3583" width="5" customWidth="1"/>
    <col min="3584" max="3584" width="10.6640625" customWidth="1"/>
    <col min="3585" max="3585" width="9.1640625" customWidth="1"/>
    <col min="3586" max="3594" width="8.1640625" customWidth="1"/>
    <col min="3595" max="3595" width="8.6640625" customWidth="1"/>
    <col min="3597" max="3597" width="9.1640625" bestFit="1" customWidth="1"/>
    <col min="3838" max="3838" width="4.6640625" customWidth="1"/>
    <col min="3839" max="3839" width="5" customWidth="1"/>
    <col min="3840" max="3840" width="10.6640625" customWidth="1"/>
    <col min="3841" max="3841" width="9.1640625" customWidth="1"/>
    <col min="3842" max="3850" width="8.1640625" customWidth="1"/>
    <col min="3851" max="3851" width="8.6640625" customWidth="1"/>
    <col min="3853" max="3853" width="9.1640625" bestFit="1" customWidth="1"/>
    <col min="4094" max="4094" width="4.6640625" customWidth="1"/>
    <col min="4095" max="4095" width="5" customWidth="1"/>
    <col min="4096" max="4096" width="10.6640625" customWidth="1"/>
    <col min="4097" max="4097" width="9.1640625" customWidth="1"/>
    <col min="4098" max="4106" width="8.1640625" customWidth="1"/>
    <col min="4107" max="4107" width="8.6640625" customWidth="1"/>
    <col min="4109" max="4109" width="9.1640625" bestFit="1" customWidth="1"/>
    <col min="4350" max="4350" width="4.6640625" customWidth="1"/>
    <col min="4351" max="4351" width="5" customWidth="1"/>
    <col min="4352" max="4352" width="10.6640625" customWidth="1"/>
    <col min="4353" max="4353" width="9.1640625" customWidth="1"/>
    <col min="4354" max="4362" width="8.1640625" customWidth="1"/>
    <col min="4363" max="4363" width="8.6640625" customWidth="1"/>
    <col min="4365" max="4365" width="9.1640625" bestFit="1" customWidth="1"/>
    <col min="4606" max="4606" width="4.6640625" customWidth="1"/>
    <col min="4607" max="4607" width="5" customWidth="1"/>
    <col min="4608" max="4608" width="10.6640625" customWidth="1"/>
    <col min="4609" max="4609" width="9.1640625" customWidth="1"/>
    <col min="4610" max="4618" width="8.1640625" customWidth="1"/>
    <col min="4619" max="4619" width="8.6640625" customWidth="1"/>
    <col min="4621" max="4621" width="9.1640625" bestFit="1" customWidth="1"/>
    <col min="4862" max="4862" width="4.6640625" customWidth="1"/>
    <col min="4863" max="4863" width="5" customWidth="1"/>
    <col min="4864" max="4864" width="10.6640625" customWidth="1"/>
    <col min="4865" max="4865" width="9.1640625" customWidth="1"/>
    <col min="4866" max="4874" width="8.1640625" customWidth="1"/>
    <col min="4875" max="4875" width="8.6640625" customWidth="1"/>
    <col min="4877" max="4877" width="9.1640625" bestFit="1" customWidth="1"/>
    <col min="5118" max="5118" width="4.6640625" customWidth="1"/>
    <col min="5119" max="5119" width="5" customWidth="1"/>
    <col min="5120" max="5120" width="10.6640625" customWidth="1"/>
    <col min="5121" max="5121" width="9.1640625" customWidth="1"/>
    <col min="5122" max="5130" width="8.1640625" customWidth="1"/>
    <col min="5131" max="5131" width="8.6640625" customWidth="1"/>
    <col min="5133" max="5133" width="9.1640625" bestFit="1" customWidth="1"/>
    <col min="5374" max="5374" width="4.6640625" customWidth="1"/>
    <col min="5375" max="5375" width="5" customWidth="1"/>
    <col min="5376" max="5376" width="10.6640625" customWidth="1"/>
    <col min="5377" max="5377" width="9.1640625" customWidth="1"/>
    <col min="5378" max="5386" width="8.1640625" customWidth="1"/>
    <col min="5387" max="5387" width="8.6640625" customWidth="1"/>
    <col min="5389" max="5389" width="9.1640625" bestFit="1" customWidth="1"/>
    <col min="5630" max="5630" width="4.6640625" customWidth="1"/>
    <col min="5631" max="5631" width="5" customWidth="1"/>
    <col min="5632" max="5632" width="10.6640625" customWidth="1"/>
    <col min="5633" max="5633" width="9.1640625" customWidth="1"/>
    <col min="5634" max="5642" width="8.1640625" customWidth="1"/>
    <col min="5643" max="5643" width="8.6640625" customWidth="1"/>
    <col min="5645" max="5645" width="9.1640625" bestFit="1" customWidth="1"/>
    <col min="5886" max="5886" width="4.6640625" customWidth="1"/>
    <col min="5887" max="5887" width="5" customWidth="1"/>
    <col min="5888" max="5888" width="10.6640625" customWidth="1"/>
    <col min="5889" max="5889" width="9.1640625" customWidth="1"/>
    <col min="5890" max="5898" width="8.1640625" customWidth="1"/>
    <col min="5899" max="5899" width="8.6640625" customWidth="1"/>
    <col min="5901" max="5901" width="9.1640625" bestFit="1" customWidth="1"/>
    <col min="6142" max="6142" width="4.6640625" customWidth="1"/>
    <col min="6143" max="6143" width="5" customWidth="1"/>
    <col min="6144" max="6144" width="10.6640625" customWidth="1"/>
    <col min="6145" max="6145" width="9.1640625" customWidth="1"/>
    <col min="6146" max="6154" width="8.1640625" customWidth="1"/>
    <col min="6155" max="6155" width="8.6640625" customWidth="1"/>
    <col min="6157" max="6157" width="9.1640625" bestFit="1" customWidth="1"/>
    <col min="6398" max="6398" width="4.6640625" customWidth="1"/>
    <col min="6399" max="6399" width="5" customWidth="1"/>
    <col min="6400" max="6400" width="10.6640625" customWidth="1"/>
    <col min="6401" max="6401" width="9.1640625" customWidth="1"/>
    <col min="6402" max="6410" width="8.1640625" customWidth="1"/>
    <col min="6411" max="6411" width="8.6640625" customWidth="1"/>
    <col min="6413" max="6413" width="9.1640625" bestFit="1" customWidth="1"/>
    <col min="6654" max="6654" width="4.6640625" customWidth="1"/>
    <col min="6655" max="6655" width="5" customWidth="1"/>
    <col min="6656" max="6656" width="10.6640625" customWidth="1"/>
    <col min="6657" max="6657" width="9.1640625" customWidth="1"/>
    <col min="6658" max="6666" width="8.1640625" customWidth="1"/>
    <col min="6667" max="6667" width="8.6640625" customWidth="1"/>
    <col min="6669" max="6669" width="9.1640625" bestFit="1" customWidth="1"/>
    <col min="6910" max="6910" width="4.6640625" customWidth="1"/>
    <col min="6911" max="6911" width="5" customWidth="1"/>
    <col min="6912" max="6912" width="10.6640625" customWidth="1"/>
    <col min="6913" max="6913" width="9.1640625" customWidth="1"/>
    <col min="6914" max="6922" width="8.1640625" customWidth="1"/>
    <col min="6923" max="6923" width="8.6640625" customWidth="1"/>
    <col min="6925" max="6925" width="9.1640625" bestFit="1" customWidth="1"/>
    <col min="7166" max="7166" width="4.6640625" customWidth="1"/>
    <col min="7167" max="7167" width="5" customWidth="1"/>
    <col min="7168" max="7168" width="10.6640625" customWidth="1"/>
    <col min="7169" max="7169" width="9.1640625" customWidth="1"/>
    <col min="7170" max="7178" width="8.1640625" customWidth="1"/>
    <col min="7179" max="7179" width="8.6640625" customWidth="1"/>
    <col min="7181" max="7181" width="9.1640625" bestFit="1" customWidth="1"/>
    <col min="7422" max="7422" width="4.6640625" customWidth="1"/>
    <col min="7423" max="7423" width="5" customWidth="1"/>
    <col min="7424" max="7424" width="10.6640625" customWidth="1"/>
    <col min="7425" max="7425" width="9.1640625" customWidth="1"/>
    <col min="7426" max="7434" width="8.1640625" customWidth="1"/>
    <col min="7435" max="7435" width="8.6640625" customWidth="1"/>
    <col min="7437" max="7437" width="9.1640625" bestFit="1" customWidth="1"/>
    <col min="7678" max="7678" width="4.6640625" customWidth="1"/>
    <col min="7679" max="7679" width="5" customWidth="1"/>
    <col min="7680" max="7680" width="10.6640625" customWidth="1"/>
    <col min="7681" max="7681" width="9.1640625" customWidth="1"/>
    <col min="7682" max="7690" width="8.1640625" customWidth="1"/>
    <col min="7691" max="7691" width="8.6640625" customWidth="1"/>
    <col min="7693" max="7693" width="9.1640625" bestFit="1" customWidth="1"/>
    <col min="7934" max="7934" width="4.6640625" customWidth="1"/>
    <col min="7935" max="7935" width="5" customWidth="1"/>
    <col min="7936" max="7936" width="10.6640625" customWidth="1"/>
    <col min="7937" max="7937" width="9.1640625" customWidth="1"/>
    <col min="7938" max="7946" width="8.1640625" customWidth="1"/>
    <col min="7947" max="7947" width="8.6640625" customWidth="1"/>
    <col min="7949" max="7949" width="9.1640625" bestFit="1" customWidth="1"/>
    <col min="8190" max="8190" width="4.6640625" customWidth="1"/>
    <col min="8191" max="8191" width="5" customWidth="1"/>
    <col min="8192" max="8192" width="10.6640625" customWidth="1"/>
    <col min="8193" max="8193" width="9.1640625" customWidth="1"/>
    <col min="8194" max="8202" width="8.1640625" customWidth="1"/>
    <col min="8203" max="8203" width="8.6640625" customWidth="1"/>
    <col min="8205" max="8205" width="9.1640625" bestFit="1" customWidth="1"/>
    <col min="8446" max="8446" width="4.6640625" customWidth="1"/>
    <col min="8447" max="8447" width="5" customWidth="1"/>
    <col min="8448" max="8448" width="10.6640625" customWidth="1"/>
    <col min="8449" max="8449" width="9.1640625" customWidth="1"/>
    <col min="8450" max="8458" width="8.1640625" customWidth="1"/>
    <col min="8459" max="8459" width="8.6640625" customWidth="1"/>
    <col min="8461" max="8461" width="9.1640625" bestFit="1" customWidth="1"/>
    <col min="8702" max="8702" width="4.6640625" customWidth="1"/>
    <col min="8703" max="8703" width="5" customWidth="1"/>
    <col min="8704" max="8704" width="10.6640625" customWidth="1"/>
    <col min="8705" max="8705" width="9.1640625" customWidth="1"/>
    <col min="8706" max="8714" width="8.1640625" customWidth="1"/>
    <col min="8715" max="8715" width="8.6640625" customWidth="1"/>
    <col min="8717" max="8717" width="9.1640625" bestFit="1" customWidth="1"/>
    <col min="8958" max="8958" width="4.6640625" customWidth="1"/>
    <col min="8959" max="8959" width="5" customWidth="1"/>
    <col min="8960" max="8960" width="10.6640625" customWidth="1"/>
    <col min="8961" max="8961" width="9.1640625" customWidth="1"/>
    <col min="8962" max="8970" width="8.1640625" customWidth="1"/>
    <col min="8971" max="8971" width="8.6640625" customWidth="1"/>
    <col min="8973" max="8973" width="9.1640625" bestFit="1" customWidth="1"/>
    <col min="9214" max="9214" width="4.6640625" customWidth="1"/>
    <col min="9215" max="9215" width="5" customWidth="1"/>
    <col min="9216" max="9216" width="10.6640625" customWidth="1"/>
    <col min="9217" max="9217" width="9.1640625" customWidth="1"/>
    <col min="9218" max="9226" width="8.1640625" customWidth="1"/>
    <col min="9227" max="9227" width="8.6640625" customWidth="1"/>
    <col min="9229" max="9229" width="9.1640625" bestFit="1" customWidth="1"/>
    <col min="9470" max="9470" width="4.6640625" customWidth="1"/>
    <col min="9471" max="9471" width="5" customWidth="1"/>
    <col min="9472" max="9472" width="10.6640625" customWidth="1"/>
    <col min="9473" max="9473" width="9.1640625" customWidth="1"/>
    <col min="9474" max="9482" width="8.1640625" customWidth="1"/>
    <col min="9483" max="9483" width="8.6640625" customWidth="1"/>
    <col min="9485" max="9485" width="9.1640625" bestFit="1" customWidth="1"/>
    <col min="9726" max="9726" width="4.6640625" customWidth="1"/>
    <col min="9727" max="9727" width="5" customWidth="1"/>
    <col min="9728" max="9728" width="10.6640625" customWidth="1"/>
    <col min="9729" max="9729" width="9.1640625" customWidth="1"/>
    <col min="9730" max="9738" width="8.1640625" customWidth="1"/>
    <col min="9739" max="9739" width="8.6640625" customWidth="1"/>
    <col min="9741" max="9741" width="9.1640625" bestFit="1" customWidth="1"/>
    <col min="9982" max="9982" width="4.6640625" customWidth="1"/>
    <col min="9983" max="9983" width="5" customWidth="1"/>
    <col min="9984" max="9984" width="10.6640625" customWidth="1"/>
    <col min="9985" max="9985" width="9.1640625" customWidth="1"/>
    <col min="9986" max="9994" width="8.1640625" customWidth="1"/>
    <col min="9995" max="9995" width="8.6640625" customWidth="1"/>
    <col min="9997" max="9997" width="9.1640625" bestFit="1" customWidth="1"/>
    <col min="10238" max="10238" width="4.6640625" customWidth="1"/>
    <col min="10239" max="10239" width="5" customWidth="1"/>
    <col min="10240" max="10240" width="10.6640625" customWidth="1"/>
    <col min="10241" max="10241" width="9.1640625" customWidth="1"/>
    <col min="10242" max="10250" width="8.1640625" customWidth="1"/>
    <col min="10251" max="10251" width="8.6640625" customWidth="1"/>
    <col min="10253" max="10253" width="9.1640625" bestFit="1" customWidth="1"/>
    <col min="10494" max="10494" width="4.6640625" customWidth="1"/>
    <col min="10495" max="10495" width="5" customWidth="1"/>
    <col min="10496" max="10496" width="10.6640625" customWidth="1"/>
    <col min="10497" max="10497" width="9.1640625" customWidth="1"/>
    <col min="10498" max="10506" width="8.1640625" customWidth="1"/>
    <col min="10507" max="10507" width="8.6640625" customWidth="1"/>
    <col min="10509" max="10509" width="9.1640625" bestFit="1" customWidth="1"/>
    <col min="10750" max="10750" width="4.6640625" customWidth="1"/>
    <col min="10751" max="10751" width="5" customWidth="1"/>
    <col min="10752" max="10752" width="10.6640625" customWidth="1"/>
    <col min="10753" max="10753" width="9.1640625" customWidth="1"/>
    <col min="10754" max="10762" width="8.1640625" customWidth="1"/>
    <col min="10763" max="10763" width="8.6640625" customWidth="1"/>
    <col min="10765" max="10765" width="9.1640625" bestFit="1" customWidth="1"/>
    <col min="11006" max="11006" width="4.6640625" customWidth="1"/>
    <col min="11007" max="11007" width="5" customWidth="1"/>
    <col min="11008" max="11008" width="10.6640625" customWidth="1"/>
    <col min="11009" max="11009" width="9.1640625" customWidth="1"/>
    <col min="11010" max="11018" width="8.1640625" customWidth="1"/>
    <col min="11019" max="11019" width="8.6640625" customWidth="1"/>
    <col min="11021" max="11021" width="9.1640625" bestFit="1" customWidth="1"/>
    <col min="11262" max="11262" width="4.6640625" customWidth="1"/>
    <col min="11263" max="11263" width="5" customWidth="1"/>
    <col min="11264" max="11264" width="10.6640625" customWidth="1"/>
    <col min="11265" max="11265" width="9.1640625" customWidth="1"/>
    <col min="11266" max="11274" width="8.1640625" customWidth="1"/>
    <col min="11275" max="11275" width="8.6640625" customWidth="1"/>
    <col min="11277" max="11277" width="9.1640625" bestFit="1" customWidth="1"/>
    <col min="11518" max="11518" width="4.6640625" customWidth="1"/>
    <col min="11519" max="11519" width="5" customWidth="1"/>
    <col min="11520" max="11520" width="10.6640625" customWidth="1"/>
    <col min="11521" max="11521" width="9.1640625" customWidth="1"/>
    <col min="11522" max="11530" width="8.1640625" customWidth="1"/>
    <col min="11531" max="11531" width="8.6640625" customWidth="1"/>
    <col min="11533" max="11533" width="9.1640625" bestFit="1" customWidth="1"/>
    <col min="11774" max="11774" width="4.6640625" customWidth="1"/>
    <col min="11775" max="11775" width="5" customWidth="1"/>
    <col min="11776" max="11776" width="10.6640625" customWidth="1"/>
    <col min="11777" max="11777" width="9.1640625" customWidth="1"/>
    <col min="11778" max="11786" width="8.1640625" customWidth="1"/>
    <col min="11787" max="11787" width="8.6640625" customWidth="1"/>
    <col min="11789" max="11789" width="9.1640625" bestFit="1" customWidth="1"/>
    <col min="12030" max="12030" width="4.6640625" customWidth="1"/>
    <col min="12031" max="12031" width="5" customWidth="1"/>
    <col min="12032" max="12032" width="10.6640625" customWidth="1"/>
    <col min="12033" max="12033" width="9.1640625" customWidth="1"/>
    <col min="12034" max="12042" width="8.1640625" customWidth="1"/>
    <col min="12043" max="12043" width="8.6640625" customWidth="1"/>
    <col min="12045" max="12045" width="9.1640625" bestFit="1" customWidth="1"/>
    <col min="12286" max="12286" width="4.6640625" customWidth="1"/>
    <col min="12287" max="12287" width="5" customWidth="1"/>
    <col min="12288" max="12288" width="10.6640625" customWidth="1"/>
    <col min="12289" max="12289" width="9.1640625" customWidth="1"/>
    <col min="12290" max="12298" width="8.1640625" customWidth="1"/>
    <col min="12299" max="12299" width="8.6640625" customWidth="1"/>
    <col min="12301" max="12301" width="9.1640625" bestFit="1" customWidth="1"/>
    <col min="12542" max="12542" width="4.6640625" customWidth="1"/>
    <col min="12543" max="12543" width="5" customWidth="1"/>
    <col min="12544" max="12544" width="10.6640625" customWidth="1"/>
    <col min="12545" max="12545" width="9.1640625" customWidth="1"/>
    <col min="12546" max="12554" width="8.1640625" customWidth="1"/>
    <col min="12555" max="12555" width="8.6640625" customWidth="1"/>
    <col min="12557" max="12557" width="9.1640625" bestFit="1" customWidth="1"/>
    <col min="12798" max="12798" width="4.6640625" customWidth="1"/>
    <col min="12799" max="12799" width="5" customWidth="1"/>
    <col min="12800" max="12800" width="10.6640625" customWidth="1"/>
    <col min="12801" max="12801" width="9.1640625" customWidth="1"/>
    <col min="12802" max="12810" width="8.1640625" customWidth="1"/>
    <col min="12811" max="12811" width="8.6640625" customWidth="1"/>
    <col min="12813" max="12813" width="9.1640625" bestFit="1" customWidth="1"/>
    <col min="13054" max="13054" width="4.6640625" customWidth="1"/>
    <col min="13055" max="13055" width="5" customWidth="1"/>
    <col min="13056" max="13056" width="10.6640625" customWidth="1"/>
    <col min="13057" max="13057" width="9.1640625" customWidth="1"/>
    <col min="13058" max="13066" width="8.1640625" customWidth="1"/>
    <col min="13067" max="13067" width="8.6640625" customWidth="1"/>
    <col min="13069" max="13069" width="9.1640625" bestFit="1" customWidth="1"/>
    <col min="13310" max="13310" width="4.6640625" customWidth="1"/>
    <col min="13311" max="13311" width="5" customWidth="1"/>
    <col min="13312" max="13312" width="10.6640625" customWidth="1"/>
    <col min="13313" max="13313" width="9.1640625" customWidth="1"/>
    <col min="13314" max="13322" width="8.1640625" customWidth="1"/>
    <col min="13323" max="13323" width="8.6640625" customWidth="1"/>
    <col min="13325" max="13325" width="9.1640625" bestFit="1" customWidth="1"/>
    <col min="13566" max="13566" width="4.6640625" customWidth="1"/>
    <col min="13567" max="13567" width="5" customWidth="1"/>
    <col min="13568" max="13568" width="10.6640625" customWidth="1"/>
    <col min="13569" max="13569" width="9.1640625" customWidth="1"/>
    <col min="13570" max="13578" width="8.1640625" customWidth="1"/>
    <col min="13579" max="13579" width="8.6640625" customWidth="1"/>
    <col min="13581" max="13581" width="9.1640625" bestFit="1" customWidth="1"/>
    <col min="13822" max="13822" width="4.6640625" customWidth="1"/>
    <col min="13823" max="13823" width="5" customWidth="1"/>
    <col min="13824" max="13824" width="10.6640625" customWidth="1"/>
    <col min="13825" max="13825" width="9.1640625" customWidth="1"/>
    <col min="13826" max="13834" width="8.1640625" customWidth="1"/>
    <col min="13835" max="13835" width="8.6640625" customWidth="1"/>
    <col min="13837" max="13837" width="9.1640625" bestFit="1" customWidth="1"/>
    <col min="14078" max="14078" width="4.6640625" customWidth="1"/>
    <col min="14079" max="14079" width="5" customWidth="1"/>
    <col min="14080" max="14080" width="10.6640625" customWidth="1"/>
    <col min="14081" max="14081" width="9.1640625" customWidth="1"/>
    <col min="14082" max="14090" width="8.1640625" customWidth="1"/>
    <col min="14091" max="14091" width="8.6640625" customWidth="1"/>
    <col min="14093" max="14093" width="9.1640625" bestFit="1" customWidth="1"/>
    <col min="14334" max="14334" width="4.6640625" customWidth="1"/>
    <col min="14335" max="14335" width="5" customWidth="1"/>
    <col min="14336" max="14336" width="10.6640625" customWidth="1"/>
    <col min="14337" max="14337" width="9.1640625" customWidth="1"/>
    <col min="14338" max="14346" width="8.1640625" customWidth="1"/>
    <col min="14347" max="14347" width="8.6640625" customWidth="1"/>
    <col min="14349" max="14349" width="9.1640625" bestFit="1" customWidth="1"/>
    <col min="14590" max="14590" width="4.6640625" customWidth="1"/>
    <col min="14591" max="14591" width="5" customWidth="1"/>
    <col min="14592" max="14592" width="10.6640625" customWidth="1"/>
    <col min="14593" max="14593" width="9.1640625" customWidth="1"/>
    <col min="14594" max="14602" width="8.1640625" customWidth="1"/>
    <col min="14603" max="14603" width="8.6640625" customWidth="1"/>
    <col min="14605" max="14605" width="9.1640625" bestFit="1" customWidth="1"/>
    <col min="14846" max="14846" width="4.6640625" customWidth="1"/>
    <col min="14847" max="14847" width="5" customWidth="1"/>
    <col min="14848" max="14848" width="10.6640625" customWidth="1"/>
    <col min="14849" max="14849" width="9.1640625" customWidth="1"/>
    <col min="14850" max="14858" width="8.1640625" customWidth="1"/>
    <col min="14859" max="14859" width="8.6640625" customWidth="1"/>
    <col min="14861" max="14861" width="9.1640625" bestFit="1" customWidth="1"/>
    <col min="15102" max="15102" width="4.6640625" customWidth="1"/>
    <col min="15103" max="15103" width="5" customWidth="1"/>
    <col min="15104" max="15104" width="10.6640625" customWidth="1"/>
    <col min="15105" max="15105" width="9.1640625" customWidth="1"/>
    <col min="15106" max="15114" width="8.1640625" customWidth="1"/>
    <col min="15115" max="15115" width="8.6640625" customWidth="1"/>
    <col min="15117" max="15117" width="9.1640625" bestFit="1" customWidth="1"/>
    <col min="15358" max="15358" width="4.6640625" customWidth="1"/>
    <col min="15359" max="15359" width="5" customWidth="1"/>
    <col min="15360" max="15360" width="10.6640625" customWidth="1"/>
    <col min="15361" max="15361" width="9.1640625" customWidth="1"/>
    <col min="15362" max="15370" width="8.1640625" customWidth="1"/>
    <col min="15371" max="15371" width="8.6640625" customWidth="1"/>
    <col min="15373" max="15373" width="9.1640625" bestFit="1" customWidth="1"/>
    <col min="15614" max="15614" width="4.6640625" customWidth="1"/>
    <col min="15615" max="15615" width="5" customWidth="1"/>
    <col min="15616" max="15616" width="10.6640625" customWidth="1"/>
    <col min="15617" max="15617" width="9.1640625" customWidth="1"/>
    <col min="15618" max="15626" width="8.1640625" customWidth="1"/>
    <col min="15627" max="15627" width="8.6640625" customWidth="1"/>
    <col min="15629" max="15629" width="9.1640625" bestFit="1" customWidth="1"/>
    <col min="15870" max="15870" width="4.6640625" customWidth="1"/>
    <col min="15871" max="15871" width="5" customWidth="1"/>
    <col min="15872" max="15872" width="10.6640625" customWidth="1"/>
    <col min="15873" max="15873" width="9.1640625" customWidth="1"/>
    <col min="15874" max="15882" width="8.1640625" customWidth="1"/>
    <col min="15883" max="15883" width="8.6640625" customWidth="1"/>
    <col min="15885" max="15885" width="9.1640625" bestFit="1" customWidth="1"/>
    <col min="16126" max="16126" width="4.6640625" customWidth="1"/>
    <col min="16127" max="16127" width="5" customWidth="1"/>
    <col min="16128" max="16128" width="10.6640625" customWidth="1"/>
    <col min="16129" max="16129" width="9.1640625" customWidth="1"/>
    <col min="16130" max="16138" width="8.1640625" customWidth="1"/>
    <col min="16139" max="16139" width="8.6640625" customWidth="1"/>
    <col min="16141" max="16141" width="9.1640625" bestFit="1" customWidth="1"/>
  </cols>
  <sheetData>
    <row r="1" spans="1:21" s="1" customFormat="1" ht="15" x14ac:dyDescent="0.15">
      <c r="A1" s="54" t="s">
        <v>135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21" s="1" customFormat="1" ht="17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1" s="24" customFormat="1" ht="13" x14ac:dyDescent="0.15">
      <c r="A3" s="372" t="s">
        <v>122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21" s="90" customFormat="1" thickBot="1" x14ac:dyDescent="0.2">
      <c r="K4" s="277"/>
    </row>
    <row r="5" spans="1:21" s="24" customFormat="1" ht="27" thickBot="1" x14ac:dyDescent="0.2">
      <c r="A5" s="373"/>
      <c r="B5" s="373"/>
      <c r="C5" s="374"/>
      <c r="D5" s="375" t="s">
        <v>123</v>
      </c>
      <c r="E5" s="375" t="s">
        <v>124</v>
      </c>
      <c r="F5" s="375" t="s">
        <v>125</v>
      </c>
      <c r="G5" s="376" t="s">
        <v>126</v>
      </c>
      <c r="H5" s="377" t="s">
        <v>127</v>
      </c>
      <c r="I5" s="375" t="s">
        <v>128</v>
      </c>
      <c r="J5" s="375" t="s">
        <v>129</v>
      </c>
      <c r="K5" s="378" t="s">
        <v>130</v>
      </c>
    </row>
    <row r="6" spans="1:21" s="24" customFormat="1" ht="13" x14ac:dyDescent="0.15">
      <c r="A6" s="379" t="s">
        <v>131</v>
      </c>
      <c r="B6" s="379"/>
      <c r="C6" s="380"/>
      <c r="D6" s="381" t="s">
        <v>132</v>
      </c>
      <c r="E6" s="382">
        <v>52.9</v>
      </c>
      <c r="F6" s="383">
        <v>4.4000000000000004</v>
      </c>
      <c r="G6" s="381" t="s">
        <v>132</v>
      </c>
      <c r="H6" s="384">
        <v>2.8</v>
      </c>
      <c r="I6" s="382">
        <v>0.2</v>
      </c>
      <c r="J6" s="383">
        <v>7.6</v>
      </c>
      <c r="K6" s="383">
        <v>6.3</v>
      </c>
    </row>
    <row r="7" spans="1:21" s="24" customFormat="1" ht="13" x14ac:dyDescent="0.15">
      <c r="A7" s="385" t="s">
        <v>102</v>
      </c>
      <c r="B7" s="386"/>
      <c r="C7" s="387" t="s">
        <v>133</v>
      </c>
      <c r="D7" s="388">
        <v>9539</v>
      </c>
      <c r="E7" s="388">
        <v>7127</v>
      </c>
      <c r="F7" s="388">
        <v>362</v>
      </c>
      <c r="G7" s="388">
        <v>41</v>
      </c>
      <c r="H7" s="388">
        <v>354</v>
      </c>
      <c r="I7" s="388">
        <v>10</v>
      </c>
      <c r="J7" s="388">
        <v>571</v>
      </c>
      <c r="K7" s="388">
        <v>1074</v>
      </c>
      <c r="L7" s="389"/>
    </row>
    <row r="8" spans="1:21" s="24" customFormat="1" ht="13" x14ac:dyDescent="0.15">
      <c r="A8" s="390"/>
      <c r="B8" s="391"/>
      <c r="C8" s="387" t="s">
        <v>37</v>
      </c>
      <c r="D8" s="392">
        <v>100</v>
      </c>
      <c r="E8" s="392">
        <v>74.714330642625015</v>
      </c>
      <c r="F8" s="392">
        <v>3.7949470594401928</v>
      </c>
      <c r="G8" s="392">
        <v>0.42981444595869589</v>
      </c>
      <c r="H8" s="393">
        <v>3.7110808260823984</v>
      </c>
      <c r="I8" s="392">
        <v>0.1048327916972429</v>
      </c>
      <c r="J8" s="392">
        <v>5.9859524059125695</v>
      </c>
      <c r="K8" s="392">
        <v>11.259041828283888</v>
      </c>
      <c r="L8" s="394"/>
    </row>
    <row r="9" spans="1:21" s="24" customFormat="1" ht="13" x14ac:dyDescent="0.15">
      <c r="A9" s="48" t="s">
        <v>13</v>
      </c>
      <c r="B9" s="48"/>
      <c r="C9" s="50"/>
      <c r="D9" s="395">
        <v>1377</v>
      </c>
      <c r="E9" s="395">
        <v>680</v>
      </c>
      <c r="F9" s="396">
        <v>47</v>
      </c>
      <c r="G9" s="397">
        <v>0</v>
      </c>
      <c r="H9" s="398">
        <v>11</v>
      </c>
      <c r="I9" s="399">
        <v>0</v>
      </c>
      <c r="J9" s="397">
        <v>112</v>
      </c>
      <c r="K9" s="400">
        <v>527</v>
      </c>
      <c r="M9" s="401"/>
      <c r="N9" s="401"/>
      <c r="O9" s="401"/>
      <c r="P9" s="401"/>
      <c r="Q9" s="401"/>
      <c r="R9" s="401"/>
      <c r="S9" s="401"/>
      <c r="T9" s="401"/>
      <c r="U9" s="401"/>
    </row>
    <row r="10" spans="1:21" s="24" customFormat="1" ht="13" x14ac:dyDescent="0.15">
      <c r="A10" s="48" t="s">
        <v>72</v>
      </c>
      <c r="B10" s="48"/>
      <c r="C10" s="50"/>
      <c r="D10" s="402">
        <v>807</v>
      </c>
      <c r="E10" s="396">
        <v>678</v>
      </c>
      <c r="F10" s="403">
        <v>71</v>
      </c>
      <c r="G10" s="404">
        <v>6</v>
      </c>
      <c r="H10" s="405">
        <v>20</v>
      </c>
      <c r="I10" s="406">
        <v>0</v>
      </c>
      <c r="J10" s="404">
        <v>23</v>
      </c>
      <c r="K10" s="403">
        <v>9</v>
      </c>
      <c r="M10" s="401"/>
      <c r="N10" s="401"/>
      <c r="O10" s="401"/>
      <c r="P10" s="401"/>
      <c r="Q10" s="401"/>
      <c r="R10" s="401"/>
      <c r="S10" s="401"/>
      <c r="T10" s="401"/>
      <c r="U10" s="401"/>
    </row>
    <row r="11" spans="1:21" s="24" customFormat="1" ht="13" x14ac:dyDescent="0.15">
      <c r="A11" s="48" t="s">
        <v>14</v>
      </c>
      <c r="B11" s="48"/>
      <c r="C11" s="50"/>
      <c r="D11" s="402">
        <v>1153</v>
      </c>
      <c r="E11" s="396">
        <v>881</v>
      </c>
      <c r="F11" s="403">
        <v>26</v>
      </c>
      <c r="G11" s="404">
        <v>0</v>
      </c>
      <c r="H11" s="405">
        <v>67</v>
      </c>
      <c r="I11" s="404">
        <v>3</v>
      </c>
      <c r="J11" s="404">
        <v>134</v>
      </c>
      <c r="K11" s="403">
        <v>42</v>
      </c>
      <c r="M11" s="401"/>
      <c r="N11" s="401"/>
      <c r="O11" s="401"/>
      <c r="P11" s="401"/>
      <c r="Q11" s="401"/>
      <c r="R11" s="401"/>
      <c r="S11" s="401"/>
      <c r="T11" s="401"/>
      <c r="U11" s="401"/>
    </row>
    <row r="12" spans="1:21" s="24" customFormat="1" ht="13" x14ac:dyDescent="0.15">
      <c r="A12" s="48" t="s">
        <v>15</v>
      </c>
      <c r="B12" s="48"/>
      <c r="C12" s="50"/>
      <c r="D12" s="402">
        <v>1185</v>
      </c>
      <c r="E12" s="396">
        <v>1007</v>
      </c>
      <c r="F12" s="403">
        <v>36</v>
      </c>
      <c r="G12" s="404">
        <v>6</v>
      </c>
      <c r="H12" s="396">
        <v>28</v>
      </c>
      <c r="I12" s="404">
        <v>0</v>
      </c>
      <c r="J12" s="404">
        <v>44</v>
      </c>
      <c r="K12" s="403">
        <v>64</v>
      </c>
      <c r="M12" s="401"/>
      <c r="N12" s="401"/>
      <c r="O12" s="401"/>
      <c r="P12" s="401"/>
      <c r="Q12" s="401"/>
      <c r="R12" s="401"/>
      <c r="S12" s="401"/>
      <c r="T12" s="401"/>
      <c r="U12" s="401"/>
    </row>
    <row r="13" spans="1:21" s="24" customFormat="1" ht="13" x14ac:dyDescent="0.15">
      <c r="A13" s="48" t="s">
        <v>16</v>
      </c>
      <c r="B13" s="48"/>
      <c r="C13" s="50"/>
      <c r="D13" s="402">
        <v>1287</v>
      </c>
      <c r="E13" s="396">
        <v>1010</v>
      </c>
      <c r="F13" s="403">
        <v>30</v>
      </c>
      <c r="G13" s="404">
        <v>5</v>
      </c>
      <c r="H13" s="396">
        <v>35</v>
      </c>
      <c r="I13" s="404">
        <v>1</v>
      </c>
      <c r="J13" s="404">
        <v>113</v>
      </c>
      <c r="K13" s="403">
        <v>93</v>
      </c>
      <c r="M13" s="401"/>
      <c r="N13" s="401"/>
      <c r="O13" s="401"/>
      <c r="P13" s="401"/>
      <c r="Q13" s="401"/>
      <c r="R13" s="401"/>
      <c r="S13" s="401"/>
      <c r="T13" s="401"/>
      <c r="U13" s="401"/>
    </row>
    <row r="14" spans="1:21" s="24" customFormat="1" ht="13" x14ac:dyDescent="0.15">
      <c r="A14" s="48" t="s">
        <v>17</v>
      </c>
      <c r="B14" s="48"/>
      <c r="C14" s="50"/>
      <c r="D14" s="402">
        <v>1035</v>
      </c>
      <c r="E14" s="396">
        <v>763</v>
      </c>
      <c r="F14" s="403">
        <v>67</v>
      </c>
      <c r="G14" s="404">
        <v>12</v>
      </c>
      <c r="H14" s="396">
        <v>33</v>
      </c>
      <c r="I14" s="404">
        <v>0</v>
      </c>
      <c r="J14" s="404">
        <v>12</v>
      </c>
      <c r="K14" s="403">
        <v>148</v>
      </c>
      <c r="M14" s="401"/>
      <c r="N14" s="401"/>
      <c r="O14" s="401"/>
      <c r="P14" s="401"/>
      <c r="Q14" s="401"/>
      <c r="R14" s="401"/>
      <c r="S14" s="401"/>
      <c r="T14" s="401"/>
      <c r="U14" s="401"/>
    </row>
    <row r="15" spans="1:21" s="24" customFormat="1" ht="13" x14ac:dyDescent="0.15">
      <c r="A15" s="48" t="s">
        <v>18</v>
      </c>
      <c r="B15" s="48"/>
      <c r="C15" s="50"/>
      <c r="D15" s="402">
        <v>1291</v>
      </c>
      <c r="E15" s="396">
        <v>1026</v>
      </c>
      <c r="F15" s="403">
        <v>49</v>
      </c>
      <c r="G15" s="404">
        <v>4</v>
      </c>
      <c r="H15" s="396">
        <v>49</v>
      </c>
      <c r="I15" s="404">
        <v>2</v>
      </c>
      <c r="J15" s="404">
        <v>40</v>
      </c>
      <c r="K15" s="403">
        <v>121</v>
      </c>
      <c r="M15" s="401"/>
      <c r="N15" s="401"/>
      <c r="O15" s="401"/>
      <c r="P15" s="401"/>
      <c r="Q15" s="401"/>
      <c r="R15" s="401"/>
      <c r="S15" s="401"/>
      <c r="T15" s="401"/>
      <c r="U15" s="401"/>
    </row>
    <row r="16" spans="1:21" s="24" customFormat="1" thickBot="1" x14ac:dyDescent="0.2">
      <c r="A16" s="81" t="s">
        <v>19</v>
      </c>
      <c r="B16" s="81"/>
      <c r="C16" s="82"/>
      <c r="D16" s="407">
        <v>1404</v>
      </c>
      <c r="E16" s="408">
        <v>1082</v>
      </c>
      <c r="F16" s="409">
        <v>36</v>
      </c>
      <c r="G16" s="410">
        <v>8</v>
      </c>
      <c r="H16" s="408">
        <v>111</v>
      </c>
      <c r="I16" s="410">
        <v>4</v>
      </c>
      <c r="J16" s="410">
        <v>93</v>
      </c>
      <c r="K16" s="409">
        <v>70</v>
      </c>
    </row>
    <row r="17" spans="1:11" s="1" customFormat="1" x14ac:dyDescent="0.15">
      <c r="A17" s="411" t="s">
        <v>134</v>
      </c>
      <c r="B17" s="411"/>
      <c r="C17" s="411"/>
      <c r="D17" s="411"/>
      <c r="E17" s="411"/>
      <c r="F17" s="412"/>
      <c r="G17" s="412"/>
      <c r="H17" s="412"/>
      <c r="I17" s="412"/>
      <c r="J17" s="412"/>
      <c r="K17" s="412"/>
    </row>
    <row r="19" spans="1:11" x14ac:dyDescent="0.15">
      <c r="D19" s="413"/>
    </row>
    <row r="21" spans="1:11" x14ac:dyDescent="0.15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1:K1"/>
    <mergeCell ref="A3:K3"/>
    <mergeCell ref="A5:C5"/>
    <mergeCell ref="A6:C6"/>
    <mergeCell ref="A7:B8"/>
    <mergeCell ref="A9:C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sqref="A1:K1"/>
    </sheetView>
  </sheetViews>
  <sheetFormatPr baseColWidth="12" defaultColWidth="8.83203125" defaultRowHeight="14" x14ac:dyDescent="0.15"/>
  <cols>
    <col min="1" max="2" width="3.5" style="415" customWidth="1"/>
    <col min="3" max="3" width="7.1640625" style="415" customWidth="1"/>
    <col min="4" max="6" width="9" style="415" customWidth="1"/>
    <col min="7" max="7" width="10.5" style="415" customWidth="1"/>
    <col min="8" max="11" width="9" style="415" customWidth="1"/>
    <col min="12" max="16384" width="8.83203125" style="415"/>
  </cols>
  <sheetData>
    <row r="1" spans="1:13" ht="15" x14ac:dyDescent="0.15">
      <c r="A1" s="414" t="s">
        <v>136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3" ht="17" x14ac:dyDescent="0.15">
      <c r="A2" s="416"/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3" s="35" customFormat="1" ht="13" x14ac:dyDescent="0.15">
      <c r="A3" s="417" t="s">
        <v>137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3" s="35" customFormat="1" thickBot="1" x14ac:dyDescent="0.2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</row>
    <row r="5" spans="1:13" s="35" customFormat="1" ht="26" x14ac:dyDescent="0.15">
      <c r="A5" s="419"/>
      <c r="B5" s="419"/>
      <c r="C5" s="420"/>
      <c r="D5" s="421" t="s">
        <v>123</v>
      </c>
      <c r="E5" s="421" t="s">
        <v>124</v>
      </c>
      <c r="F5" s="421" t="s">
        <v>125</v>
      </c>
      <c r="G5" s="422" t="s">
        <v>126</v>
      </c>
      <c r="H5" s="421" t="s">
        <v>127</v>
      </c>
      <c r="I5" s="421" t="s">
        <v>128</v>
      </c>
      <c r="J5" s="421" t="s">
        <v>129</v>
      </c>
      <c r="K5" s="423" t="s">
        <v>130</v>
      </c>
    </row>
    <row r="6" spans="1:13" s="35" customFormat="1" ht="13" x14ac:dyDescent="0.15">
      <c r="A6" s="424" t="s">
        <v>101</v>
      </c>
      <c r="B6" s="424"/>
      <c r="C6" s="425"/>
      <c r="D6" s="426" t="s">
        <v>132</v>
      </c>
      <c r="E6" s="426">
        <v>52.9</v>
      </c>
      <c r="F6" s="426">
        <v>4.4000000000000004</v>
      </c>
      <c r="G6" s="426" t="s">
        <v>132</v>
      </c>
      <c r="H6" s="427">
        <v>1.9</v>
      </c>
      <c r="I6" s="426">
        <v>0.22831092954362142</v>
      </c>
      <c r="J6" s="426">
        <v>7.6</v>
      </c>
      <c r="K6" s="426">
        <v>6.3</v>
      </c>
    </row>
    <row r="7" spans="1:13" s="35" customFormat="1" ht="13" x14ac:dyDescent="0.15">
      <c r="A7" s="428" t="s">
        <v>102</v>
      </c>
      <c r="B7" s="429"/>
      <c r="C7" s="430" t="s">
        <v>103</v>
      </c>
      <c r="D7" s="431">
        <v>9539</v>
      </c>
      <c r="E7" s="431">
        <v>7127</v>
      </c>
      <c r="F7" s="431">
        <v>362</v>
      </c>
      <c r="G7" s="431">
        <v>41</v>
      </c>
      <c r="H7" s="431">
        <v>354</v>
      </c>
      <c r="I7" s="431">
        <v>10</v>
      </c>
      <c r="J7" s="431">
        <v>571</v>
      </c>
      <c r="K7" s="431">
        <v>1074</v>
      </c>
      <c r="M7" s="432"/>
    </row>
    <row r="8" spans="1:13" s="35" customFormat="1" thickBot="1" x14ac:dyDescent="0.2">
      <c r="A8" s="433"/>
      <c r="B8" s="434"/>
      <c r="C8" s="435" t="s">
        <v>37</v>
      </c>
      <c r="D8" s="436">
        <v>100</v>
      </c>
      <c r="E8" s="436">
        <v>74.714330642625015</v>
      </c>
      <c r="F8" s="436">
        <v>3.7949470594401928</v>
      </c>
      <c r="G8" s="436">
        <v>0.42981444595869589</v>
      </c>
      <c r="H8" s="436">
        <v>3.7110808260823984</v>
      </c>
      <c r="I8" s="436">
        <v>0.1048327916972429</v>
      </c>
      <c r="J8" s="436">
        <v>5.9859524059125695</v>
      </c>
      <c r="K8" s="436">
        <v>11.259041828283888</v>
      </c>
    </row>
    <row r="9" spans="1:13" s="35" customFormat="1" ht="13" x14ac:dyDescent="0.15">
      <c r="A9" s="437" t="s">
        <v>138</v>
      </c>
      <c r="B9" s="437"/>
      <c r="C9" s="438"/>
      <c r="D9" s="396">
        <v>7976</v>
      </c>
      <c r="E9" s="404">
        <v>7124</v>
      </c>
      <c r="F9" s="396">
        <v>329</v>
      </c>
      <c r="G9" s="404">
        <v>41</v>
      </c>
      <c r="H9" s="439">
        <v>281</v>
      </c>
      <c r="I9" s="405">
        <v>6</v>
      </c>
      <c r="J9" s="404">
        <v>163</v>
      </c>
      <c r="K9" s="440">
        <v>32</v>
      </c>
      <c r="L9" s="432"/>
    </row>
    <row r="10" spans="1:13" s="35" customFormat="1" ht="13" x14ac:dyDescent="0.15">
      <c r="A10" s="441"/>
      <c r="B10" s="441"/>
      <c r="C10" s="442"/>
      <c r="D10" s="443">
        <v>1</v>
      </c>
      <c r="E10" s="444">
        <v>0.89317953861584753</v>
      </c>
      <c r="F10" s="444">
        <v>4.1248746238716147E-2</v>
      </c>
      <c r="G10" s="444">
        <v>5.1404212637913742E-3</v>
      </c>
      <c r="H10" s="444">
        <v>3.5230692076228684E-2</v>
      </c>
      <c r="I10" s="444">
        <v>7.5225677031093275E-4</v>
      </c>
      <c r="J10" s="444">
        <v>2.043630892678034E-2</v>
      </c>
      <c r="K10" s="445">
        <v>4.0120361083249749E-3</v>
      </c>
    </row>
    <row r="11" spans="1:13" s="35" customFormat="1" ht="13" x14ac:dyDescent="0.15">
      <c r="A11" s="441" t="s">
        <v>139</v>
      </c>
      <c r="B11" s="441"/>
      <c r="C11" s="442"/>
      <c r="D11" s="404">
        <v>519</v>
      </c>
      <c r="E11" s="406">
        <v>2</v>
      </c>
      <c r="F11" s="396">
        <v>33</v>
      </c>
      <c r="G11" s="404">
        <v>0</v>
      </c>
      <c r="H11" s="404">
        <v>73</v>
      </c>
      <c r="I11" s="404">
        <v>4</v>
      </c>
      <c r="J11" s="404">
        <v>407</v>
      </c>
      <c r="K11" s="403">
        <v>0</v>
      </c>
      <c r="L11" s="446"/>
    </row>
    <row r="12" spans="1:13" s="35" customFormat="1" ht="13" x14ac:dyDescent="0.15">
      <c r="A12" s="441"/>
      <c r="B12" s="441"/>
      <c r="C12" s="442"/>
      <c r="D12" s="443">
        <v>1</v>
      </c>
      <c r="E12" s="444">
        <v>3.8535645472061657E-3</v>
      </c>
      <c r="F12" s="444">
        <v>6.358381502890173E-2</v>
      </c>
      <c r="G12" s="444">
        <v>0</v>
      </c>
      <c r="H12" s="444">
        <v>0.14065510597302505</v>
      </c>
      <c r="I12" s="444">
        <v>7.7071290944123313E-3</v>
      </c>
      <c r="J12" s="444">
        <v>0.78420038535645475</v>
      </c>
      <c r="K12" s="445">
        <v>0</v>
      </c>
    </row>
    <row r="13" spans="1:13" s="35" customFormat="1" ht="13" x14ac:dyDescent="0.15">
      <c r="A13" s="441" t="s">
        <v>140</v>
      </c>
      <c r="B13" s="441"/>
      <c r="C13" s="442"/>
      <c r="D13" s="404">
        <v>1044</v>
      </c>
      <c r="E13" s="404">
        <v>1</v>
      </c>
      <c r="F13" s="404">
        <v>0</v>
      </c>
      <c r="G13" s="404">
        <v>0</v>
      </c>
      <c r="H13" s="447">
        <v>0</v>
      </c>
      <c r="I13" s="447">
        <v>0</v>
      </c>
      <c r="J13" s="406">
        <v>1</v>
      </c>
      <c r="K13" s="403">
        <v>1042</v>
      </c>
      <c r="L13" s="432"/>
    </row>
    <row r="14" spans="1:13" s="35" customFormat="1" thickBot="1" x14ac:dyDescent="0.2">
      <c r="A14" s="448"/>
      <c r="B14" s="448"/>
      <c r="C14" s="449"/>
      <c r="D14" s="450">
        <v>1</v>
      </c>
      <c r="E14" s="451">
        <v>9.5785440613026815E-4</v>
      </c>
      <c r="F14" s="451">
        <v>0</v>
      </c>
      <c r="G14" s="451">
        <v>0</v>
      </c>
      <c r="H14" s="451">
        <v>0</v>
      </c>
      <c r="I14" s="451">
        <v>0</v>
      </c>
      <c r="J14" s="451">
        <v>9.5785440613026815E-4</v>
      </c>
      <c r="K14" s="452">
        <v>0.99808429118773945</v>
      </c>
    </row>
    <row r="15" spans="1:13" s="35" customFormat="1" ht="13" x14ac:dyDescent="0.15">
      <c r="A15" s="453" t="s">
        <v>141</v>
      </c>
      <c r="D15" s="454"/>
      <c r="E15" s="455"/>
      <c r="F15" s="454"/>
      <c r="G15" s="455"/>
      <c r="H15" s="454"/>
      <c r="I15" s="455"/>
      <c r="J15" s="455"/>
      <c r="K15" s="455"/>
    </row>
    <row r="16" spans="1:13" x14ac:dyDescent="0.15">
      <c r="A16" s="456"/>
      <c r="B16" s="456"/>
      <c r="C16" s="456"/>
      <c r="D16" s="456"/>
      <c r="E16" s="456"/>
      <c r="F16" s="457"/>
      <c r="G16" s="458"/>
      <c r="H16" s="458"/>
      <c r="I16" s="457"/>
      <c r="J16" s="458"/>
      <c r="K16" s="459"/>
    </row>
    <row r="17" spans="4:11" x14ac:dyDescent="0.15">
      <c r="D17" s="460"/>
      <c r="E17" s="460"/>
      <c r="F17" s="461"/>
      <c r="G17" s="462"/>
      <c r="H17" s="463"/>
      <c r="I17" s="463"/>
      <c r="J17" s="463"/>
      <c r="K17" s="463"/>
    </row>
    <row r="19" spans="4:11" x14ac:dyDescent="0.15">
      <c r="E19" s="464"/>
      <c r="F19" s="464"/>
      <c r="G19" s="464"/>
      <c r="H19" s="464"/>
      <c r="I19" s="464"/>
      <c r="J19" s="464"/>
      <c r="K19" s="464"/>
    </row>
    <row r="22" spans="4:11" x14ac:dyDescent="0.15">
      <c r="D22" s="465"/>
      <c r="E22" s="465"/>
      <c r="F22" s="465"/>
      <c r="G22" s="465"/>
      <c r="H22" s="465"/>
      <c r="I22" s="465"/>
      <c r="J22" s="465"/>
      <c r="K22" s="465"/>
    </row>
    <row r="23" spans="4:11" x14ac:dyDescent="0.15">
      <c r="D23" s="466"/>
      <c r="E23" s="466"/>
      <c r="F23" s="466"/>
      <c r="G23" s="466"/>
      <c r="H23" s="466"/>
      <c r="I23" s="466"/>
      <c r="J23" s="466"/>
      <c r="K23" s="466"/>
    </row>
    <row r="24" spans="4:11" x14ac:dyDescent="0.15">
      <c r="D24" s="465"/>
      <c r="E24" s="465"/>
      <c r="F24" s="465"/>
      <c r="G24" s="465"/>
      <c r="H24" s="465"/>
      <c r="I24" s="465"/>
      <c r="J24" s="465"/>
      <c r="K24" s="465"/>
    </row>
    <row r="25" spans="4:11" x14ac:dyDescent="0.15">
      <c r="D25" s="466"/>
      <c r="E25" s="466"/>
      <c r="F25" s="466"/>
      <c r="G25" s="466"/>
      <c r="H25" s="466"/>
      <c r="I25" s="466"/>
      <c r="J25" s="466"/>
      <c r="K25" s="466"/>
    </row>
    <row r="26" spans="4:11" x14ac:dyDescent="0.15">
      <c r="D26" s="465"/>
      <c r="E26" s="465"/>
      <c r="F26" s="465"/>
      <c r="G26" s="465"/>
      <c r="H26" s="465"/>
      <c r="I26" s="465"/>
      <c r="J26" s="465"/>
      <c r="K26" s="465"/>
    </row>
    <row r="27" spans="4:11" x14ac:dyDescent="0.15">
      <c r="D27" s="466"/>
      <c r="E27" s="466"/>
      <c r="F27" s="466"/>
      <c r="G27" s="466"/>
      <c r="H27" s="466"/>
      <c r="I27" s="466"/>
      <c r="J27" s="466"/>
      <c r="K27" s="466"/>
    </row>
    <row r="28" spans="4:11" x14ac:dyDescent="0.15">
      <c r="D28" s="465"/>
      <c r="E28" s="465"/>
      <c r="F28" s="465"/>
      <c r="G28" s="465"/>
      <c r="H28" s="465"/>
      <c r="I28" s="465"/>
      <c r="J28" s="465"/>
      <c r="K28" s="465"/>
    </row>
    <row r="29" spans="4:11" x14ac:dyDescent="0.15">
      <c r="D29" s="466"/>
      <c r="E29" s="466"/>
      <c r="F29" s="466"/>
      <c r="G29" s="466"/>
      <c r="H29" s="466"/>
      <c r="I29" s="466"/>
      <c r="J29" s="466"/>
      <c r="K29" s="466"/>
    </row>
    <row r="30" spans="4:11" x14ac:dyDescent="0.15">
      <c r="D30" s="465"/>
      <c r="E30" s="465"/>
      <c r="F30" s="465"/>
      <c r="G30" s="465"/>
      <c r="H30" s="465"/>
      <c r="I30" s="465"/>
      <c r="J30" s="465"/>
      <c r="K30" s="465"/>
    </row>
    <row r="31" spans="4:11" x14ac:dyDescent="0.15">
      <c r="D31" s="466"/>
      <c r="E31" s="466"/>
      <c r="F31" s="466"/>
      <c r="G31" s="466"/>
      <c r="H31" s="466"/>
      <c r="I31" s="466"/>
      <c r="J31" s="466"/>
      <c r="K31" s="466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 ７１  地域保健看護活動（集団健診・健康相談）</vt:lpstr>
      <vt:lpstr>表 ７２  地域保健看護活動（家庭訪問対象別）</vt:lpstr>
      <vt:lpstr>表 ７３  その他のケースワーク</vt:lpstr>
      <vt:lpstr>表 ７４  地域保健看護活動（業務別割合）</vt:lpstr>
      <vt:lpstr>表 ７５  地域保健看護活動（対象別業務割合）</vt:lpstr>
      <vt:lpstr>表 ７６  地域保健看護活動（各担当別から見た対象別業務割合）</vt:lpstr>
    </vt:vector>
  </TitlesOfParts>
  <Company>川崎市役所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2020-03-15T15:08:32Z</cp:lastPrinted>
  <dcterms:created xsi:type="dcterms:W3CDTF">2015-10-07T04:26:14Z</dcterms:created>
  <dcterms:modified xsi:type="dcterms:W3CDTF">2020-03-28T16:43:10Z</dcterms:modified>
</cp:coreProperties>
</file>