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第６章　健康増進/"/>
    </mc:Choice>
  </mc:AlternateContent>
  <bookViews>
    <workbookView xWindow="7480" yWindow="600" windowWidth="20200" windowHeight="15260"/>
  </bookViews>
  <sheets>
    <sheet name="表 １４０  がん検診等（全体）" sheetId="4" r:id="rId1"/>
    <sheet name="表 １４１  肺がん検診" sheetId="5" r:id="rId2"/>
    <sheet name="表 １４２  肺がん検診（精密検査結果）" sheetId="6" r:id="rId3"/>
    <sheet name="表 １４３  大腸がん検診" sheetId="7" r:id="rId4"/>
    <sheet name="表 １４４  大腸がん検診（精密検査結果）" sheetId="8" r:id="rId5"/>
    <sheet name="表 １４５  胃がん検診" sheetId="9" r:id="rId6"/>
    <sheet name="表 １４６  胃がん検診（精密検査結果）" sheetId="10" r:id="rId7"/>
    <sheet name="表 １４７  子宮がん検診" sheetId="11" r:id="rId8"/>
    <sheet name="表 １４８  子宮頸がん検診（精密検査結果）" sheetId="12" r:id="rId9"/>
    <sheet name="表 １４９  子宮体がん検診 （精密検査結果）" sheetId="13" r:id="rId10"/>
    <sheet name="表 １５０  乳がん検診" sheetId="14" r:id="rId11"/>
    <sheet name="表 １５１  乳がん検診（精密検査結果）" sheetId="15" r:id="rId12"/>
    <sheet name="表 １５２  骨粗しょう症検診" sheetId="16" r:id="rId13"/>
    <sheet name="表 １５３  歯周疾患検診" sheetId="17" r:id="rId14"/>
    <sheet name="表 １５４  肝炎ウイルス検査受検者数（医療機関実施分）" sheetId="18" r:id="rId15"/>
    <sheet name="表 １５５  肝炎ウイルス検査受検者数及び判定結果の" sheetId="19" r:id="rId16"/>
  </sheets>
  <definedNames>
    <definedName name="_xlnm.Print_Area" localSheetId="0">'表 １４０  がん検診等（全体）'!$A$1:$G$27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6" l="1"/>
  <c r="D6" i="16"/>
  <c r="D5" i="16"/>
  <c r="D4" i="16"/>
  <c r="E31" i="15"/>
  <c r="E25" i="15"/>
  <c r="E23" i="15"/>
  <c r="E21" i="15"/>
  <c r="E19" i="15"/>
  <c r="E14" i="15"/>
  <c r="E12" i="15"/>
  <c r="E10" i="15"/>
  <c r="E8" i="15"/>
  <c r="E6" i="15"/>
  <c r="E4" i="15"/>
  <c r="M16" i="14"/>
  <c r="L16" i="14"/>
  <c r="K16" i="14"/>
  <c r="J16" i="14"/>
  <c r="I16" i="14"/>
  <c r="H16" i="14"/>
  <c r="G16" i="14"/>
  <c r="F16" i="14"/>
  <c r="E16" i="14"/>
  <c r="D14" i="14"/>
  <c r="D10" i="14"/>
  <c r="D16" i="14"/>
  <c r="M12" i="14"/>
  <c r="L12" i="14"/>
  <c r="K12" i="14"/>
  <c r="J12" i="14"/>
  <c r="I12" i="14"/>
  <c r="H12" i="14"/>
  <c r="G12" i="14"/>
  <c r="F12" i="14"/>
  <c r="E12" i="14"/>
  <c r="D8" i="14"/>
  <c r="D12" i="14"/>
  <c r="D4" i="14"/>
  <c r="E9" i="13"/>
  <c r="E8" i="13"/>
  <c r="E7" i="13"/>
  <c r="E6" i="13"/>
  <c r="E5" i="13"/>
  <c r="E4" i="13"/>
  <c r="E3" i="13"/>
  <c r="E13" i="12"/>
  <c r="E12" i="12"/>
  <c r="E11" i="12"/>
  <c r="E10" i="12"/>
  <c r="E9" i="12"/>
  <c r="E8" i="12"/>
  <c r="E7" i="12"/>
  <c r="E6" i="12"/>
  <c r="E5" i="12"/>
  <c r="E4" i="12"/>
  <c r="E3" i="12"/>
  <c r="E44" i="8"/>
  <c r="E43" i="8"/>
  <c r="N42" i="8"/>
  <c r="M42" i="8"/>
  <c r="L42" i="8"/>
  <c r="K42" i="8"/>
  <c r="J42" i="8"/>
  <c r="I42" i="8"/>
  <c r="H42" i="8"/>
  <c r="G42" i="8"/>
  <c r="F42" i="8"/>
  <c r="E42" i="8"/>
  <c r="E40" i="8"/>
  <c r="E39" i="8"/>
  <c r="N38" i="8"/>
  <c r="M38" i="8"/>
  <c r="L38" i="8"/>
  <c r="K38" i="8"/>
  <c r="J38" i="8"/>
  <c r="I38" i="8"/>
  <c r="H38" i="8"/>
  <c r="G38" i="8"/>
  <c r="F38" i="8"/>
  <c r="E38" i="8"/>
  <c r="E36" i="8"/>
  <c r="E35" i="8"/>
  <c r="N34" i="8"/>
  <c r="M34" i="8"/>
  <c r="L34" i="8"/>
  <c r="K34" i="8"/>
  <c r="J34" i="8"/>
  <c r="I34" i="8"/>
  <c r="H34" i="8"/>
  <c r="G34" i="8"/>
  <c r="F34" i="8"/>
  <c r="E34" i="8"/>
  <c r="E32" i="8"/>
  <c r="E31" i="8"/>
  <c r="N30" i="8"/>
  <c r="M30" i="8"/>
  <c r="L30" i="8"/>
  <c r="K30" i="8"/>
  <c r="J30" i="8"/>
  <c r="I30" i="8"/>
  <c r="H30" i="8"/>
  <c r="G30" i="8"/>
  <c r="F30" i="8"/>
  <c r="E30" i="8"/>
  <c r="E26" i="8"/>
  <c r="E25" i="8"/>
  <c r="N24" i="8"/>
  <c r="M24" i="8"/>
  <c r="L24" i="8"/>
  <c r="K24" i="8"/>
  <c r="J24" i="8"/>
  <c r="I24" i="8"/>
  <c r="H24" i="8"/>
  <c r="G24" i="8"/>
  <c r="F24" i="8"/>
  <c r="E24" i="8"/>
  <c r="E22" i="8"/>
  <c r="E21" i="8"/>
  <c r="N20" i="8"/>
  <c r="M20" i="8"/>
  <c r="L20" i="8"/>
  <c r="K20" i="8"/>
  <c r="J20" i="8"/>
  <c r="I20" i="8"/>
  <c r="H20" i="8"/>
  <c r="G20" i="8"/>
  <c r="F20" i="8"/>
  <c r="E20" i="8"/>
  <c r="E18" i="8"/>
  <c r="E17" i="8"/>
  <c r="N16" i="8"/>
  <c r="M16" i="8"/>
  <c r="L16" i="8"/>
  <c r="K16" i="8"/>
  <c r="J16" i="8"/>
  <c r="I16" i="8"/>
  <c r="H16" i="8"/>
  <c r="G16" i="8"/>
  <c r="F16" i="8"/>
  <c r="E16" i="8"/>
  <c r="E14" i="8"/>
  <c r="E13" i="8"/>
  <c r="N12" i="8"/>
  <c r="M12" i="8"/>
  <c r="L12" i="8"/>
  <c r="K12" i="8"/>
  <c r="J12" i="8"/>
  <c r="I12" i="8"/>
  <c r="H12" i="8"/>
  <c r="G12" i="8"/>
  <c r="F12" i="8"/>
  <c r="E12" i="8"/>
  <c r="E10" i="8"/>
  <c r="E9" i="8"/>
  <c r="N8" i="8"/>
  <c r="M8" i="8"/>
  <c r="L8" i="8"/>
  <c r="K8" i="8"/>
  <c r="J8" i="8"/>
  <c r="I8" i="8"/>
  <c r="H8" i="8"/>
  <c r="G8" i="8"/>
  <c r="F8" i="8"/>
  <c r="E8" i="8"/>
  <c r="E6" i="8"/>
  <c r="E5" i="8"/>
  <c r="N4" i="8"/>
  <c r="M4" i="8"/>
  <c r="L4" i="8"/>
  <c r="K4" i="8"/>
  <c r="J4" i="8"/>
  <c r="I4" i="8"/>
  <c r="H4" i="8"/>
  <c r="G4" i="8"/>
  <c r="F4" i="8"/>
  <c r="E4" i="8"/>
  <c r="N30" i="7"/>
  <c r="M30" i="7"/>
  <c r="L30" i="7"/>
  <c r="K30" i="7"/>
  <c r="J30" i="7"/>
  <c r="I30" i="7"/>
  <c r="H30" i="7"/>
  <c r="G30" i="7"/>
  <c r="F30" i="7"/>
  <c r="E26" i="7"/>
  <c r="E18" i="7"/>
  <c r="E30" i="7"/>
  <c r="N29" i="7"/>
  <c r="M29" i="7"/>
  <c r="L29" i="7"/>
  <c r="K29" i="7"/>
  <c r="J29" i="7"/>
  <c r="I29" i="7"/>
  <c r="H29" i="7"/>
  <c r="G29" i="7"/>
  <c r="F29" i="7"/>
  <c r="E25" i="7"/>
  <c r="E17" i="7"/>
  <c r="E29" i="7"/>
  <c r="N24" i="7"/>
  <c r="N16" i="7"/>
  <c r="N28" i="7"/>
  <c r="M24" i="7"/>
  <c r="M16" i="7"/>
  <c r="M28" i="7"/>
  <c r="L24" i="7"/>
  <c r="L16" i="7"/>
  <c r="L28" i="7"/>
  <c r="K24" i="7"/>
  <c r="K16" i="7"/>
  <c r="K28" i="7"/>
  <c r="J24" i="7"/>
  <c r="J16" i="7"/>
  <c r="J28" i="7"/>
  <c r="I24" i="7"/>
  <c r="I16" i="7"/>
  <c r="I28" i="7"/>
  <c r="H24" i="7"/>
  <c r="H16" i="7"/>
  <c r="H28" i="7"/>
  <c r="G24" i="7"/>
  <c r="G16" i="7"/>
  <c r="G28" i="7"/>
  <c r="F24" i="7"/>
  <c r="F16" i="7"/>
  <c r="F28" i="7"/>
  <c r="E24" i="7"/>
  <c r="E16" i="7"/>
  <c r="E28" i="7"/>
  <c r="N22" i="7"/>
  <c r="M22" i="7"/>
  <c r="L22" i="7"/>
  <c r="K22" i="7"/>
  <c r="J22" i="7"/>
  <c r="I22" i="7"/>
  <c r="H22" i="7"/>
  <c r="G22" i="7"/>
  <c r="F22" i="7"/>
  <c r="E22" i="7"/>
  <c r="N21" i="7"/>
  <c r="M21" i="7"/>
  <c r="L21" i="7"/>
  <c r="K21" i="7"/>
  <c r="J21" i="7"/>
  <c r="I21" i="7"/>
  <c r="H21" i="7"/>
  <c r="G21" i="7"/>
  <c r="F21" i="7"/>
  <c r="E21" i="7"/>
  <c r="N20" i="7"/>
  <c r="M20" i="7"/>
  <c r="L20" i="7"/>
  <c r="K20" i="7"/>
  <c r="J20" i="7"/>
  <c r="I20" i="7"/>
  <c r="H20" i="7"/>
  <c r="G20" i="7"/>
  <c r="F20" i="7"/>
  <c r="E20" i="7"/>
  <c r="E6" i="7"/>
  <c r="E5" i="7"/>
  <c r="N4" i="7"/>
  <c r="M4" i="7"/>
  <c r="L4" i="7"/>
  <c r="K4" i="7"/>
  <c r="J4" i="7"/>
  <c r="I4" i="7"/>
  <c r="H4" i="7"/>
  <c r="G4" i="7"/>
  <c r="F4" i="7"/>
  <c r="E4" i="7"/>
  <c r="E30" i="6"/>
  <c r="E29" i="6"/>
  <c r="N28" i="6"/>
  <c r="M28" i="6"/>
  <c r="L28" i="6"/>
  <c r="K28" i="6"/>
  <c r="J28" i="6"/>
  <c r="I28" i="6"/>
  <c r="H28" i="6"/>
  <c r="G28" i="6"/>
  <c r="F28" i="6"/>
  <c r="E28" i="6"/>
  <c r="E26" i="6"/>
  <c r="E25" i="6"/>
  <c r="N24" i="6"/>
  <c r="M24" i="6"/>
  <c r="L24" i="6"/>
  <c r="K24" i="6"/>
  <c r="J24" i="6"/>
  <c r="I24" i="6"/>
  <c r="H24" i="6"/>
  <c r="G24" i="6"/>
  <c r="F24" i="6"/>
  <c r="E24" i="6"/>
  <c r="E22" i="6"/>
  <c r="E21" i="6"/>
  <c r="N20" i="6"/>
  <c r="M20" i="6"/>
  <c r="L20" i="6"/>
  <c r="K20" i="6"/>
  <c r="J20" i="6"/>
  <c r="I20" i="6"/>
  <c r="H20" i="6"/>
  <c r="G20" i="6"/>
  <c r="F20" i="6"/>
  <c r="E20" i="6"/>
  <c r="E18" i="6"/>
  <c r="E17" i="6"/>
  <c r="N16" i="6"/>
  <c r="M16" i="6"/>
  <c r="L16" i="6"/>
  <c r="K16" i="6"/>
  <c r="J16" i="6"/>
  <c r="I16" i="6"/>
  <c r="H16" i="6"/>
  <c r="G16" i="6"/>
  <c r="F16" i="6"/>
  <c r="E16" i="6"/>
  <c r="E14" i="6"/>
  <c r="E13" i="6"/>
  <c r="N12" i="6"/>
  <c r="M12" i="6"/>
  <c r="L12" i="6"/>
  <c r="K12" i="6"/>
  <c r="J12" i="6"/>
  <c r="I12" i="6"/>
  <c r="H12" i="6"/>
  <c r="G12" i="6"/>
  <c r="F12" i="6"/>
  <c r="E12" i="6"/>
  <c r="E10" i="6"/>
  <c r="E9" i="6"/>
  <c r="N8" i="6"/>
  <c r="M8" i="6"/>
  <c r="L8" i="6"/>
  <c r="K8" i="6"/>
  <c r="J8" i="6"/>
  <c r="I8" i="6"/>
  <c r="H8" i="6"/>
  <c r="G8" i="6"/>
  <c r="F8" i="6"/>
  <c r="E8" i="6"/>
  <c r="E6" i="6"/>
  <c r="E5" i="6"/>
  <c r="N4" i="6"/>
  <c r="M4" i="6"/>
  <c r="L4" i="6"/>
  <c r="K4" i="6"/>
  <c r="J4" i="6"/>
  <c r="I4" i="6"/>
  <c r="H4" i="6"/>
  <c r="G4" i="6"/>
  <c r="F4" i="6"/>
  <c r="E4" i="6"/>
  <c r="N30" i="5"/>
  <c r="M30" i="5"/>
  <c r="L30" i="5"/>
  <c r="K30" i="5"/>
  <c r="J30" i="5"/>
  <c r="I30" i="5"/>
  <c r="H30" i="5"/>
  <c r="G30" i="5"/>
  <c r="F30" i="5"/>
  <c r="E26" i="5"/>
  <c r="E18" i="5"/>
  <c r="E30" i="5"/>
  <c r="N29" i="5"/>
  <c r="M29" i="5"/>
  <c r="L29" i="5"/>
  <c r="K29" i="5"/>
  <c r="J29" i="5"/>
  <c r="I29" i="5"/>
  <c r="H29" i="5"/>
  <c r="G29" i="5"/>
  <c r="F29" i="5"/>
  <c r="E25" i="5"/>
  <c r="E17" i="5"/>
  <c r="E29" i="5"/>
  <c r="N24" i="5"/>
  <c r="N16" i="5"/>
  <c r="N28" i="5"/>
  <c r="M24" i="5"/>
  <c r="M16" i="5"/>
  <c r="M28" i="5"/>
  <c r="L24" i="5"/>
  <c r="L16" i="5"/>
  <c r="L28" i="5"/>
  <c r="K24" i="5"/>
  <c r="K16" i="5"/>
  <c r="K28" i="5"/>
  <c r="J24" i="5"/>
  <c r="J16" i="5"/>
  <c r="J28" i="5"/>
  <c r="I24" i="5"/>
  <c r="I16" i="5"/>
  <c r="I28" i="5"/>
  <c r="H24" i="5"/>
  <c r="H16" i="5"/>
  <c r="H28" i="5"/>
  <c r="G24" i="5"/>
  <c r="G16" i="5"/>
  <c r="G28" i="5"/>
  <c r="F24" i="5"/>
  <c r="F16" i="5"/>
  <c r="F28" i="5"/>
  <c r="E24" i="5"/>
  <c r="E16" i="5"/>
  <c r="E28" i="5"/>
  <c r="N22" i="5"/>
  <c r="M22" i="5"/>
  <c r="L22" i="5"/>
  <c r="K22" i="5"/>
  <c r="J22" i="5"/>
  <c r="I22" i="5"/>
  <c r="H22" i="5"/>
  <c r="G22" i="5"/>
  <c r="F22" i="5"/>
  <c r="E22" i="5"/>
  <c r="N21" i="5"/>
  <c r="M21" i="5"/>
  <c r="L21" i="5"/>
  <c r="K21" i="5"/>
  <c r="J21" i="5"/>
  <c r="I21" i="5"/>
  <c r="H21" i="5"/>
  <c r="G21" i="5"/>
  <c r="F21" i="5"/>
  <c r="E21" i="5"/>
  <c r="N20" i="5"/>
  <c r="M20" i="5"/>
  <c r="L20" i="5"/>
  <c r="K20" i="5"/>
  <c r="J20" i="5"/>
  <c r="I20" i="5"/>
  <c r="H20" i="5"/>
  <c r="G20" i="5"/>
  <c r="F20" i="5"/>
  <c r="E20" i="5"/>
  <c r="E6" i="5"/>
  <c r="E5" i="5"/>
  <c r="N4" i="5"/>
  <c r="M4" i="5"/>
  <c r="L4" i="5"/>
  <c r="K4" i="5"/>
  <c r="J4" i="5"/>
  <c r="I4" i="5"/>
  <c r="H4" i="5"/>
  <c r="G4" i="5"/>
  <c r="F4" i="5"/>
  <c r="E4" i="5"/>
  <c r="D25" i="4"/>
  <c r="D2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<sst xmlns="http://schemas.openxmlformats.org/spreadsheetml/2006/main" count="970" uniqueCount="281">
  <si>
    <t>対象者数</t>
    <phoneticPr fontId="2"/>
  </si>
  <si>
    <t>受診率</t>
    <phoneticPr fontId="2"/>
  </si>
  <si>
    <t>肺がん検診</t>
    <phoneticPr fontId="2"/>
  </si>
  <si>
    <t>大腸がん検診</t>
    <phoneticPr fontId="2"/>
  </si>
  <si>
    <t>胃がん検診</t>
    <phoneticPr fontId="2"/>
  </si>
  <si>
    <t>§4　がん検診等</t>
    <rPh sb="5" eb="7">
      <t>ケンシン</t>
    </rPh>
    <rPh sb="7" eb="8">
      <t>トウ</t>
    </rPh>
    <phoneticPr fontId="2"/>
  </si>
  <si>
    <t>子宮がん検診（頸部）</t>
    <rPh sb="7" eb="9">
      <t>ケイブ</t>
    </rPh>
    <phoneticPr fontId="2"/>
  </si>
  <si>
    <t>がん検診推進事業 無料クーポンを利用した受診者数</t>
    <rPh sb="2" eb="4">
      <t>ケンシン</t>
    </rPh>
    <rPh sb="4" eb="6">
      <t>スイシン</t>
    </rPh>
    <rPh sb="6" eb="8">
      <t>ジギョウ</t>
    </rPh>
    <rPh sb="9" eb="11">
      <t>ムリョウ</t>
    </rPh>
    <rPh sb="16" eb="18">
      <t>リヨウ</t>
    </rPh>
    <rPh sb="20" eb="23">
      <t>ジュシンシャ</t>
    </rPh>
    <rPh sb="23" eb="24">
      <t>スウ</t>
    </rPh>
    <phoneticPr fontId="2"/>
  </si>
  <si>
    <t xml:space="preserve"> 資料：健康増進課</t>
    <rPh sb="1" eb="3">
      <t>シリョウ</t>
    </rPh>
    <rPh sb="4" eb="6">
      <t>ケンコウ</t>
    </rPh>
    <rPh sb="6" eb="8">
      <t>ゾウシン</t>
    </rPh>
    <rPh sb="8" eb="9">
      <t>カ</t>
    </rPh>
    <phoneticPr fontId="2"/>
  </si>
  <si>
    <t>川崎市が実施する検診</t>
    <rPh sb="0" eb="3">
      <t>カワサキシ</t>
    </rPh>
    <rPh sb="4" eb="6">
      <t>ジッシ</t>
    </rPh>
    <rPh sb="8" eb="10">
      <t>ケンシン</t>
    </rPh>
    <phoneticPr fontId="2"/>
  </si>
  <si>
    <t>受診者数</t>
    <phoneticPr fontId="2"/>
  </si>
  <si>
    <t>乳がん検診</t>
    <phoneticPr fontId="2"/>
  </si>
  <si>
    <t>骨粗しょう症検診</t>
    <phoneticPr fontId="2"/>
  </si>
  <si>
    <t>歯周疾患検診</t>
    <phoneticPr fontId="2"/>
  </si>
  <si>
    <t>注３）子宮がん検診及び乳がん検診の受診者数については、前年度受診者数との合計</t>
    <rPh sb="0" eb="1">
      <t>チュウ</t>
    </rPh>
    <rPh sb="3" eb="5">
      <t>シキュウ</t>
    </rPh>
    <rPh sb="7" eb="9">
      <t>ケンシン</t>
    </rPh>
    <rPh sb="9" eb="10">
      <t>オヨ</t>
    </rPh>
    <rPh sb="11" eb="12">
      <t>ニュウ</t>
    </rPh>
    <rPh sb="14" eb="16">
      <t>ケンシン</t>
    </rPh>
    <rPh sb="17" eb="20">
      <t>ジュシンシャ</t>
    </rPh>
    <rPh sb="20" eb="21">
      <t>スウ</t>
    </rPh>
    <rPh sb="27" eb="30">
      <t>ゼンネンド</t>
    </rPh>
    <rPh sb="30" eb="33">
      <t>ジュシンシャ</t>
    </rPh>
    <rPh sb="33" eb="34">
      <t>スウ</t>
    </rPh>
    <rPh sb="36" eb="38">
      <t>ゴウケイ</t>
    </rPh>
    <phoneticPr fontId="2"/>
  </si>
  <si>
    <t>注１）対象者数は、住民基本台帳の情報を基に作成したクーポン券の発送数</t>
    <rPh sb="0" eb="1">
      <t>チュウ</t>
    </rPh>
    <rPh sb="3" eb="6">
      <t>タイショウシャ</t>
    </rPh>
    <rPh sb="6" eb="7">
      <t>スウ</t>
    </rPh>
    <rPh sb="29" eb="30">
      <t>ケン</t>
    </rPh>
    <phoneticPr fontId="2"/>
  </si>
  <si>
    <r>
      <t>国民生活
基礎調査
受診率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（６９歳まで）</t>
    </r>
    <rPh sb="0" eb="2">
      <t>コクミン</t>
    </rPh>
    <rPh sb="2" eb="4">
      <t>セイカツ</t>
    </rPh>
    <rPh sb="5" eb="7">
      <t>キソ</t>
    </rPh>
    <rPh sb="7" eb="9">
      <t>チョウサ</t>
    </rPh>
    <rPh sb="10" eb="12">
      <t>ジュシン</t>
    </rPh>
    <rPh sb="12" eb="13">
      <t>リツ</t>
    </rPh>
    <rPh sb="17" eb="18">
      <t>サイ</t>
    </rPh>
    <phoneticPr fontId="2"/>
  </si>
  <si>
    <t>注４）国民生活基礎調査受診率は、平成２８年国民生活基礎調査結果（厚生労働省）を基に作成</t>
    <rPh sb="0" eb="1">
      <t>チュウ</t>
    </rPh>
    <rPh sb="11" eb="13">
      <t>ジュシン</t>
    </rPh>
    <rPh sb="13" eb="14">
      <t>リツ</t>
    </rPh>
    <rPh sb="16" eb="18">
      <t>ヘイセイ</t>
    </rPh>
    <rPh sb="20" eb="21">
      <t>ネン</t>
    </rPh>
    <rPh sb="21" eb="23">
      <t>コクミン</t>
    </rPh>
    <rPh sb="23" eb="25">
      <t>セイカツ</t>
    </rPh>
    <rPh sb="25" eb="27">
      <t>キソ</t>
    </rPh>
    <rPh sb="27" eb="29">
      <t>チョウサ</t>
    </rPh>
    <phoneticPr fontId="2"/>
  </si>
  <si>
    <t>注１）川崎市が実施する検診の対象者数について、がん検診は、平成27年国勢調査において報告された人数を基に、「40歳以上（子宮がん検診は20歳以上）人口－就業者数＋農林水産業従事者」で算出した人数、骨粗しょう症検診は、住民基本台帳人口の対象年齢者の合計（女性）、歯周疾患検診は、住民基本台帳の情報を基に作成した受診券の発送数</t>
    <rPh sb="0" eb="1">
      <t>チュウ</t>
    </rPh>
    <rPh sb="3" eb="6">
      <t>カワサキシ</t>
    </rPh>
    <rPh sb="7" eb="9">
      <t>ジッシ</t>
    </rPh>
    <rPh sb="11" eb="13">
      <t>ケンシン</t>
    </rPh>
    <rPh sb="14" eb="17">
      <t>タイショウシャ</t>
    </rPh>
    <rPh sb="17" eb="18">
      <t>スウ</t>
    </rPh>
    <rPh sb="25" eb="27">
      <t>ケンシン</t>
    </rPh>
    <rPh sb="29" eb="31">
      <t>ヘイセイ</t>
    </rPh>
    <rPh sb="33" eb="34">
      <t>ネン</t>
    </rPh>
    <rPh sb="34" eb="36">
      <t>コクセイ</t>
    </rPh>
    <rPh sb="36" eb="38">
      <t>チョウサ</t>
    </rPh>
    <rPh sb="42" eb="44">
      <t>ホウコク</t>
    </rPh>
    <rPh sb="47" eb="49">
      <t>ニンズウ</t>
    </rPh>
    <rPh sb="50" eb="51">
      <t>モト</t>
    </rPh>
    <rPh sb="60" eb="62">
      <t>シキュウ</t>
    </rPh>
    <rPh sb="64" eb="66">
      <t>ケンシン</t>
    </rPh>
    <rPh sb="69" eb="70">
      <t>サイ</t>
    </rPh>
    <rPh sb="70" eb="72">
      <t>イジョウ</t>
    </rPh>
    <rPh sb="73" eb="75">
      <t>ジンコウ</t>
    </rPh>
    <rPh sb="76" eb="79">
      <t>シュウギョウシャ</t>
    </rPh>
    <rPh sb="79" eb="80">
      <t>スウ</t>
    </rPh>
    <rPh sb="81" eb="83">
      <t>ノウリン</t>
    </rPh>
    <rPh sb="83" eb="86">
      <t>スイサンギョウ</t>
    </rPh>
    <rPh sb="86" eb="89">
      <t>ジュウジシャ</t>
    </rPh>
    <rPh sb="91" eb="93">
      <t>サンシュツ</t>
    </rPh>
    <rPh sb="95" eb="96">
      <t>ニン</t>
    </rPh>
    <rPh sb="96" eb="97">
      <t>スウ</t>
    </rPh>
    <rPh sb="98" eb="104">
      <t>コツソショウショウ</t>
    </rPh>
    <rPh sb="104" eb="106">
      <t>ケンシン</t>
    </rPh>
    <rPh sb="108" eb="110">
      <t>ジュウミン</t>
    </rPh>
    <rPh sb="110" eb="112">
      <t>キホン</t>
    </rPh>
    <rPh sb="112" eb="114">
      <t>ダイチョウ</t>
    </rPh>
    <rPh sb="117" eb="119">
      <t>タイショウ</t>
    </rPh>
    <rPh sb="119" eb="121">
      <t>ネンレイ</t>
    </rPh>
    <rPh sb="121" eb="122">
      <t>モノ</t>
    </rPh>
    <rPh sb="138" eb="140">
      <t>ジュウミン</t>
    </rPh>
    <rPh sb="140" eb="142">
      <t>キホン</t>
    </rPh>
    <rPh sb="142" eb="144">
      <t>ダイチョウ</t>
    </rPh>
    <rPh sb="145" eb="147">
      <t>ジョウホウ</t>
    </rPh>
    <rPh sb="148" eb="149">
      <t>モト</t>
    </rPh>
    <rPh sb="150" eb="152">
      <t>サクセイ</t>
    </rPh>
    <phoneticPr fontId="2"/>
  </si>
  <si>
    <t>注２）胃がん検診の検査項目別受診者数　　内視鏡検査33,364人、エックス線検査9,498人</t>
    <rPh sb="0" eb="1">
      <t>チュウ</t>
    </rPh>
    <rPh sb="3" eb="4">
      <t>イ</t>
    </rPh>
    <rPh sb="6" eb="8">
      <t>ケンシン</t>
    </rPh>
    <rPh sb="9" eb="11">
      <t>ケンサ</t>
    </rPh>
    <rPh sb="11" eb="13">
      <t>コウモク</t>
    </rPh>
    <rPh sb="13" eb="14">
      <t>ベツ</t>
    </rPh>
    <rPh sb="14" eb="17">
      <t>ジュシンシャ</t>
    </rPh>
    <rPh sb="17" eb="18">
      <t>スウ</t>
    </rPh>
    <rPh sb="20" eb="23">
      <t>ナイシキョウ</t>
    </rPh>
    <rPh sb="23" eb="25">
      <t>ケンサ</t>
    </rPh>
    <rPh sb="31" eb="32">
      <t>ニン</t>
    </rPh>
    <rPh sb="37" eb="38">
      <t>セン</t>
    </rPh>
    <rPh sb="38" eb="40">
      <t>ケンサ</t>
    </rPh>
    <rPh sb="45" eb="46">
      <t>ニン</t>
    </rPh>
    <phoneticPr fontId="2"/>
  </si>
  <si>
    <t>　　　平成３０年度単年度受診者数　　子宮がん検診 34,987人、乳がん検診　20,292人</t>
    <rPh sb="3" eb="5">
      <t>ヘイセイ</t>
    </rPh>
    <rPh sb="7" eb="9">
      <t>ネンド</t>
    </rPh>
    <rPh sb="9" eb="12">
      <t>タンネンド</t>
    </rPh>
    <rPh sb="12" eb="14">
      <t>ジュシン</t>
    </rPh>
    <rPh sb="14" eb="15">
      <t>シャ</t>
    </rPh>
    <rPh sb="15" eb="16">
      <t>スウ</t>
    </rPh>
    <rPh sb="18" eb="20">
      <t>シキュウ</t>
    </rPh>
    <rPh sb="22" eb="24">
      <t>ケンシン</t>
    </rPh>
    <rPh sb="31" eb="32">
      <t>ニン</t>
    </rPh>
    <rPh sb="33" eb="34">
      <t>ニュウ</t>
    </rPh>
    <rPh sb="36" eb="38">
      <t>ケンシン</t>
    </rPh>
    <rPh sb="45" eb="46">
      <t>ニン</t>
    </rPh>
    <phoneticPr fontId="2"/>
  </si>
  <si>
    <t>平成30年度</t>
    <rPh sb="0" eb="2">
      <t>ヘイセイ</t>
    </rPh>
    <rPh sb="4" eb="6">
      <t>ネンド</t>
    </rPh>
    <phoneticPr fontId="2"/>
  </si>
  <si>
    <t>総数</t>
    <rPh sb="0" eb="2">
      <t>ソウスウ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</si>
  <si>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</si>
  <si>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</si>
  <si>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</si>
  <si>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</si>
  <si>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</si>
  <si>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</si>
  <si>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</si>
  <si>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</si>
  <si>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80歳～</t>
    <rPh sb="2" eb="3">
      <t>サイ</t>
    </rPh>
    <phoneticPr fontId="2"/>
  </si>
  <si>
    <t>受診者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</si>
  <si>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</si>
  <si>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</si>
  <si>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受診率</t>
    <rPh sb="0" eb="2">
      <t>ジュシン</t>
    </rPh>
    <rPh sb="2" eb="3">
      <t>リツ</t>
    </rPh>
    <phoneticPr fontId="2"/>
  </si>
  <si>
    <t>前年度受診者</t>
    <phoneticPr fontId="2"/>
  </si>
  <si>
    <t>前年度受診者</t>
    <phoneticPr fontId="2"/>
  </si>
  <si>
    <t>要精密検査者</t>
    <phoneticPr fontId="2"/>
  </si>
  <si>
    <t>要精密検査率</t>
    <phoneticPr fontId="2"/>
  </si>
  <si>
    <t>精密検査</t>
    <phoneticPr fontId="2"/>
  </si>
  <si>
    <t>受診者</t>
    <phoneticPr fontId="2"/>
  </si>
  <si>
    <t>受診率</t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</si>
  <si>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</si>
  <si>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がん発見率</t>
    <rPh sb="2" eb="4">
      <t>ハッケン</t>
    </rPh>
    <rPh sb="4" eb="5">
      <t>リツ</t>
    </rPh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</si>
  <si>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</si>
  <si>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6" eb="17">
      <t>チュウ</t>
    </rPh>
    <rPh sb="18" eb="19">
      <t>オコナ</t>
    </rPh>
    <phoneticPr fontId="2"/>
  </si>
  <si>
    <t>表 １４１  肺がん検診</t>
    <phoneticPr fontId="2"/>
  </si>
  <si>
    <t>表 １４０  がん検診等（全体）</t>
    <phoneticPr fontId="2"/>
  </si>
  <si>
    <t>表 １４２  肺がん検診（精密検査結果）</t>
    <phoneticPr fontId="2"/>
  </si>
  <si>
    <t>40～44</t>
    <phoneticPr fontId="2"/>
  </si>
  <si>
    <t>40～44</t>
    <phoneticPr fontId="2"/>
  </si>
  <si>
    <t>45～49</t>
    <phoneticPr fontId="2"/>
  </si>
  <si>
    <t>45～49</t>
    <phoneticPr fontId="2"/>
  </si>
  <si>
    <t>50～54</t>
    <phoneticPr fontId="2"/>
  </si>
  <si>
    <t>50～54</t>
    <phoneticPr fontId="2"/>
  </si>
  <si>
    <t>55～59</t>
    <phoneticPr fontId="2"/>
  </si>
  <si>
    <t>55～59</t>
    <phoneticPr fontId="2"/>
  </si>
  <si>
    <t>60～64</t>
    <phoneticPr fontId="2"/>
  </si>
  <si>
    <t>60～64</t>
    <phoneticPr fontId="2"/>
  </si>
  <si>
    <t>65～69</t>
    <phoneticPr fontId="2"/>
  </si>
  <si>
    <t>65～69</t>
    <phoneticPr fontId="2"/>
  </si>
  <si>
    <t>70～74</t>
    <phoneticPr fontId="2"/>
  </si>
  <si>
    <t>70～74</t>
    <phoneticPr fontId="2"/>
  </si>
  <si>
    <t>75～79</t>
    <phoneticPr fontId="2"/>
  </si>
  <si>
    <t>75～79</t>
    <phoneticPr fontId="2"/>
  </si>
  <si>
    <t>異常なし</t>
    <phoneticPr fontId="2"/>
  </si>
  <si>
    <t>異常なし</t>
    <phoneticPr fontId="2"/>
  </si>
  <si>
    <t>原発性肺がん</t>
    <phoneticPr fontId="2"/>
  </si>
  <si>
    <t>転移性肺腫瘍</t>
    <phoneticPr fontId="2"/>
  </si>
  <si>
    <t>-</t>
    <phoneticPr fontId="2"/>
  </si>
  <si>
    <t>肺がんの疑い</t>
    <phoneticPr fontId="2"/>
  </si>
  <si>
    <t>又は未確定</t>
    <rPh sb="0" eb="1">
      <t>マタ</t>
    </rPh>
    <rPh sb="2" eb="5">
      <t>ミカクテイ</t>
    </rPh>
    <phoneticPr fontId="2"/>
  </si>
  <si>
    <t>その他の疾患</t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</si>
  <si>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</si>
  <si>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</si>
  <si>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　資料：健康増進課</t>
    <phoneticPr fontId="2"/>
  </si>
  <si>
    <t>表 １４３  大腸がん検診</t>
    <phoneticPr fontId="2"/>
  </si>
  <si>
    <t>受診者</t>
    <phoneticPr fontId="2"/>
  </si>
  <si>
    <t>陽性反応</t>
    <rPh sb="0" eb="2">
      <t>ヨウセイ</t>
    </rPh>
    <rPh sb="2" eb="4">
      <t>ハンノウ</t>
    </rPh>
    <phoneticPr fontId="2"/>
  </si>
  <si>
    <t>適中度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</si>
  <si>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</si>
  <si>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</si>
  <si>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</si>
  <si>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</si>
  <si>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</si>
  <si>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</si>
  <si>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</si>
  <si>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</si>
  <si>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異常なし</t>
    <phoneticPr fontId="2"/>
  </si>
  <si>
    <t>大腸がん</t>
    <phoneticPr fontId="2"/>
  </si>
  <si>
    <t>大腸がんの疑い</t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</si>
  <si>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</si>
  <si>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</si>
  <si>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</si>
  <si>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</si>
  <si>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</si>
  <si>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</si>
  <si>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</si>
  <si>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</si>
  <si>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</si>
  <si>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大腸腺腫</t>
    <rPh sb="0" eb="2">
      <t>ダイチョウ</t>
    </rPh>
    <rPh sb="2" eb="4">
      <t>センシュ</t>
    </rPh>
    <phoneticPr fontId="2"/>
  </si>
  <si>
    <t>大腸ポリープ</t>
    <phoneticPr fontId="2"/>
  </si>
  <si>
    <t>大腸憩室</t>
    <phoneticPr fontId="2"/>
  </si>
  <si>
    <t>上記以外の疾患</t>
    <rPh sb="0" eb="2">
      <t>ジョウキ</t>
    </rPh>
    <rPh sb="2" eb="4">
      <t>イガイ</t>
    </rPh>
    <phoneticPr fontId="2"/>
  </si>
  <si>
    <t xml:space="preserve">　※その他の疾患の内訳については、同一受診者で複数の疾患に該当する場合は、それぞれの疾患に件数を計上している。 </t>
    <rPh sb="9" eb="11">
      <t>ウチワケ</t>
    </rPh>
    <rPh sb="17" eb="19">
      <t>ドウイツ</t>
    </rPh>
    <rPh sb="19" eb="21">
      <t>ジュシン</t>
    </rPh>
    <rPh sb="21" eb="22">
      <t>シャ</t>
    </rPh>
    <rPh sb="23" eb="25">
      <t>フクスウ</t>
    </rPh>
    <rPh sb="42" eb="44">
      <t>シッカン</t>
    </rPh>
    <rPh sb="45" eb="47">
      <t>ケンスウ</t>
    </rPh>
    <phoneticPr fontId="2"/>
  </si>
  <si>
    <t>　　したがって、その合計数は、その他の疾患の件数と合致していない。</t>
    <rPh sb="10" eb="13">
      <t>ゴウケイスウ</t>
    </rPh>
    <rPh sb="17" eb="18">
      <t>タ</t>
    </rPh>
    <rPh sb="19" eb="21">
      <t>シッカン</t>
    </rPh>
    <rPh sb="22" eb="24">
      <t>ケンスウ</t>
    </rPh>
    <rPh sb="25" eb="27">
      <t>ガッチ</t>
    </rPh>
    <phoneticPr fontId="2"/>
  </si>
  <si>
    <t>表 １４４  大腸がん検診（精密検査結果）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</si>
  <si>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</si>
  <si>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</si>
  <si>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</si>
  <si>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</si>
  <si>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</si>
  <si>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</si>
  <si>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</si>
  <si>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</si>
  <si>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受診者</t>
    <phoneticPr fontId="2"/>
  </si>
  <si>
    <t>エックス線</t>
    <rPh sb="4" eb="5">
      <t>セン</t>
    </rPh>
    <phoneticPr fontId="2"/>
  </si>
  <si>
    <t>内視鏡</t>
    <rPh sb="0" eb="3">
      <t>ナイシキョウ</t>
    </rPh>
    <phoneticPr fontId="2"/>
  </si>
  <si>
    <t>合計</t>
    <rPh sb="0" eb="2">
      <t>ゴウケイ</t>
    </rPh>
    <phoneticPr fontId="2"/>
  </si>
  <si>
    <t>精密検査受診者</t>
    <phoneticPr fontId="2"/>
  </si>
  <si>
    <t>精密検査受診率</t>
    <phoneticPr fontId="2"/>
  </si>
  <si>
    <t>（つづき）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</si>
  <si>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</si>
  <si>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</si>
  <si>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</si>
  <si>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</si>
  <si>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</si>
  <si>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</si>
  <si>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</si>
  <si>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</si>
  <si>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陽性反応適中度</t>
    <phoneticPr fontId="2"/>
  </si>
  <si>
    <t>陽性反応適中度</t>
    <phoneticPr fontId="2"/>
  </si>
  <si>
    <t>がん発見率</t>
    <phoneticPr fontId="2"/>
  </si>
  <si>
    <t>がん発見率</t>
    <phoneticPr fontId="2"/>
  </si>
  <si>
    <t>表 １４５  胃がん検診</t>
    <phoneticPr fontId="2"/>
  </si>
  <si>
    <t>（１）全体</t>
    <rPh sb="3" eb="5">
      <t>ゼンタイ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</si>
  <si>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</si>
  <si>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</si>
  <si>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</si>
  <si>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</si>
  <si>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</si>
  <si>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</si>
  <si>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</si>
  <si>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</si>
  <si>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異常なし</t>
    <rPh sb="0" eb="2">
      <t>イジョウ</t>
    </rPh>
    <phoneticPr fontId="2"/>
  </si>
  <si>
    <t>胃がん</t>
    <rPh sb="0" eb="1">
      <t>イ</t>
    </rPh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</si>
  <si>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</si>
  <si>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その他の疾患</t>
    <rPh sb="2" eb="3">
      <t>タ</t>
    </rPh>
    <rPh sb="4" eb="6">
      <t>シッカン</t>
    </rPh>
    <phoneticPr fontId="2"/>
  </si>
  <si>
    <t>未受診</t>
    <rPh sb="0" eb="3">
      <t xml:space="preserve">ミジュシン </t>
    </rPh>
    <phoneticPr fontId="2"/>
  </si>
  <si>
    <t>生検結果
Group1</t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</si>
  <si>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</si>
  <si>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胃潰瘍</t>
    <rPh sb="0" eb="3">
      <t>イカイヨウ</t>
    </rPh>
    <phoneticPr fontId="2"/>
  </si>
  <si>
    <t>十二指腸潰瘍</t>
    <rPh sb="0" eb="4">
      <t>ジュウニシチョウ</t>
    </rPh>
    <rPh sb="4" eb="6">
      <t>カイヨウ</t>
    </rPh>
    <phoneticPr fontId="2"/>
  </si>
  <si>
    <t>胃炎</t>
    <rPh sb="0" eb="2">
      <t>イエン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</si>
  <si>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</si>
  <si>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</si>
  <si>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</si>
  <si>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　資料：健康増進課</t>
  </si>
  <si>
    <t>　精密検査結果については、前年度中に行った実績を記載している。（「地域保健・健康増進事業報告作成要領」による。）</t>
  </si>
  <si>
    <t>　※その他の疾患の内訳については、同一受診者で複数の疾患に該当する場合は、それぞれの疾患に件数を計上している。</t>
    <rPh sb="5" eb="7">
      <t xml:space="preserve">シッカン </t>
    </rPh>
    <rPh sb="8" eb="10">
      <t xml:space="preserve">ウチワケニ </t>
    </rPh>
    <rPh sb="16" eb="18">
      <t xml:space="preserve">ドウイツ </t>
    </rPh>
    <rPh sb="18" eb="21">
      <t xml:space="preserve">ジュシンシャ </t>
    </rPh>
    <rPh sb="22" eb="24">
      <t xml:space="preserve">フクスウ </t>
    </rPh>
    <rPh sb="25" eb="27">
      <t xml:space="preserve">シッカンニ </t>
    </rPh>
    <rPh sb="28" eb="30">
      <t xml:space="preserve">ガイトウスル </t>
    </rPh>
    <rPh sb="32" eb="34">
      <t xml:space="preserve">バアイハ </t>
    </rPh>
    <rPh sb="41" eb="43">
      <t xml:space="preserve">シッカンニ </t>
    </rPh>
    <rPh sb="44" eb="46">
      <t xml:space="preserve">ケンスウヲ </t>
    </rPh>
    <rPh sb="47" eb="49">
      <t xml:space="preserve">ケイジョウシテイル </t>
    </rPh>
    <phoneticPr fontId="2"/>
  </si>
  <si>
    <t>　　　したがって、その合計数は、その他の疾患の件数と合致していない。</t>
    <rPh sb="11" eb="14">
      <t xml:space="preserve">ゴウケイスウハ </t>
    </rPh>
    <rPh sb="20" eb="22">
      <t xml:space="preserve">シッカン </t>
    </rPh>
    <rPh sb="23" eb="25">
      <t xml:space="preserve">ケンスウト </t>
    </rPh>
    <rPh sb="26" eb="28">
      <t xml:space="preserve">ガッチ </t>
    </rPh>
    <phoneticPr fontId="2"/>
  </si>
  <si>
    <t>表 １４６  胃がん検診（精密検査結果）</t>
    <phoneticPr fontId="2"/>
  </si>
  <si>
    <t>表 １４７  子宮がん検診</t>
    <phoneticPr fontId="2"/>
  </si>
  <si>
    <t>（１）頸部</t>
    <rPh sb="3" eb="5">
      <t>ケイブ</t>
    </rPh>
    <phoneticPr fontId="2"/>
  </si>
  <si>
    <t>20～24</t>
    <phoneticPr fontId="2"/>
  </si>
  <si>
    <t>20～24</t>
    <phoneticPr fontId="2"/>
  </si>
  <si>
    <t>25～29</t>
    <phoneticPr fontId="2"/>
  </si>
  <si>
    <t>25～29</t>
    <phoneticPr fontId="2"/>
  </si>
  <si>
    <t>30～34</t>
    <phoneticPr fontId="2"/>
  </si>
  <si>
    <t>30～34</t>
    <phoneticPr fontId="2"/>
  </si>
  <si>
    <t>35～39</t>
    <phoneticPr fontId="2"/>
  </si>
  <si>
    <t>当該年度受診者</t>
    <rPh sb="0" eb="2">
      <t>トウガイ</t>
    </rPh>
    <rPh sb="2" eb="4">
      <t>ネンド</t>
    </rPh>
    <phoneticPr fontId="2"/>
  </si>
  <si>
    <t>前年度受診者</t>
    <phoneticPr fontId="2"/>
  </si>
  <si>
    <t>要精検者</t>
    <phoneticPr fontId="2"/>
  </si>
  <si>
    <t>要精検者</t>
    <phoneticPr fontId="2"/>
  </si>
  <si>
    <t>要精検率</t>
    <phoneticPr fontId="2"/>
  </si>
  <si>
    <t>精検受診者</t>
    <phoneticPr fontId="2"/>
  </si>
  <si>
    <t>精検受診者</t>
    <phoneticPr fontId="2"/>
  </si>
  <si>
    <t>精検受診率</t>
    <phoneticPr fontId="2"/>
  </si>
  <si>
    <t>陽性反応適中度</t>
    <phoneticPr fontId="2"/>
  </si>
  <si>
    <t>がん発見率</t>
    <phoneticPr fontId="2"/>
  </si>
  <si>
    <t>受診率は、（当該年度受診者＋前年度受診者）÷対象者数により算出</t>
    <rPh sb="0" eb="2">
      <t>ジュシン</t>
    </rPh>
    <rPh sb="2" eb="3">
      <t>リツ</t>
    </rPh>
    <rPh sb="6" eb="8">
      <t>トウガイ</t>
    </rPh>
    <rPh sb="8" eb="10">
      <t>ネンド</t>
    </rPh>
    <rPh sb="10" eb="13">
      <t>ジュシンシャ</t>
    </rPh>
    <rPh sb="14" eb="17">
      <t>ゼンネンド</t>
    </rPh>
    <rPh sb="17" eb="20">
      <t>ジュシンシャ</t>
    </rPh>
    <rPh sb="22" eb="25">
      <t>タイショウシャ</t>
    </rPh>
    <rPh sb="25" eb="26">
      <t>スウ</t>
    </rPh>
    <rPh sb="29" eb="31">
      <t>サンシュツ</t>
    </rPh>
    <phoneticPr fontId="2"/>
  </si>
  <si>
    <t>精密検査結果については、前年度中に行った実績を記載している。（「地域保健・健康増進事業報告作成要領」による。）</t>
    <rPh sb="15" eb="16">
      <t>チュウ</t>
    </rPh>
    <rPh sb="17" eb="18">
      <t>オコナ</t>
    </rPh>
    <phoneticPr fontId="2"/>
  </si>
  <si>
    <t>（２）体部</t>
    <rPh sb="3" eb="4">
      <t>カラダ</t>
    </rPh>
    <rPh sb="4" eb="5">
      <t>ブ</t>
    </rPh>
    <phoneticPr fontId="2"/>
  </si>
  <si>
    <t>実施率</t>
    <phoneticPr fontId="2"/>
  </si>
  <si>
    <t>資料：健康増進課</t>
    <phoneticPr fontId="2"/>
  </si>
  <si>
    <t>表 １４８  子宮頸がん検診（精密検査結果）</t>
    <phoneticPr fontId="2"/>
  </si>
  <si>
    <t>35～39</t>
    <phoneticPr fontId="2"/>
  </si>
  <si>
    <t>異常なし</t>
    <phoneticPr fontId="2"/>
  </si>
  <si>
    <t>子宮頸がん（原発性）</t>
    <rPh sb="6" eb="9">
      <t>ゲンパツセイ</t>
    </rPh>
    <phoneticPr fontId="2"/>
  </si>
  <si>
    <t>その他の悪性腫瘍</t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</si>
  <si>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</si>
  <si>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CIN3又はAIS</t>
    <rPh sb="4" eb="5">
      <t>マタ</t>
    </rPh>
    <phoneticPr fontId="2"/>
  </si>
  <si>
    <t>CIN2</t>
    <phoneticPr fontId="2"/>
  </si>
  <si>
    <t>CIN1</t>
    <phoneticPr fontId="2"/>
  </si>
  <si>
    <t>腺異形成であった者</t>
    <rPh sb="0" eb="1">
      <t>セン</t>
    </rPh>
    <rPh sb="1" eb="2">
      <t>イ</t>
    </rPh>
    <rPh sb="2" eb="4">
      <t>ケイセイ</t>
    </rPh>
    <rPh sb="8" eb="9">
      <t>モノ</t>
    </rPh>
    <phoneticPr fontId="2"/>
  </si>
  <si>
    <t>その他の疾患</t>
    <phoneticPr fontId="2"/>
  </si>
  <si>
    <t>　資料：健康増進課</t>
    <phoneticPr fontId="2"/>
  </si>
  <si>
    <t>表 １４９  子宮体がん検診 （精密検査結果）</t>
    <rPh sb="0" eb="1">
      <t>ヒョウ</t>
    </rPh>
    <rPh sb="7" eb="9">
      <t>シキュウ</t>
    </rPh>
    <rPh sb="9" eb="10">
      <t>タイ</t>
    </rPh>
    <phoneticPr fontId="2"/>
  </si>
  <si>
    <t>異常なし</t>
    <phoneticPr fontId="2"/>
  </si>
  <si>
    <t>子宮体がん</t>
    <phoneticPr fontId="2"/>
  </si>
  <si>
    <t>その他の悪性腫瘍</t>
    <phoneticPr fontId="2"/>
  </si>
  <si>
    <t xml:space="preserve">
</t>
    <phoneticPr fontId="2"/>
  </si>
  <si>
    <t>子宮体がんの疑い
又は未確定</t>
    <rPh sb="9" eb="10">
      <t>マタ</t>
    </rPh>
    <rPh sb="11" eb="14">
      <t>ミカクテイ</t>
    </rPh>
    <phoneticPr fontId="2"/>
  </si>
  <si>
    <t>内膜増殖症（体部）</t>
    <phoneticPr fontId="2"/>
  </si>
  <si>
    <t>その他の疾患</t>
    <phoneticPr fontId="2"/>
  </si>
  <si>
    <t>未受診・未把握</t>
    <rPh sb="4" eb="5">
      <t>ミ</t>
    </rPh>
    <rPh sb="5" eb="7">
      <t>ハアク</t>
    </rPh>
    <phoneticPr fontId="2"/>
  </si>
  <si>
    <t>　資料：健康増進課</t>
    <phoneticPr fontId="2"/>
  </si>
  <si>
    <t>表 １５０  乳がん検診</t>
    <phoneticPr fontId="2"/>
  </si>
  <si>
    <t>要精検率</t>
  </si>
  <si>
    <t>精検受診率</t>
    <phoneticPr fontId="2"/>
  </si>
  <si>
    <t>　受診率は、（当該年度受診者＋前年度受診者）÷対象者数により算出</t>
    <rPh sb="1" eb="3">
      <t>ジュシン</t>
    </rPh>
    <rPh sb="3" eb="4">
      <t>リツ</t>
    </rPh>
    <rPh sb="7" eb="9">
      <t>トウガイ</t>
    </rPh>
    <rPh sb="9" eb="11">
      <t>ネンド</t>
    </rPh>
    <rPh sb="11" eb="14">
      <t>ジュシンシャ</t>
    </rPh>
    <rPh sb="15" eb="18">
      <t>ゼンネンド</t>
    </rPh>
    <rPh sb="18" eb="21">
      <t>ジュシンシャ</t>
    </rPh>
    <rPh sb="23" eb="26">
      <t>タイショウシャ</t>
    </rPh>
    <rPh sb="26" eb="27">
      <t>スウ</t>
    </rPh>
    <rPh sb="30" eb="32">
      <t>サンシュツ</t>
    </rPh>
    <phoneticPr fontId="2"/>
  </si>
  <si>
    <t xml:space="preserve">  精密検査結果については、前年度中に行った実績を記載している。（「地域保健・健康増進事業報告作成要領」による。）</t>
    <rPh sb="2" eb="4">
      <t>セイミツ</t>
    </rPh>
    <rPh sb="17" eb="18">
      <t>チュウ</t>
    </rPh>
    <rPh sb="19" eb="20">
      <t>オコナ</t>
    </rPh>
    <phoneticPr fontId="2"/>
  </si>
  <si>
    <t>表 １５１  乳がん検診（精密検査結果）</t>
    <phoneticPr fontId="2"/>
  </si>
  <si>
    <t>乳がん</t>
    <phoneticPr fontId="2"/>
  </si>
  <si>
    <t>乳がんの疑い
または未確定</t>
    <rPh sb="10" eb="13">
      <t>ミカクテイ</t>
    </rPh>
    <phoneticPr fontId="2"/>
  </si>
  <si>
    <t>乳腺症</t>
    <phoneticPr fontId="2"/>
  </si>
  <si>
    <t>線維腺腫</t>
    <phoneticPr fontId="2"/>
  </si>
  <si>
    <t>のう胞</t>
    <phoneticPr fontId="2"/>
  </si>
  <si>
    <t>　精密検査結果については、前年度中に行った実績を記載している。（「地域保健・健康増進事業報告作成要領」による。）</t>
    <rPh sb="1" eb="3">
      <t>セイミツ</t>
    </rPh>
    <rPh sb="16" eb="17">
      <t>チュウ</t>
    </rPh>
    <rPh sb="18" eb="19">
      <t>オコナ</t>
    </rPh>
    <phoneticPr fontId="2"/>
  </si>
  <si>
    <t>　※その他の疾患の内訳については、同一受診者で複数の疾患に該当する場合は、それぞれの疾患に件数を計上している。</t>
    <rPh sb="9" eb="11">
      <t>ウチワケ</t>
    </rPh>
    <rPh sb="17" eb="19">
      <t>ドウイツ</t>
    </rPh>
    <rPh sb="19" eb="21">
      <t>ジュシン</t>
    </rPh>
    <rPh sb="21" eb="22">
      <t>シャ</t>
    </rPh>
    <rPh sb="23" eb="25">
      <t>フクスウ</t>
    </rPh>
    <rPh sb="42" eb="44">
      <t>シッカン</t>
    </rPh>
    <rPh sb="45" eb="47">
      <t>ケンスウ</t>
    </rPh>
    <phoneticPr fontId="2"/>
  </si>
  <si>
    <t>　　 したがって、その合計数は、その他の疾患の件数と合致していない。</t>
    <rPh sb="11" eb="14">
      <t>ゴウケイスウ</t>
    </rPh>
    <rPh sb="18" eb="19">
      <t>タ</t>
    </rPh>
    <rPh sb="20" eb="22">
      <t>シッカン</t>
    </rPh>
    <rPh sb="23" eb="25">
      <t>ケンスウ</t>
    </rPh>
    <rPh sb="26" eb="28">
      <t>ガッチ</t>
    </rPh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</si>
  <si>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</si>
  <si>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</si>
  <si>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計</t>
    <rPh sb="0" eb="1">
      <t>ケイ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</si>
  <si>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</si>
  <si>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40歳</t>
    <rPh sb="2" eb="3">
      <t>サイ</t>
    </rPh>
    <phoneticPr fontId="2"/>
  </si>
  <si>
    <t>45歳</t>
    <rPh sb="2" eb="3">
      <t>サイ</t>
    </rPh>
    <phoneticPr fontId="2"/>
  </si>
  <si>
    <t>50歳</t>
    <rPh sb="2" eb="3">
      <t>サイ</t>
    </rPh>
    <phoneticPr fontId="2"/>
  </si>
  <si>
    <t>55歳</t>
    <rPh sb="2" eb="3">
      <t>サイ</t>
    </rPh>
    <phoneticPr fontId="2"/>
  </si>
  <si>
    <t>60歳</t>
    <rPh sb="2" eb="3">
      <t>サイ</t>
    </rPh>
    <phoneticPr fontId="2"/>
  </si>
  <si>
    <t>65歳</t>
    <rPh sb="2" eb="3">
      <t>サイ</t>
    </rPh>
    <phoneticPr fontId="2"/>
  </si>
  <si>
    <t>70歳</t>
    <rPh sb="2" eb="3">
      <t>サイ</t>
    </rPh>
    <phoneticPr fontId="2"/>
  </si>
  <si>
    <t>　受 診 者</t>
    <rPh sb="1" eb="2">
      <t>ウケ</t>
    </rPh>
    <rPh sb="3" eb="4">
      <t>ミ</t>
    </rPh>
    <rPh sb="5" eb="6">
      <t>シャ</t>
    </rPh>
    <phoneticPr fontId="2"/>
  </si>
  <si>
    <t>検査結果</t>
    <rPh sb="0" eb="2">
      <t>ケンサ</t>
    </rPh>
    <rPh sb="2" eb="4">
      <t>ケッカ</t>
    </rPh>
    <phoneticPr fontId="2"/>
  </si>
  <si>
    <t>要指導</t>
    <rPh sb="0" eb="1">
      <t>ヨウ</t>
    </rPh>
    <rPh sb="1" eb="3">
      <t>シドウ</t>
    </rPh>
    <phoneticPr fontId="2"/>
  </si>
  <si>
    <t>要医療</t>
    <rPh sb="0" eb="1">
      <t>ヨウ</t>
    </rPh>
    <rPh sb="1" eb="3">
      <t>イリョウ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</si>
  <si>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</si>
  <si>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表 １５２  骨粗しょう症検診</t>
    <phoneticPr fontId="2"/>
  </si>
  <si>
    <t>表 １５３  歯周疾患検診</t>
    <phoneticPr fontId="2"/>
  </si>
  <si>
    <t>　受診者</t>
    <rPh sb="1" eb="4">
      <t>ジュシンシャ</t>
    </rPh>
    <phoneticPr fontId="2"/>
  </si>
  <si>
    <t>要指導</t>
    <phoneticPr fontId="2"/>
  </si>
  <si>
    <t>表 １５４  肝炎ウイルス検査受検者数（医療機関実施分）</t>
    <rPh sb="15" eb="17">
      <t>ジュケン</t>
    </rPh>
    <rPh sb="17" eb="18">
      <t>シャ</t>
    </rPh>
    <rPh sb="18" eb="19">
      <t>スウ</t>
    </rPh>
    <phoneticPr fontId="2"/>
  </si>
  <si>
    <t>平成30年度</t>
    <rPh sb="5" eb="6">
      <t>ド</t>
    </rPh>
    <phoneticPr fontId="2"/>
  </si>
  <si>
    <t>同時実施検診（特定検診等）</t>
    <rPh sb="0" eb="2">
      <t>ドウジ</t>
    </rPh>
    <rPh sb="2" eb="4">
      <t>ジッシ</t>
    </rPh>
    <rPh sb="4" eb="5">
      <t>ケン</t>
    </rPh>
    <rPh sb="5" eb="6">
      <t>ミ</t>
    </rPh>
    <rPh sb="7" eb="9">
      <t>トクテイ</t>
    </rPh>
    <rPh sb="9" eb="11">
      <t>ケンシン</t>
    </rPh>
    <rPh sb="11" eb="12">
      <t>トウ</t>
    </rPh>
    <phoneticPr fontId="2"/>
  </si>
  <si>
    <t>単独実施検診</t>
    <rPh sb="0" eb="2">
      <t>タンドク</t>
    </rPh>
    <rPh sb="2" eb="4">
      <t>ジッシ</t>
    </rPh>
    <rPh sb="4" eb="5">
      <t>ケン</t>
    </rPh>
    <rPh sb="5" eb="6">
      <t>ミ</t>
    </rPh>
    <phoneticPr fontId="2"/>
  </si>
  <si>
    <t>受　診　者　数</t>
    <rPh sb="0" eb="1">
      <t>ウケ</t>
    </rPh>
    <rPh sb="2" eb="3">
      <t>ミ</t>
    </rPh>
    <rPh sb="4" eb="5">
      <t>モノ</t>
    </rPh>
    <rPh sb="6" eb="7">
      <t>スウ</t>
    </rPh>
    <phoneticPr fontId="2"/>
  </si>
  <si>
    <t>　　　　（Ｃ型＋Ｂ型）</t>
    <rPh sb="6" eb="7">
      <t>カタ</t>
    </rPh>
    <rPh sb="9" eb="10">
      <t>カタ</t>
    </rPh>
    <phoneticPr fontId="2"/>
  </si>
  <si>
    <t>　　　　（Ｃ型　のみ）</t>
    <rPh sb="6" eb="7">
      <t>カタ</t>
    </rPh>
    <phoneticPr fontId="2"/>
  </si>
  <si>
    <t>　　　　（Ｂ型　のみ）</t>
    <rPh sb="6" eb="7">
      <t>カタ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</si>
  <si>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カ</t>
    </rPh>
    <phoneticPr fontId="2"/>
  </si>
  <si>
    <t>［　Ｃ　型　］</t>
    <rPh sb="4" eb="5">
      <t>カタ</t>
    </rPh>
    <phoneticPr fontId="2"/>
  </si>
  <si>
    <t>感染している可能性が高い</t>
    <rPh sb="0" eb="2">
      <t>カンセン</t>
    </rPh>
    <rPh sb="6" eb="9">
      <t>カノウセイ</t>
    </rPh>
    <rPh sb="10" eb="11">
      <t>タカ</t>
    </rPh>
    <phoneticPr fontId="2"/>
  </si>
  <si>
    <t>感染している可能性が低い</t>
    <rPh sb="0" eb="2">
      <t>カンセン</t>
    </rPh>
    <rPh sb="6" eb="9">
      <t>カノウセイ</t>
    </rPh>
    <rPh sb="10" eb="11">
      <t>ヒク</t>
    </rPh>
    <phoneticPr fontId="2"/>
  </si>
  <si>
    <t>［　Ｂ　型　］</t>
    <rPh sb="4" eb="5">
      <t>カタ</t>
    </rPh>
    <phoneticPr fontId="2"/>
  </si>
  <si>
    <t>陽　性</t>
    <rPh sb="0" eb="1">
      <t>ヨウ</t>
    </rPh>
    <rPh sb="2" eb="3">
      <t>セイ</t>
    </rPh>
    <phoneticPr fontId="2"/>
  </si>
  <si>
    <t>陰　性</t>
    <rPh sb="0" eb="1">
      <t>カゲ</t>
    </rPh>
    <rPh sb="2" eb="3">
      <t>セイ</t>
    </rPh>
    <phoneticPr fontId="2"/>
  </si>
  <si>
    <t>資料：感染症対策課</t>
    <rPh sb="3" eb="6">
      <t>カンセンショウ</t>
    </rPh>
    <rPh sb="6" eb="8">
      <t>タイサク</t>
    </rPh>
    <rPh sb="8" eb="9">
      <t>カ</t>
    </rPh>
    <phoneticPr fontId="2"/>
  </si>
  <si>
    <t>表 １５５  肝炎ウイルス検査受検者数及び判定結果の年齢別内訳（医療機関実施分）</t>
    <rPh sb="13" eb="15">
      <t>ケンサ</t>
    </rPh>
    <rPh sb="15" eb="17">
      <t>ジュケン</t>
    </rPh>
    <rPh sb="17" eb="18">
      <t>シャ</t>
    </rPh>
    <phoneticPr fontId="2"/>
  </si>
  <si>
    <t>２０歳未満</t>
    <rPh sb="2" eb="3">
      <t>サイ</t>
    </rPh>
    <rPh sb="3" eb="5">
      <t>ミマン</t>
    </rPh>
    <phoneticPr fontId="2"/>
  </si>
  <si>
    <t>人数</t>
    <rPh sb="0" eb="2">
      <t>ニンズウ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</si>
  <si>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</si>
  <si>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</si>
  <si>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</si>
  <si>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</si>
  <si>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</si>
  <si>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C型</t>
    <rPh sb="1" eb="2">
      <t>ガタ</t>
    </rPh>
    <phoneticPr fontId="2"/>
  </si>
  <si>
    <t>感染している
可能性が高い</t>
    <rPh sb="0" eb="2">
      <t>カンセン</t>
    </rPh>
    <rPh sb="7" eb="10">
      <t>カノウセイ</t>
    </rPh>
    <rPh sb="11" eb="12">
      <t>タカ</t>
    </rPh>
    <phoneticPr fontId="2"/>
  </si>
  <si>
    <t>-</t>
    <phoneticPr fontId="2"/>
  </si>
  <si>
    <t>感染している
可能性が低い</t>
    <rPh sb="0" eb="2">
      <t>カンセン</t>
    </rPh>
    <rPh sb="7" eb="10">
      <t>カノウセイ</t>
    </rPh>
    <rPh sb="11" eb="12">
      <t>ヒク</t>
    </rPh>
    <phoneticPr fontId="2"/>
  </si>
  <si>
    <t>判定不能</t>
    <rPh sb="0" eb="2">
      <t>ハンテイ</t>
    </rPh>
    <rPh sb="2" eb="4">
      <t>フノウ</t>
    </rPh>
    <phoneticPr fontId="2"/>
  </si>
  <si>
    <t>B型</t>
    <rPh sb="1" eb="2">
      <t>ガタ</t>
    </rPh>
    <phoneticPr fontId="2"/>
  </si>
  <si>
    <t>陽性</t>
    <rPh sb="0" eb="2">
      <t>ヨウセイ</t>
    </rPh>
    <phoneticPr fontId="2"/>
  </si>
  <si>
    <t>陰性</t>
    <rPh sb="0" eb="2">
      <t>インセイ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</si>
  <si>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</si>
  <si>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</si>
  <si>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</si>
  <si>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</si>
  <si>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</si>
  <si>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７０歳以上</t>
    <rPh sb="2" eb="3">
      <t>サイ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</si>
</sst>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0.0%"/>
    <numFmt numFmtId="177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 diagonalUp="1">
      <left style="thin">
        <color theme="1"/>
      </left>
      <right/>
      <top/>
      <bottom/>
      <diagonal style="thin">
        <color theme="1"/>
      </diagonal>
    </border>
    <border diagonalUp="1">
      <left style="thin">
        <color theme="1"/>
      </left>
      <right/>
      <top/>
      <bottom style="medium">
        <color theme="1"/>
      </bottom>
      <diagonal style="thin">
        <color theme="1"/>
      </diagonal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99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38" fontId="11" fillId="0" borderId="0" xfId="1" applyFont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41" fontId="8" fillId="0" borderId="13" xfId="1" applyNumberFormat="1" applyFont="1" applyBorder="1">
      <alignment vertical="center"/>
    </xf>
    <xf numFmtId="38" fontId="8" fillId="0" borderId="5" xfId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0" xfId="1" applyFont="1" applyFill="1" applyBorder="1">
      <alignment vertical="center"/>
    </xf>
    <xf numFmtId="41" fontId="8" fillId="0" borderId="13" xfId="1" applyNumberFormat="1" applyFont="1" applyFill="1" applyBorder="1">
      <alignment vertical="center"/>
    </xf>
    <xf numFmtId="38" fontId="8" fillId="0" borderId="6" xfId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38" fontId="8" fillId="0" borderId="7" xfId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8" xfId="1" applyNumberFormat="1" applyFont="1" applyFill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right"/>
    </xf>
    <xf numFmtId="38" fontId="8" fillId="0" borderId="4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12" xfId="1" applyNumberFormat="1" applyFont="1" applyFill="1" applyBorder="1">
      <alignment vertical="center"/>
    </xf>
    <xf numFmtId="176" fontId="8" fillId="0" borderId="12" xfId="1" applyNumberFormat="1" applyFont="1" applyBorder="1">
      <alignment vertical="center"/>
    </xf>
    <xf numFmtId="38" fontId="8" fillId="0" borderId="3" xfId="1" applyFont="1" applyBorder="1">
      <alignment vertical="center"/>
    </xf>
    <xf numFmtId="41" fontId="8" fillId="0" borderId="8" xfId="1" applyNumberFormat="1" applyFont="1" applyBorder="1">
      <alignment vertical="center"/>
    </xf>
    <xf numFmtId="38" fontId="8" fillId="0" borderId="14" xfId="1" applyFont="1" applyBorder="1">
      <alignment vertical="center"/>
    </xf>
    <xf numFmtId="41" fontId="8" fillId="0" borderId="14" xfId="1" applyNumberFormat="1" applyFont="1" applyBorder="1">
      <alignment vertical="center"/>
    </xf>
    <xf numFmtId="41" fontId="8" fillId="0" borderId="14" xfId="1" applyNumberFormat="1" applyFont="1" applyFill="1" applyBorder="1">
      <alignment vertical="center"/>
    </xf>
    <xf numFmtId="176" fontId="8" fillId="0" borderId="14" xfId="1" applyNumberFormat="1" applyFont="1" applyBorder="1">
      <alignment vertical="center"/>
    </xf>
    <xf numFmtId="41" fontId="8" fillId="0" borderId="23" xfId="1" applyNumberFormat="1" applyFont="1" applyBorder="1">
      <alignment vertical="center"/>
    </xf>
    <xf numFmtId="176" fontId="8" fillId="0" borderId="20" xfId="1" applyNumberFormat="1" applyFont="1" applyFill="1" applyBorder="1">
      <alignment vertical="center"/>
    </xf>
    <xf numFmtId="176" fontId="8" fillId="0" borderId="21" xfId="1" applyNumberFormat="1" applyFont="1" applyFill="1" applyBorder="1">
      <alignment vertical="center"/>
    </xf>
    <xf numFmtId="41" fontId="8" fillId="0" borderId="22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1" fillId="0" borderId="0" xfId="1" applyFont="1" applyFill="1">
      <alignment vertical="center"/>
    </xf>
    <xf numFmtId="176" fontId="8" fillId="0" borderId="25" xfId="1" applyNumberFormat="1" applyFont="1" applyBorder="1">
      <alignment vertical="center"/>
    </xf>
    <xf numFmtId="38" fontId="8" fillId="0" borderId="0" xfId="1" applyFont="1" applyBorder="1" applyAlignment="1">
      <alignment vertical="center" wrapText="1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4" xfId="1" applyFont="1" applyBorder="1" applyAlignment="1">
      <alignment vertical="center" wrapText="1"/>
    </xf>
    <xf numFmtId="38" fontId="8" fillId="0" borderId="26" xfId="1" applyFont="1" applyBorder="1">
      <alignment vertical="center"/>
    </xf>
    <xf numFmtId="41" fontId="8" fillId="0" borderId="0" xfId="1" applyNumberFormat="1" applyFont="1" applyFill="1" applyAlignment="1">
      <alignment horizontal="center" vertical="center"/>
    </xf>
    <xf numFmtId="41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Protection="1">
      <alignment vertical="center"/>
      <protection locked="0"/>
    </xf>
    <xf numFmtId="0" fontId="11" fillId="0" borderId="0" xfId="0" quotePrefix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38" fontId="8" fillId="0" borderId="0" xfId="1" applyFont="1" applyBorder="1" applyAlignment="1">
      <alignment horizontal="center" vertical="center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0" applyNumberFormat="1" applyFont="1" applyFill="1" applyBorder="1" applyProtection="1">
      <alignment vertical="center"/>
      <protection locked="0"/>
    </xf>
    <xf numFmtId="176" fontId="8" fillId="0" borderId="0" xfId="1" applyNumberFormat="1" applyFont="1" applyFill="1" applyAlignment="1">
      <alignment horizontal="right" vertical="center"/>
    </xf>
    <xf numFmtId="41" fontId="12" fillId="0" borderId="0" xfId="0" applyNumberFormat="1" applyFont="1" applyFill="1" applyBorder="1">
      <alignment vertical="center"/>
    </xf>
    <xf numFmtId="38" fontId="8" fillId="0" borderId="26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26" xfId="1" applyFont="1" applyFill="1" applyBorder="1">
      <alignment vertical="center"/>
    </xf>
    <xf numFmtId="41" fontId="8" fillId="0" borderId="0" xfId="1" applyNumberFormat="1" applyFont="1" applyFill="1" applyBorder="1">
      <alignment vertical="center"/>
    </xf>
    <xf numFmtId="38" fontId="11" fillId="0" borderId="0" xfId="1" applyFont="1" applyFill="1" applyBorder="1">
      <alignment vertical="center"/>
    </xf>
    <xf numFmtId="176" fontId="8" fillId="0" borderId="0" xfId="1" applyNumberFormat="1" applyFont="1" applyFill="1" applyBorder="1">
      <alignment vertical="center"/>
    </xf>
    <xf numFmtId="38" fontId="8" fillId="0" borderId="0" xfId="1" applyFont="1" applyFill="1" applyAlignment="1">
      <alignment horizontal="left" vertical="center"/>
    </xf>
    <xf numFmtId="176" fontId="8" fillId="0" borderId="13" xfId="1" applyNumberFormat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10" fontId="8" fillId="0" borderId="0" xfId="1" applyNumberFormat="1" applyFont="1" applyFill="1" applyBorder="1">
      <alignment vertical="center"/>
    </xf>
    <xf numFmtId="38" fontId="11" fillId="0" borderId="0" xfId="0" applyNumberFormat="1" applyFont="1" applyFill="1" applyBorder="1" applyProtection="1">
      <alignment vertical="center"/>
      <protection locked="0"/>
    </xf>
    <xf numFmtId="0" fontId="13" fillId="0" borderId="0" xfId="0" quotePrefix="1" applyFont="1" applyFill="1" applyBorder="1" applyAlignment="1" applyProtection="1">
      <alignment horizontal="right"/>
    </xf>
    <xf numFmtId="0" fontId="14" fillId="0" borderId="0" xfId="0" applyFont="1" applyBorder="1">
      <alignment vertical="center"/>
    </xf>
    <xf numFmtId="10" fontId="8" fillId="0" borderId="13" xfId="1" applyNumberFormat="1" applyFont="1" applyFill="1" applyBorder="1">
      <alignment vertical="center"/>
    </xf>
    <xf numFmtId="38" fontId="8" fillId="0" borderId="7" xfId="1" applyFont="1" applyFill="1" applyBorder="1">
      <alignment vertical="center"/>
    </xf>
    <xf numFmtId="10" fontId="8" fillId="0" borderId="9" xfId="1" applyNumberFormat="1" applyFont="1" applyFill="1" applyBorder="1">
      <alignment vertical="center"/>
    </xf>
    <xf numFmtId="10" fontId="8" fillId="0" borderId="7" xfId="1" applyNumberFormat="1" applyFont="1" applyFill="1" applyBorder="1">
      <alignment vertical="center"/>
    </xf>
    <xf numFmtId="38" fontId="11" fillId="0" borderId="0" xfId="1" applyFont="1" applyBorder="1">
      <alignment vertical="center"/>
    </xf>
    <xf numFmtId="38" fontId="6" fillId="0" borderId="0" xfId="1" applyFont="1" applyAlignment="1">
      <alignment vertical="top"/>
    </xf>
    <xf numFmtId="41" fontId="8" fillId="0" borderId="0" xfId="1" applyNumberFormat="1" applyFont="1">
      <alignment vertical="center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Alignment="1">
      <alignment horizontal="right" vertical="center"/>
    </xf>
    <xf numFmtId="38" fontId="8" fillId="0" borderId="3" xfId="1" applyFont="1" applyFill="1" applyBorder="1">
      <alignment vertical="center"/>
    </xf>
    <xf numFmtId="41" fontId="8" fillId="0" borderId="7" xfId="1" applyNumberFormat="1" applyFont="1" applyFill="1" applyBorder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8" fillId="0" borderId="0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>
      <alignment vertical="center"/>
    </xf>
    <xf numFmtId="38" fontId="8" fillId="0" borderId="0" xfId="1" applyFont="1" applyAlignment="1">
      <alignment horizontal="left" vertical="center"/>
    </xf>
    <xf numFmtId="38" fontId="15" fillId="0" borderId="0" xfId="1" applyFont="1">
      <alignment vertical="center"/>
    </xf>
    <xf numFmtId="38" fontId="6" fillId="0" borderId="0" xfId="1" applyFont="1" applyFill="1" applyAlignment="1">
      <alignment vertical="top"/>
    </xf>
    <xf numFmtId="38" fontId="9" fillId="0" borderId="0" xfId="1" applyFont="1" applyFill="1">
      <alignment vertical="center"/>
    </xf>
    <xf numFmtId="38" fontId="8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 wrapText="1"/>
    </xf>
    <xf numFmtId="41" fontId="8" fillId="0" borderId="0" xfId="1" applyNumberFormat="1" applyFont="1" applyBorder="1">
      <alignment vertical="center"/>
    </xf>
    <xf numFmtId="38" fontId="4" fillId="0" borderId="0" xfId="1" applyFont="1" applyFill="1">
      <alignment vertical="center"/>
    </xf>
    <xf numFmtId="41" fontId="8" fillId="0" borderId="7" xfId="1" applyNumberFormat="1" applyFont="1" applyBorder="1">
      <alignment vertical="center"/>
    </xf>
    <xf numFmtId="38" fontId="4" fillId="0" borderId="0" xfId="1" applyFont="1" applyFill="1" applyBorder="1">
      <alignment vertical="center"/>
    </xf>
    <xf numFmtId="38" fontId="11" fillId="0" borderId="0" xfId="1" applyFont="1" applyAlignment="1">
      <alignment vertical="top"/>
    </xf>
    <xf numFmtId="38" fontId="9" fillId="0" borderId="0" xfId="1" applyFont="1" applyAlignment="1">
      <alignment vertical="top"/>
    </xf>
    <xf numFmtId="38" fontId="16" fillId="0" borderId="0" xfId="1" applyFont="1">
      <alignment vertical="center"/>
    </xf>
    <xf numFmtId="38" fontId="9" fillId="0" borderId="0" xfId="1" applyFont="1" applyBorder="1">
      <alignment vertical="center"/>
    </xf>
    <xf numFmtId="38" fontId="17" fillId="0" borderId="1" xfId="1" applyFont="1" applyBorder="1" applyAlignment="1">
      <alignment horizontal="center" vertical="center"/>
    </xf>
    <xf numFmtId="38" fontId="17" fillId="0" borderId="4" xfId="1" applyFont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38" fontId="17" fillId="0" borderId="0" xfId="1" applyFont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0" xfId="1" applyFont="1" applyAlignment="1">
      <alignment horizontal="center" vertical="center"/>
    </xf>
    <xf numFmtId="38" fontId="17" fillId="0" borderId="0" xfId="1" applyFont="1">
      <alignment vertical="center"/>
    </xf>
    <xf numFmtId="38" fontId="17" fillId="0" borderId="0" xfId="1" applyFont="1" applyAlignment="1">
      <alignment horizontal="left" vertical="center"/>
    </xf>
    <xf numFmtId="38" fontId="17" fillId="0" borderId="26" xfId="1" applyFont="1" applyBorder="1">
      <alignment vertical="center"/>
    </xf>
    <xf numFmtId="41" fontId="17" fillId="0" borderId="0" xfId="1" applyNumberFormat="1" applyFont="1" applyFill="1" applyAlignment="1">
      <alignment horizontal="center" vertical="center"/>
    </xf>
    <xf numFmtId="38" fontId="17" fillId="0" borderId="0" xfId="1" applyFont="1" applyBorder="1">
      <alignment vertical="center"/>
    </xf>
    <xf numFmtId="41" fontId="17" fillId="0" borderId="0" xfId="1" applyNumberFormat="1" applyFont="1" applyFill="1" applyBorder="1" applyAlignment="1">
      <alignment horizontal="center" vertical="center"/>
    </xf>
    <xf numFmtId="38" fontId="17" fillId="0" borderId="0" xfId="1" applyFont="1" applyBorder="1" applyAlignment="1">
      <alignment horizontal="center" vertical="center" wrapText="1"/>
    </xf>
    <xf numFmtId="176" fontId="17" fillId="0" borderId="0" xfId="1" applyNumberFormat="1" applyFont="1" applyFill="1" applyAlignment="1">
      <alignment horizontal="right" vertical="center"/>
    </xf>
    <xf numFmtId="38" fontId="17" fillId="0" borderId="26" xfId="1" applyFont="1" applyBorder="1" applyAlignment="1">
      <alignment horizontal="center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applyFont="1" applyFill="1">
      <alignment vertical="center"/>
    </xf>
    <xf numFmtId="38" fontId="17" fillId="0" borderId="0" xfId="1" applyFont="1" applyFill="1" applyAlignment="1">
      <alignment horizontal="left" vertical="center"/>
    </xf>
    <xf numFmtId="38" fontId="17" fillId="0" borderId="26" xfId="1" applyFont="1" applyFill="1" applyBorder="1">
      <alignment vertical="center"/>
    </xf>
    <xf numFmtId="176" fontId="17" fillId="0" borderId="0" xfId="1" applyNumberFormat="1" applyFont="1" applyFill="1">
      <alignment vertical="center"/>
    </xf>
    <xf numFmtId="38" fontId="16" fillId="0" borderId="0" xfId="1" applyFont="1" applyFill="1">
      <alignment vertical="center"/>
    </xf>
    <xf numFmtId="38" fontId="17" fillId="0" borderId="0" xfId="1" applyFont="1" applyFill="1" applyAlignment="1">
      <alignment horizontal="center" vertical="center"/>
    </xf>
    <xf numFmtId="176" fontId="17" fillId="0" borderId="13" xfId="1" applyNumberFormat="1" applyFont="1" applyFill="1" applyBorder="1">
      <alignment vertical="center"/>
    </xf>
    <xf numFmtId="176" fontId="17" fillId="0" borderId="0" xfId="1" applyNumberFormat="1" applyFont="1" applyFill="1" applyBorder="1">
      <alignment vertical="center"/>
    </xf>
    <xf numFmtId="38" fontId="17" fillId="0" borderId="7" xfId="1" applyFont="1" applyFill="1" applyBorder="1">
      <alignment vertical="center"/>
    </xf>
    <xf numFmtId="38" fontId="17" fillId="0" borderId="3" xfId="1" applyFont="1" applyFill="1" applyBorder="1">
      <alignment vertical="center"/>
    </xf>
    <xf numFmtId="176" fontId="17" fillId="0" borderId="9" xfId="1" applyNumberFormat="1" applyFont="1" applyFill="1" applyBorder="1">
      <alignment vertical="center"/>
    </xf>
    <xf numFmtId="176" fontId="17" fillId="0" borderId="7" xfId="1" applyNumberFormat="1" applyFont="1" applyFill="1" applyBorder="1">
      <alignment vertical="center"/>
    </xf>
    <xf numFmtId="38" fontId="17" fillId="0" borderId="0" xfId="1" applyFont="1" applyFill="1" applyBorder="1" applyAlignment="1">
      <alignment horizontal="left" vertical="center" wrapText="1"/>
    </xf>
    <xf numFmtId="38" fontId="17" fillId="0" borderId="27" xfId="1" applyFont="1" applyFill="1" applyBorder="1" applyAlignment="1">
      <alignment horizontal="center" vertical="center"/>
    </xf>
    <xf numFmtId="38" fontId="17" fillId="0" borderId="28" xfId="1" applyFont="1" applyFill="1" applyBorder="1" applyAlignment="1">
      <alignment horizontal="center" vertical="center"/>
    </xf>
    <xf numFmtId="38" fontId="17" fillId="0" borderId="29" xfId="1" applyFont="1" applyFill="1" applyBorder="1" applyAlignment="1">
      <alignment horizontal="center" vertical="center"/>
    </xf>
    <xf numFmtId="38" fontId="17" fillId="0" borderId="0" xfId="1" applyFont="1" applyFill="1" applyBorder="1">
      <alignment vertical="center"/>
    </xf>
    <xf numFmtId="38" fontId="17" fillId="0" borderId="0" xfId="1" applyFont="1" applyFill="1" applyBorder="1" applyAlignment="1">
      <alignment horizontal="left" vertical="center"/>
    </xf>
    <xf numFmtId="10" fontId="17" fillId="0" borderId="13" xfId="1" applyNumberFormat="1" applyFont="1" applyFill="1" applyBorder="1">
      <alignment vertical="center"/>
    </xf>
    <xf numFmtId="10" fontId="17" fillId="0" borderId="0" xfId="1" applyNumberFormat="1" applyFont="1" applyFill="1" applyBorder="1">
      <alignment vertical="center"/>
    </xf>
    <xf numFmtId="38" fontId="17" fillId="0" borderId="0" xfId="1" applyFont="1" applyFill="1" applyBorder="1" applyAlignment="1">
      <alignment horizontal="center" vertical="center" textRotation="255" wrapText="1"/>
    </xf>
    <xf numFmtId="10" fontId="17" fillId="0" borderId="21" xfId="1" applyNumberFormat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38" fontId="17" fillId="0" borderId="24" xfId="1" applyFont="1" applyFill="1" applyBorder="1" applyAlignment="1">
      <alignment vertical="center"/>
    </xf>
    <xf numFmtId="10" fontId="17" fillId="0" borderId="9" xfId="1" applyNumberFormat="1" applyFont="1" applyFill="1" applyBorder="1">
      <alignment vertical="center"/>
    </xf>
    <xf numFmtId="10" fontId="17" fillId="0" borderId="7" xfId="1" applyNumberFormat="1" applyFont="1" applyFill="1" applyBorder="1">
      <alignment vertical="center"/>
    </xf>
    <xf numFmtId="38" fontId="4" fillId="0" borderId="0" xfId="1" applyFont="1" applyFill="1" applyAlignment="1">
      <alignment vertical="center"/>
    </xf>
    <xf numFmtId="41" fontId="17" fillId="0" borderId="0" xfId="1" applyNumberFormat="1" applyFont="1" applyFill="1">
      <alignment vertical="center"/>
    </xf>
    <xf numFmtId="38" fontId="17" fillId="0" borderId="0" xfId="1" applyFont="1" applyAlignment="1">
      <alignment horizontal="center" vertical="center" textRotation="255" wrapText="1"/>
    </xf>
    <xf numFmtId="38" fontId="17" fillId="0" borderId="0" xfId="1" applyFont="1" applyAlignment="1">
      <alignment vertical="center" textRotation="255"/>
    </xf>
    <xf numFmtId="41" fontId="17" fillId="0" borderId="0" xfId="1" applyNumberFormat="1" applyFont="1" applyBorder="1">
      <alignment vertical="center"/>
    </xf>
    <xf numFmtId="41" fontId="17" fillId="0" borderId="0" xfId="1" applyNumberFormat="1" applyFont="1" applyFill="1" applyBorder="1">
      <alignment vertical="center"/>
    </xf>
    <xf numFmtId="41" fontId="17" fillId="0" borderId="0" xfId="1" applyNumberFormat="1" applyFont="1">
      <alignment vertical="center"/>
    </xf>
    <xf numFmtId="38" fontId="17" fillId="0" borderId="0" xfId="1" applyFont="1" applyBorder="1" applyAlignment="1">
      <alignment horizontal="center" vertical="center" textRotation="255" wrapText="1"/>
    </xf>
    <xf numFmtId="38" fontId="17" fillId="0" borderId="0" xfId="1" applyFont="1" applyBorder="1" applyAlignment="1">
      <alignment horizontal="left" vertical="center"/>
    </xf>
    <xf numFmtId="38" fontId="17" fillId="0" borderId="7" xfId="1" applyFont="1" applyBorder="1">
      <alignment vertical="center"/>
    </xf>
    <xf numFmtId="38" fontId="17" fillId="0" borderId="3" xfId="1" applyFont="1" applyBorder="1">
      <alignment vertical="center"/>
    </xf>
    <xf numFmtId="41" fontId="17" fillId="0" borderId="9" xfId="1" applyNumberFormat="1" applyFont="1" applyFill="1" applyBorder="1">
      <alignment vertical="center"/>
    </xf>
    <xf numFmtId="41" fontId="17" fillId="0" borderId="7" xfId="1" applyNumberFormat="1" applyFont="1" applyFill="1" applyBorder="1">
      <alignment vertical="center"/>
    </xf>
    <xf numFmtId="38" fontId="17" fillId="0" borderId="10" xfId="1" applyFont="1" applyBorder="1">
      <alignment vertical="center"/>
    </xf>
    <xf numFmtId="38" fontId="16" fillId="0" borderId="0" xfId="1" applyFont="1" applyBorder="1">
      <alignment vertical="center"/>
    </xf>
    <xf numFmtId="38" fontId="11" fillId="0" borderId="0" xfId="1" applyFont="1" applyAlignment="1"/>
    <xf numFmtId="38" fontId="17" fillId="0" borderId="27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41" fontId="17" fillId="0" borderId="21" xfId="1" applyNumberFormat="1" applyFont="1" applyFill="1" applyBorder="1">
      <alignment vertical="center"/>
    </xf>
    <xf numFmtId="41" fontId="17" fillId="0" borderId="13" xfId="1" applyNumberFormat="1" applyFont="1" applyFill="1" applyBorder="1">
      <alignment vertical="center"/>
    </xf>
    <xf numFmtId="38" fontId="4" fillId="0" borderId="21" xfId="1" applyFont="1" applyBorder="1">
      <alignment vertical="center"/>
    </xf>
    <xf numFmtId="41" fontId="17" fillId="0" borderId="31" xfId="1" applyNumberFormat="1" applyFont="1" applyFill="1" applyBorder="1">
      <alignment vertical="center"/>
    </xf>
    <xf numFmtId="38" fontId="19" fillId="0" borderId="0" xfId="1" applyFont="1">
      <alignment vertical="center"/>
    </xf>
    <xf numFmtId="38" fontId="19" fillId="0" borderId="0" xfId="1" applyFont="1" applyBorder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 textRotation="255" shrinkToFit="1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/>
    </xf>
    <xf numFmtId="10" fontId="8" fillId="0" borderId="0" xfId="1" applyNumberFormat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vertical="center" wrapText="1"/>
    </xf>
    <xf numFmtId="176" fontId="8" fillId="0" borderId="7" xfId="1" applyNumberFormat="1" applyFont="1" applyFill="1" applyBorder="1">
      <alignment vertical="center"/>
    </xf>
    <xf numFmtId="38" fontId="8" fillId="0" borderId="14" xfId="1" applyFont="1" applyBorder="1" applyAlignment="1">
      <alignment vertical="center"/>
    </xf>
    <xf numFmtId="38" fontId="11" fillId="0" borderId="14" xfId="1" applyFont="1" applyBorder="1">
      <alignment vertical="center"/>
    </xf>
    <xf numFmtId="38" fontId="17" fillId="0" borderId="1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15" fillId="0" borderId="0" xfId="1" applyFont="1" applyBorder="1">
      <alignment vertical="center"/>
    </xf>
    <xf numFmtId="38" fontId="20" fillId="0" borderId="0" xfId="1" applyFont="1">
      <alignment vertical="center"/>
    </xf>
    <xf numFmtId="38" fontId="21" fillId="0" borderId="0" xfId="1" applyFont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11" fillId="0" borderId="0" xfId="1" applyFont="1" applyAlignment="1">
      <alignment vertical="center"/>
    </xf>
    <xf numFmtId="6" fontId="8" fillId="0" borderId="0" xfId="2" applyFont="1" applyAlignment="1">
      <alignment vertical="center"/>
    </xf>
    <xf numFmtId="6" fontId="8" fillId="0" borderId="0" xfId="2" applyFont="1" applyBorder="1" applyAlignment="1">
      <alignment vertical="center"/>
    </xf>
    <xf numFmtId="6" fontId="11" fillId="0" borderId="0" xfId="2" applyFont="1" applyAlignment="1">
      <alignment vertical="center"/>
    </xf>
    <xf numFmtId="38" fontId="8" fillId="0" borderId="0" xfId="1" applyFont="1" applyAlignment="1">
      <alignment horizontal="center" vertical="center" wrapText="1"/>
    </xf>
    <xf numFmtId="41" fontId="8" fillId="0" borderId="9" xfId="1" applyNumberFormat="1" applyFont="1" applyBorder="1">
      <alignment vertical="center"/>
    </xf>
    <xf numFmtId="41" fontId="8" fillId="0" borderId="0" xfId="1" applyNumberFormat="1" applyFont="1" applyBorder="1" applyAlignment="1">
      <alignment horizontal="left" vertical="center"/>
    </xf>
    <xf numFmtId="41" fontId="15" fillId="0" borderId="0" xfId="1" applyNumberFormat="1" applyFont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22" fillId="0" borderId="0" xfId="1" applyFont="1">
      <alignment vertical="center"/>
    </xf>
    <xf numFmtId="38" fontId="23" fillId="0" borderId="0" xfId="1" applyFont="1">
      <alignment vertical="center"/>
    </xf>
    <xf numFmtId="38" fontId="23" fillId="0" borderId="0" xfId="1" applyFont="1" applyBorder="1">
      <alignment vertical="center"/>
    </xf>
    <xf numFmtId="38" fontId="24" fillId="0" borderId="0" xfId="1" applyFont="1" applyAlignment="1">
      <alignment horizontal="right" vertical="center"/>
    </xf>
    <xf numFmtId="38" fontId="24" fillId="0" borderId="1" xfId="1" applyFont="1" applyBorder="1" applyAlignment="1">
      <alignment horizontal="center" vertical="center"/>
    </xf>
    <xf numFmtId="38" fontId="24" fillId="0" borderId="4" xfId="1" applyFont="1" applyBorder="1" applyAlignment="1">
      <alignment horizontal="center" vertical="center"/>
    </xf>
    <xf numFmtId="38" fontId="24" fillId="0" borderId="0" xfId="1" applyFont="1" applyAlignment="1">
      <alignment horizontal="center" vertical="center"/>
    </xf>
    <xf numFmtId="41" fontId="24" fillId="0" borderId="12" xfId="1" applyNumberFormat="1" applyFont="1" applyBorder="1">
      <alignment vertical="center"/>
    </xf>
    <xf numFmtId="41" fontId="24" fillId="0" borderId="0" xfId="1" applyNumberFormat="1" applyFont="1">
      <alignment vertical="center"/>
    </xf>
    <xf numFmtId="38" fontId="24" fillId="0" borderId="0" xfId="1" applyFont="1">
      <alignment vertical="center"/>
    </xf>
    <xf numFmtId="38" fontId="24" fillId="0" borderId="0" xfId="1" applyFont="1" applyBorder="1">
      <alignment vertical="center"/>
    </xf>
    <xf numFmtId="38" fontId="24" fillId="0" borderId="26" xfId="1" applyFont="1" applyBorder="1">
      <alignment vertical="center"/>
    </xf>
    <xf numFmtId="41" fontId="24" fillId="0" borderId="0" xfId="1" applyNumberFormat="1" applyFont="1" applyBorder="1">
      <alignment vertical="center"/>
    </xf>
    <xf numFmtId="41" fontId="24" fillId="0" borderId="13" xfId="1" applyNumberFormat="1" applyFont="1" applyBorder="1">
      <alignment vertical="center"/>
    </xf>
    <xf numFmtId="38" fontId="24" fillId="0" borderId="7" xfId="1" applyFont="1" applyBorder="1">
      <alignment vertical="center"/>
    </xf>
    <xf numFmtId="38" fontId="24" fillId="0" borderId="3" xfId="1" applyFont="1" applyBorder="1">
      <alignment vertical="center"/>
    </xf>
    <xf numFmtId="41" fontId="24" fillId="0" borderId="9" xfId="1" applyNumberFormat="1" applyFont="1" applyBorder="1">
      <alignment vertical="center"/>
    </xf>
    <xf numFmtId="41" fontId="24" fillId="0" borderId="7" xfId="1" applyNumberFormat="1" applyFont="1" applyBorder="1">
      <alignment vertical="center"/>
    </xf>
    <xf numFmtId="38" fontId="25" fillId="0" borderId="0" xfId="1" applyFont="1">
      <alignment vertical="center"/>
    </xf>
    <xf numFmtId="38" fontId="25" fillId="0" borderId="0" xfId="1" applyFont="1" applyBorder="1">
      <alignment vertical="center"/>
    </xf>
    <xf numFmtId="38" fontId="22" fillId="0" borderId="0" xfId="1" applyFont="1" applyAlignment="1">
      <alignment vertical="top"/>
    </xf>
    <xf numFmtId="38" fontId="24" fillId="0" borderId="26" xfId="1" applyFont="1" applyFill="1" applyBorder="1">
      <alignment vertical="center"/>
    </xf>
    <xf numFmtId="41" fontId="24" fillId="0" borderId="0" xfId="1" applyNumberFormat="1" applyFont="1" applyFill="1" applyBorder="1">
      <alignment vertical="center"/>
    </xf>
    <xf numFmtId="38" fontId="24" fillId="0" borderId="0" xfId="1" applyFont="1" applyFill="1">
      <alignment vertical="center"/>
    </xf>
    <xf numFmtId="41" fontId="24" fillId="0" borderId="13" xfId="1" applyNumberFormat="1" applyFont="1" applyFill="1" applyBorder="1">
      <alignment vertical="center"/>
    </xf>
    <xf numFmtId="38" fontId="24" fillId="0" borderId="3" xfId="1" applyFont="1" applyFill="1" applyBorder="1">
      <alignment vertical="center"/>
    </xf>
    <xf numFmtId="41" fontId="24" fillId="0" borderId="7" xfId="1" applyNumberFormat="1" applyFont="1" applyFill="1" applyBorder="1">
      <alignment vertical="center"/>
    </xf>
    <xf numFmtId="0" fontId="22" fillId="0" borderId="0" xfId="0" applyFont="1" applyBorder="1" applyAlignment="1" applyProtection="1">
      <alignment vertical="top"/>
      <protection locked="0"/>
    </xf>
    <xf numFmtId="0" fontId="26" fillId="0" borderId="0" xfId="0" applyFont="1" applyBorder="1" applyAlignment="1"/>
    <xf numFmtId="0" fontId="26" fillId="0" borderId="0" xfId="0" applyFont="1" applyBorder="1" applyAlignment="1" applyProtection="1">
      <protection locked="0"/>
    </xf>
    <xf numFmtId="0" fontId="27" fillId="0" borderId="0" xfId="0" applyFont="1" applyBorder="1" applyAlignment="1">
      <alignment horizontal="right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8" fillId="0" borderId="0" xfId="0" applyFont="1" applyBorder="1" applyAlignment="1"/>
    <xf numFmtId="0" fontId="24" fillId="0" borderId="26" xfId="0" applyFont="1" applyFill="1" applyBorder="1" applyAlignment="1">
      <alignment horizontal="left" vertical="center"/>
    </xf>
    <xf numFmtId="0" fontId="24" fillId="0" borderId="0" xfId="0" applyFont="1" applyBorder="1" applyAlignment="1"/>
    <xf numFmtId="41" fontId="11" fillId="0" borderId="13" xfId="0" applyNumberFormat="1" applyFont="1" applyFill="1" applyBorder="1" applyAlignment="1">
      <alignment vertical="center"/>
    </xf>
    <xf numFmtId="41" fontId="11" fillId="0" borderId="13" xfId="0" applyNumberFormat="1" applyFont="1" applyBorder="1" applyAlignment="1"/>
    <xf numFmtId="0" fontId="24" fillId="0" borderId="0" xfId="0" applyFont="1" applyBorder="1" applyAlignment="1">
      <alignment horizontal="left" vertical="center"/>
    </xf>
    <xf numFmtId="0" fontId="24" fillId="0" borderId="26" xfId="0" applyFont="1" applyBorder="1" applyAlignment="1"/>
    <xf numFmtId="41" fontId="11" fillId="0" borderId="6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28" fillId="0" borderId="0" xfId="0" applyNumberFormat="1" applyFont="1" applyBorder="1" applyAlignment="1"/>
    <xf numFmtId="0" fontId="24" fillId="0" borderId="33" xfId="0" applyFont="1" applyBorder="1" applyAlignment="1">
      <alignment horizontal="left" vertical="center"/>
    </xf>
    <xf numFmtId="0" fontId="24" fillId="0" borderId="34" xfId="0" applyFont="1" applyBorder="1" applyAlignment="1"/>
    <xf numFmtId="41" fontId="11" fillId="0" borderId="35" xfId="0" applyNumberFormat="1" applyFont="1" applyBorder="1" applyAlignment="1">
      <alignment vertical="center"/>
    </xf>
    <xf numFmtId="41" fontId="11" fillId="0" borderId="33" xfId="0" applyNumberFormat="1" applyFont="1" applyBorder="1" applyAlignment="1">
      <alignment vertical="center"/>
    </xf>
    <xf numFmtId="41" fontId="11" fillId="0" borderId="36" xfId="0" applyNumberFormat="1" applyFont="1" applyBorder="1" applyAlignment="1"/>
    <xf numFmtId="0" fontId="24" fillId="0" borderId="37" xfId="0" applyFont="1" applyBorder="1" applyAlignment="1">
      <alignment horizontal="left" vertical="center"/>
    </xf>
    <xf numFmtId="41" fontId="11" fillId="0" borderId="38" xfId="0" applyNumberFormat="1" applyFont="1" applyBorder="1" applyAlignment="1">
      <alignment vertical="center"/>
    </xf>
    <xf numFmtId="41" fontId="11" fillId="0" borderId="39" xfId="0" applyNumberFormat="1" applyFont="1" applyBorder="1" applyAlignment="1">
      <alignment vertical="center"/>
    </xf>
    <xf numFmtId="41" fontId="11" fillId="0" borderId="39" xfId="0" applyNumberFormat="1" applyFont="1" applyBorder="1" applyAlignment="1"/>
    <xf numFmtId="0" fontId="24" fillId="0" borderId="0" xfId="0" applyFont="1" applyFill="1" applyBorder="1" applyAlignment="1">
      <alignment vertical="center"/>
    </xf>
    <xf numFmtId="41" fontId="11" fillId="0" borderId="0" xfId="1" applyNumberFormat="1" applyFont="1" applyBorder="1" applyAlignment="1"/>
    <xf numFmtId="0" fontId="24" fillId="0" borderId="26" xfId="0" applyFont="1" applyBorder="1" applyAlignment="1">
      <alignment horizontal="center" vertical="center"/>
    </xf>
    <xf numFmtId="41" fontId="11" fillId="0" borderId="13" xfId="0" applyNumberFormat="1" applyFont="1" applyBorder="1" applyAlignment="1">
      <alignment vertical="center"/>
    </xf>
    <xf numFmtId="41" fontId="11" fillId="0" borderId="0" xfId="1" applyNumberFormat="1" applyFont="1" applyFill="1" applyBorder="1" applyAlignment="1"/>
    <xf numFmtId="0" fontId="24" fillId="0" borderId="33" xfId="0" applyFont="1" applyBorder="1" applyAlignment="1"/>
    <xf numFmtId="0" fontId="24" fillId="0" borderId="34" xfId="0" applyFont="1" applyBorder="1" applyAlignment="1">
      <alignment horizontal="center" vertical="center"/>
    </xf>
    <xf numFmtId="41" fontId="11" fillId="0" borderId="36" xfId="0" applyNumberFormat="1" applyFont="1" applyBorder="1" applyAlignment="1">
      <alignment vertical="center"/>
    </xf>
    <xf numFmtId="41" fontId="11" fillId="0" borderId="33" xfId="1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2" fillId="0" borderId="0" xfId="0" applyFont="1" applyAlignment="1" applyProtection="1">
      <protection locked="0"/>
    </xf>
    <xf numFmtId="0" fontId="1" fillId="0" borderId="0" xfId="0" applyFont="1" applyAlignment="1"/>
    <xf numFmtId="0" fontId="26" fillId="0" borderId="0" xfId="0" applyFont="1" applyAlignment="1" applyProtection="1">
      <protection locked="0"/>
    </xf>
    <xf numFmtId="0" fontId="24" fillId="0" borderId="0" xfId="0" applyFont="1" applyAlignment="1">
      <alignment horizontal="right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 applyAlignment="1"/>
    <xf numFmtId="0" fontId="32" fillId="0" borderId="44" xfId="0" applyFont="1" applyBorder="1" applyAlignment="1">
      <alignment horizontal="center" vertical="center" wrapText="1"/>
    </xf>
    <xf numFmtId="41" fontId="31" fillId="0" borderId="45" xfId="0" applyNumberFormat="1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1" fontId="31" fillId="0" borderId="10" xfId="0" applyNumberFormat="1" applyFont="1" applyFill="1" applyBorder="1" applyAlignment="1">
      <alignment horizontal="right" vertical="center"/>
    </xf>
    <xf numFmtId="41" fontId="31" fillId="0" borderId="10" xfId="0" applyNumberFormat="1" applyFont="1" applyFill="1" applyBorder="1" applyAlignment="1">
      <alignment horizontal="center" vertical="center"/>
    </xf>
    <xf numFmtId="41" fontId="31" fillId="0" borderId="16" xfId="0" applyNumberFormat="1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48" xfId="0" applyFont="1" applyBorder="1" applyAlignment="1">
      <alignment horizontal="center" vertical="center" wrapText="1"/>
    </xf>
    <xf numFmtId="41" fontId="31" fillId="0" borderId="48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 wrapText="1"/>
    </xf>
    <xf numFmtId="41" fontId="31" fillId="0" borderId="26" xfId="0" applyNumberFormat="1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 wrapText="1"/>
    </xf>
    <xf numFmtId="41" fontId="31" fillId="0" borderId="50" xfId="0" applyNumberFormat="1" applyFont="1" applyFill="1" applyBorder="1" applyAlignment="1">
      <alignment horizontal="center" vertical="center"/>
    </xf>
    <xf numFmtId="41" fontId="31" fillId="0" borderId="51" xfId="0" applyNumberFormat="1" applyFont="1" applyFill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41" fontId="31" fillId="0" borderId="34" xfId="0" applyNumberFormat="1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41" fontId="31" fillId="0" borderId="33" xfId="0" applyNumberFormat="1" applyFont="1" applyFill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/>
    <xf numFmtId="0" fontId="31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1" fontId="31" fillId="0" borderId="44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1" fontId="31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41" fontId="31" fillId="0" borderId="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38" fontId="9" fillId="0" borderId="1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8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 wrapText="1"/>
    </xf>
    <xf numFmtId="38" fontId="8" fillId="0" borderId="14" xfId="1" applyFont="1" applyBorder="1" applyAlignment="1">
      <alignment vertical="center" wrapText="1"/>
    </xf>
    <xf numFmtId="38" fontId="8" fillId="0" borderId="0" xfId="1" applyFont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/>
    </xf>
    <xf numFmtId="38" fontId="8" fillId="0" borderId="14" xfId="1" applyFont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 wrapText="1"/>
    </xf>
    <xf numFmtId="38" fontId="17" fillId="0" borderId="7" xfId="1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left" vertical="center" wrapText="1"/>
    </xf>
    <xf numFmtId="38" fontId="17" fillId="0" borderId="0" xfId="1" applyFont="1" applyFill="1" applyBorder="1" applyAlignment="1">
      <alignment horizontal="center" vertical="center" textRotation="255" wrapText="1"/>
    </xf>
    <xf numFmtId="38" fontId="17" fillId="0" borderId="24" xfId="1" applyFont="1" applyFill="1" applyBorder="1" applyAlignment="1">
      <alignment horizontal="center" vertical="center" textRotation="255" wrapText="1"/>
    </xf>
    <xf numFmtId="38" fontId="17" fillId="0" borderId="14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 textRotation="255" wrapText="1"/>
    </xf>
    <xf numFmtId="38" fontId="17" fillId="0" borderId="0" xfId="1" applyFont="1" applyAlignment="1">
      <alignment horizontal="center" vertical="center" textRotation="255" wrapText="1"/>
    </xf>
    <xf numFmtId="38" fontId="17" fillId="0" borderId="14" xfId="1" applyFont="1" applyBorder="1" applyAlignment="1">
      <alignment horizontal="left" vertical="center"/>
    </xf>
    <xf numFmtId="38" fontId="18" fillId="0" borderId="14" xfId="1" applyFont="1" applyBorder="1" applyAlignment="1">
      <alignment horizontal="center" vertical="top" textRotation="255" wrapText="1"/>
    </xf>
    <xf numFmtId="38" fontId="18" fillId="0" borderId="0" xfId="1" applyFont="1" applyBorder="1" applyAlignment="1">
      <alignment horizontal="center" vertical="top" textRotation="255" wrapText="1"/>
    </xf>
    <xf numFmtId="38" fontId="18" fillId="0" borderId="7" xfId="1" applyFont="1" applyBorder="1" applyAlignment="1">
      <alignment horizontal="center" vertical="top" textRotation="255" wrapText="1"/>
    </xf>
    <xf numFmtId="38" fontId="17" fillId="0" borderId="7" xfId="1" applyFont="1" applyBorder="1" applyAlignment="1">
      <alignment horizontal="center" vertical="center" textRotation="255" wrapText="1"/>
    </xf>
    <xf numFmtId="38" fontId="8" fillId="0" borderId="0" xfId="1" applyFont="1" applyFill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 wrapText="1"/>
    </xf>
    <xf numFmtId="38" fontId="17" fillId="0" borderId="0" xfId="1" applyFont="1" applyAlignment="1">
      <alignment horizontal="center" vertical="center" wrapText="1"/>
    </xf>
    <xf numFmtId="38" fontId="15" fillId="0" borderId="0" xfId="1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38" fontId="24" fillId="0" borderId="0" xfId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38" fontId="24" fillId="0" borderId="0" xfId="1" applyFont="1" applyBorder="1" applyAlignment="1">
      <alignment horizontal="right" vertical="center" wrapText="1"/>
    </xf>
    <xf numFmtId="38" fontId="24" fillId="0" borderId="7" xfId="1" applyFont="1" applyBorder="1" applyAlignment="1">
      <alignment horizontal="right" vertical="center" wrapText="1"/>
    </xf>
    <xf numFmtId="38" fontId="24" fillId="0" borderId="0" xfId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38" fontId="24" fillId="0" borderId="0" xfId="1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0" fontId="28" fillId="0" borderId="1" xfId="0" applyFont="1" applyBorder="1" applyAlignment="1"/>
    <xf numFmtId="0" fontId="28" fillId="0" borderId="4" xfId="0" applyFont="1" applyBorder="1" applyAlignment="1"/>
    <xf numFmtId="0" fontId="31" fillId="0" borderId="40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3">
    <cellStyle name="桁区切り [0]" xfId="1" builtinId="6"/>
    <cellStyle name="標準" xfId="0" builtinId="0"/>
    <cellStyle name="通貨 [0]" xfId="2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0825" y="1153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" name="AutoShape 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50825" y="437894"/>
          <a:ext cx="132578" cy="11953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" name="AutoShape 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250825" y="2438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6" name="AutoShape 7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250825" y="3835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7" name="AutoShape 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250825" y="5232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8" name="AutoShape 7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250825" y="6629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9" name="AutoShape 7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250825" y="8026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10" name="AutoShape 7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254515" y="1843217"/>
          <a:ext cx="135324" cy="4189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/>
        </xdr:cNvSpPr>
      </xdr:nvSpPr>
      <xdr:spPr bwMode="auto">
        <a:xfrm>
          <a:off x="479425" y="558800"/>
          <a:ext cx="104775" cy="958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/>
        </xdr:cNvSpPr>
      </xdr:nvSpPr>
      <xdr:spPr bwMode="auto">
        <a:xfrm>
          <a:off x="479425" y="16660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/>
        </xdr:cNvSpPr>
      </xdr:nvSpPr>
      <xdr:spPr bwMode="auto">
        <a:xfrm>
          <a:off x="479425" y="51458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/>
        </xdr:cNvSpPr>
      </xdr:nvSpPr>
      <xdr:spPr bwMode="auto">
        <a:xfrm>
          <a:off x="479425" y="62380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/>
        </xdr:cNvSpPr>
      </xdr:nvSpPr>
      <xdr:spPr bwMode="auto">
        <a:xfrm>
          <a:off x="479425" y="4053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/>
        </xdr:cNvSpPr>
      </xdr:nvSpPr>
      <xdr:spPr bwMode="auto">
        <a:xfrm>
          <a:off x="479425" y="104417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/>
        </xdr:cNvSpPr>
      </xdr:nvSpPr>
      <xdr:spPr bwMode="auto">
        <a:xfrm>
          <a:off x="479425" y="115593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/>
        </xdr:cNvSpPr>
      </xdr:nvSpPr>
      <xdr:spPr bwMode="auto">
        <a:xfrm>
          <a:off x="479425" y="126769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/>
        </xdr:cNvSpPr>
      </xdr:nvSpPr>
      <xdr:spPr bwMode="auto">
        <a:xfrm>
          <a:off x="479425" y="13896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24864" y="106553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/>
        </xdr:cNvSpPr>
      </xdr:nvSpPr>
      <xdr:spPr bwMode="auto">
        <a:xfrm>
          <a:off x="479425" y="15102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/>
        </xdr:cNvSpPr>
      </xdr:nvSpPr>
      <xdr:spPr bwMode="auto">
        <a:xfrm>
          <a:off x="479425" y="16309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/>
        </xdr:cNvSpPr>
      </xdr:nvSpPr>
      <xdr:spPr bwMode="auto">
        <a:xfrm>
          <a:off x="479425" y="17515610"/>
          <a:ext cx="104775" cy="10731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/>
        </xdr:cNvSpPr>
      </xdr:nvSpPr>
      <xdr:spPr bwMode="auto">
        <a:xfrm>
          <a:off x="479425" y="28471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/>
        </xdr:cNvSpPr>
      </xdr:nvSpPr>
      <xdr:spPr bwMode="auto">
        <a:xfrm>
          <a:off x="525348" y="7645400"/>
          <a:ext cx="45719" cy="4912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2" name="AutoShape 4">
          <a:extLst>
            <a:ext uri="{FF2B5EF4-FFF2-40B4-BE49-F238E27FC236}">
              <a16:creationId xmlns="" xmlns:a16="http://schemas.microsoft.com/office/drawing/2014/main" id="{00000000-0008-0000-0000-00000D1C0000}"/>
            </a:ext>
          </a:extLst>
        </xdr:cNvPr>
        <xdr:cNvSpPr>
          <a:spLocks/>
        </xdr:cNvSpPr>
      </xdr:nvSpPr>
      <xdr:spPr bwMode="auto">
        <a:xfrm>
          <a:off x="250825" y="901700"/>
          <a:ext cx="104775" cy="6604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2" name="AutoShap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31775" y="1520825"/>
          <a:ext cx="142875" cy="18605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SheetLayoutView="115" workbookViewId="0"/>
  </sheetViews>
  <sheetFormatPr baseColWidth="12" defaultColWidth="8.83203125" defaultRowHeight="14" x14ac:dyDescent="0.15"/>
  <cols>
    <col min="1" max="1" width="18.33203125" style="2" customWidth="1"/>
    <col min="2" max="4" width="11.6640625" style="2" customWidth="1"/>
    <col min="5" max="6" width="11" style="2" customWidth="1"/>
    <col min="7" max="7" width="12.33203125" style="2" customWidth="1"/>
    <col min="8" max="8" width="11" style="2" customWidth="1"/>
    <col min="9" max="14" width="7.6640625" style="2" customWidth="1"/>
    <col min="15" max="16384" width="8.83203125" style="2"/>
  </cols>
  <sheetData>
    <row r="1" spans="1:7" ht="17" x14ac:dyDescent="0.15">
      <c r="A1" s="1" t="s">
        <v>5</v>
      </c>
    </row>
    <row r="2" spans="1:7" ht="13.5" customHeight="1" x14ac:dyDescent="0.15">
      <c r="A2" s="3"/>
    </row>
    <row r="3" spans="1:7" s="5" customFormat="1" ht="17" x14ac:dyDescent="0.15">
      <c r="A3" s="4" t="s">
        <v>48</v>
      </c>
      <c r="C3" s="6"/>
      <c r="E3" s="315" t="s">
        <v>21</v>
      </c>
    </row>
    <row r="4" spans="1:7" s="7" customFormat="1" ht="5" customHeight="1" thickBot="1" x14ac:dyDescent="0.2">
      <c r="E4" s="316"/>
    </row>
    <row r="5" spans="1:7" s="8" customFormat="1" ht="24" customHeight="1" x14ac:dyDescent="0.15">
      <c r="A5" s="317"/>
      <c r="B5" s="319" t="s">
        <v>9</v>
      </c>
      <c r="C5" s="320"/>
      <c r="D5" s="320"/>
      <c r="E5" s="321" t="s">
        <v>16</v>
      </c>
      <c r="F5" s="7"/>
      <c r="G5" s="7"/>
    </row>
    <row r="6" spans="1:7" s="8" customFormat="1" ht="42" customHeight="1" thickBot="1" x14ac:dyDescent="0.2">
      <c r="A6" s="318"/>
      <c r="B6" s="9" t="s">
        <v>0</v>
      </c>
      <c r="C6" s="10" t="s">
        <v>10</v>
      </c>
      <c r="D6" s="11" t="s">
        <v>1</v>
      </c>
      <c r="E6" s="322"/>
    </row>
    <row r="7" spans="1:7" s="8" customFormat="1" ht="16.5" customHeight="1" x14ac:dyDescent="0.15">
      <c r="A7" s="12" t="s">
        <v>2</v>
      </c>
      <c r="B7" s="13">
        <v>369875</v>
      </c>
      <c r="C7" s="14">
        <v>83777</v>
      </c>
      <c r="D7" s="15">
        <f>C7/B7</f>
        <v>0.22650084488002703</v>
      </c>
      <c r="E7" s="41">
        <v>0.45500000000000002</v>
      </c>
    </row>
    <row r="8" spans="1:7" s="8" customFormat="1" ht="16.5" customHeight="1" x14ac:dyDescent="0.15">
      <c r="A8" s="12" t="s">
        <v>3</v>
      </c>
      <c r="B8" s="13">
        <v>369875</v>
      </c>
      <c r="C8" s="16">
        <v>72457</v>
      </c>
      <c r="D8" s="15">
        <f>C8/B8</f>
        <v>0.19589591078066915</v>
      </c>
      <c r="E8" s="42">
        <v>0.433</v>
      </c>
    </row>
    <row r="9" spans="1:7" s="8" customFormat="1" ht="16.5" customHeight="1" x14ac:dyDescent="0.15">
      <c r="A9" s="12" t="s">
        <v>4</v>
      </c>
      <c r="B9" s="13">
        <v>369875</v>
      </c>
      <c r="C9" s="16">
        <v>42862</v>
      </c>
      <c r="D9" s="15">
        <f t="shared" ref="D9:D12" si="0">C9/B9</f>
        <v>0.11588239270023656</v>
      </c>
      <c r="E9" s="42">
        <v>0.438</v>
      </c>
    </row>
    <row r="10" spans="1:7" s="8" customFormat="1" ht="16.5" customHeight="1" x14ac:dyDescent="0.15">
      <c r="A10" s="17" t="s">
        <v>6</v>
      </c>
      <c r="B10" s="18">
        <v>309829</v>
      </c>
      <c r="C10" s="19">
        <v>72081</v>
      </c>
      <c r="D10" s="15">
        <f t="shared" si="0"/>
        <v>0.23264768630438079</v>
      </c>
      <c r="E10" s="42">
        <v>0.46100000000000002</v>
      </c>
    </row>
    <row r="11" spans="1:7" s="8" customFormat="1" ht="16.5" customHeight="1" x14ac:dyDescent="0.15">
      <c r="A11" s="12" t="s">
        <v>11</v>
      </c>
      <c r="B11" s="13">
        <v>227179</v>
      </c>
      <c r="C11" s="16">
        <v>41153</v>
      </c>
      <c r="D11" s="15">
        <f t="shared" si="0"/>
        <v>0.18114790539618539</v>
      </c>
      <c r="E11" s="42">
        <v>0.47399999999999998</v>
      </c>
    </row>
    <row r="12" spans="1:7" s="8" customFormat="1" ht="16.5" customHeight="1" x14ac:dyDescent="0.15">
      <c r="A12" s="12" t="s">
        <v>12</v>
      </c>
      <c r="B12" s="18">
        <v>68751</v>
      </c>
      <c r="C12" s="20">
        <v>3216</v>
      </c>
      <c r="D12" s="15">
        <f t="shared" si="0"/>
        <v>4.6777501418161192E-2</v>
      </c>
      <c r="E12" s="43"/>
    </row>
    <row r="13" spans="1:7" s="8" customFormat="1" ht="16" customHeight="1" thickBot="1" x14ac:dyDescent="0.2">
      <c r="A13" s="21" t="s">
        <v>13</v>
      </c>
      <c r="B13" s="22">
        <v>83082</v>
      </c>
      <c r="C13" s="23">
        <v>4207</v>
      </c>
      <c r="D13" s="46">
        <f>C13/B13</f>
        <v>5.0636720348571293E-2</v>
      </c>
      <c r="E13" s="40"/>
    </row>
    <row r="14" spans="1:7" s="8" customFormat="1" ht="16" customHeight="1" x14ac:dyDescent="0.15">
      <c r="A14" s="323" t="s">
        <v>18</v>
      </c>
      <c r="B14" s="323"/>
      <c r="C14" s="323"/>
      <c r="D14" s="323"/>
      <c r="E14" s="323"/>
      <c r="F14" s="323"/>
      <c r="G14" s="323"/>
    </row>
    <row r="15" spans="1:7" s="8" customFormat="1" ht="18" customHeight="1" x14ac:dyDescent="0.15">
      <c r="A15" s="323"/>
      <c r="B15" s="323"/>
      <c r="C15" s="323"/>
      <c r="D15" s="323"/>
      <c r="E15" s="323"/>
      <c r="F15" s="323"/>
      <c r="G15" s="323"/>
    </row>
    <row r="16" spans="1:7" s="8" customFormat="1" ht="18" customHeight="1" x14ac:dyDescent="0.15">
      <c r="A16" s="323"/>
      <c r="B16" s="323"/>
      <c r="C16" s="323"/>
      <c r="D16" s="323"/>
      <c r="E16" s="323"/>
      <c r="F16" s="323"/>
      <c r="G16" s="323"/>
    </row>
    <row r="17" spans="1:7" s="8" customFormat="1" ht="18" customHeight="1" x14ac:dyDescent="0.15">
      <c r="A17" s="25" t="s">
        <v>19</v>
      </c>
    </row>
    <row r="18" spans="1:7" s="8" customFormat="1" ht="17.25" customHeight="1" x14ac:dyDescent="0.15">
      <c r="A18" s="25" t="s">
        <v>14</v>
      </c>
    </row>
    <row r="19" spans="1:7" s="8" customFormat="1" ht="17.25" customHeight="1" x14ac:dyDescent="0.15">
      <c r="A19" s="25" t="s">
        <v>20</v>
      </c>
    </row>
    <row r="20" spans="1:7" s="45" customFormat="1" ht="17.25" customHeight="1" x14ac:dyDescent="0.15">
      <c r="A20" s="44" t="s">
        <v>17</v>
      </c>
      <c r="B20" s="44"/>
    </row>
    <row r="21" spans="1:7" s="8" customFormat="1" ht="17.25" customHeight="1" x14ac:dyDescent="0.15">
      <c r="A21" s="25"/>
      <c r="B21" s="25"/>
    </row>
    <row r="22" spans="1:7" s="8" customFormat="1" ht="17.25" customHeight="1" thickBot="1" x14ac:dyDescent="0.2">
      <c r="A22" s="7" t="s">
        <v>7</v>
      </c>
      <c r="B22" s="25"/>
      <c r="D22" s="26" t="s">
        <v>21</v>
      </c>
    </row>
    <row r="23" spans="1:7" s="8" customFormat="1" ht="17.25" customHeight="1" thickBot="1" x14ac:dyDescent="0.2">
      <c r="A23" s="27"/>
      <c r="B23" s="28" t="s">
        <v>0</v>
      </c>
      <c r="C23" s="29" t="s">
        <v>10</v>
      </c>
      <c r="D23" s="28" t="s">
        <v>1</v>
      </c>
    </row>
    <row r="24" spans="1:7" s="8" customFormat="1" ht="17.25" customHeight="1" x14ac:dyDescent="0.15">
      <c r="A24" s="30" t="s">
        <v>6</v>
      </c>
      <c r="B24" s="31">
        <v>7543</v>
      </c>
      <c r="C24" s="32">
        <v>578</v>
      </c>
      <c r="D24" s="33">
        <f>C24/B24</f>
        <v>7.6627336603473414E-2</v>
      </c>
    </row>
    <row r="25" spans="1:7" ht="15" thickBot="1" x14ac:dyDescent="0.2">
      <c r="A25" s="34" t="s">
        <v>11</v>
      </c>
      <c r="B25" s="35">
        <v>11809</v>
      </c>
      <c r="C25" s="22">
        <v>1818</v>
      </c>
      <c r="D25" s="24">
        <f>C25/B25</f>
        <v>0.15395037683123042</v>
      </c>
      <c r="E25" s="8"/>
      <c r="F25" s="8"/>
      <c r="G25" s="8"/>
    </row>
    <row r="26" spans="1:7" x14ac:dyDescent="0.15">
      <c r="A26" s="36" t="s">
        <v>15</v>
      </c>
      <c r="B26" s="37"/>
      <c r="C26" s="38"/>
      <c r="D26" s="39"/>
      <c r="E26" s="8"/>
      <c r="F26" s="8"/>
      <c r="G26" s="8"/>
    </row>
    <row r="27" spans="1:7" x14ac:dyDescent="0.15">
      <c r="A27" s="314" t="s">
        <v>8</v>
      </c>
      <c r="B27" s="314"/>
      <c r="C27" s="314"/>
      <c r="D27" s="314"/>
      <c r="E27" s="8"/>
      <c r="F27" s="8"/>
      <c r="G27" s="8"/>
    </row>
  </sheetData>
  <mergeCells count="6">
    <mergeCell ref="A27:D27"/>
    <mergeCell ref="E3:E4"/>
    <mergeCell ref="A5:A6"/>
    <mergeCell ref="B5:D5"/>
    <mergeCell ref="E5:E6"/>
    <mergeCell ref="A14:G1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workbookViewId="0"/>
  </sheetViews>
  <sheetFormatPr baseColWidth="12" defaultColWidth="8.83203125" defaultRowHeight="14" x14ac:dyDescent="0.15"/>
  <cols>
    <col min="1" max="1" width="1.33203125" style="2" customWidth="1"/>
    <col min="2" max="2" width="1.6640625" style="2" customWidth="1"/>
    <col min="3" max="3" width="9.83203125" style="2" customWidth="1"/>
    <col min="4" max="4" width="2.5" style="2" customWidth="1"/>
    <col min="5" max="18" width="5.1640625" style="2" customWidth="1"/>
    <col min="19" max="20" width="9.6640625" style="2" customWidth="1"/>
    <col min="21" max="16384" width="8.83203125" style="2"/>
  </cols>
  <sheetData>
    <row r="1" spans="1:18" s="192" customFormat="1" ht="18" thickBot="1" x14ac:dyDescent="0.2">
      <c r="A1" s="81" t="s">
        <v>199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1:18" s="25" customFormat="1" thickBot="1" x14ac:dyDescent="0.2">
      <c r="A2" s="28"/>
      <c r="B2" s="28"/>
      <c r="C2" s="28"/>
      <c r="D2" s="48"/>
      <c r="E2" s="28" t="s">
        <v>22</v>
      </c>
      <c r="F2" s="187" t="s">
        <v>166</v>
      </c>
      <c r="G2" s="187" t="s">
        <v>168</v>
      </c>
      <c r="H2" s="187" t="s">
        <v>170</v>
      </c>
      <c r="I2" s="187" t="s">
        <v>171</v>
      </c>
      <c r="J2" s="187" t="s">
        <v>108</v>
      </c>
      <c r="K2" s="187" t="s">
        <v>109</v>
      </c>
      <c r="L2" s="187" t="s">
        <v>110</v>
      </c>
      <c r="M2" s="187" t="s">
        <v>111</v>
      </c>
      <c r="N2" s="187" t="s">
        <v>112</v>
      </c>
      <c r="O2" s="187" t="s">
        <v>113</v>
      </c>
      <c r="P2" s="187" t="s">
        <v>114</v>
      </c>
      <c r="Q2" s="187" t="s">
        <v>115</v>
      </c>
      <c r="R2" s="187" t="s">
        <v>31</v>
      </c>
    </row>
    <row r="3" spans="1:18" s="44" customFormat="1" ht="13" x14ac:dyDescent="0.15">
      <c r="A3" s="100"/>
      <c r="B3" s="44" t="s">
        <v>200</v>
      </c>
      <c r="D3" s="65"/>
      <c r="E3" s="83">
        <f>SUM(F3:R3)</f>
        <v>24</v>
      </c>
      <c r="F3" s="83">
        <v>0</v>
      </c>
      <c r="G3" s="83">
        <v>1</v>
      </c>
      <c r="H3" s="83">
        <v>3</v>
      </c>
      <c r="I3" s="83">
        <v>2</v>
      </c>
      <c r="J3" s="83">
        <v>5</v>
      </c>
      <c r="K3" s="83">
        <v>7</v>
      </c>
      <c r="L3" s="83">
        <v>3</v>
      </c>
      <c r="M3" s="83">
        <v>0</v>
      </c>
      <c r="N3" s="83">
        <v>3</v>
      </c>
      <c r="O3" s="83">
        <v>0</v>
      </c>
      <c r="P3" s="83">
        <v>0</v>
      </c>
      <c r="Q3" s="83">
        <v>0</v>
      </c>
      <c r="R3" s="83">
        <v>0</v>
      </c>
    </row>
    <row r="4" spans="1:18" s="44" customFormat="1" ht="13" x14ac:dyDescent="0.15">
      <c r="A4" s="100"/>
      <c r="B4" s="44" t="s">
        <v>201</v>
      </c>
      <c r="D4" s="65"/>
      <c r="E4" s="83">
        <f t="shared" ref="E4:E8" si="0">SUM(F4:R4)</f>
        <v>1</v>
      </c>
      <c r="F4" s="83">
        <v>0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1</v>
      </c>
      <c r="O4" s="83">
        <v>0</v>
      </c>
      <c r="P4" s="83">
        <v>0</v>
      </c>
      <c r="Q4" s="83">
        <v>0</v>
      </c>
      <c r="R4" s="83">
        <v>0</v>
      </c>
    </row>
    <row r="5" spans="1:18" s="44" customFormat="1" ht="13" x14ac:dyDescent="0.15">
      <c r="A5" s="71"/>
      <c r="B5" s="17" t="s">
        <v>202</v>
      </c>
      <c r="C5" s="17"/>
      <c r="D5" s="65"/>
      <c r="E5" s="83">
        <f t="shared" si="0"/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</row>
    <row r="6" spans="1:18" s="44" customFormat="1" ht="26" x14ac:dyDescent="0.15">
      <c r="A6" s="71" t="s">
        <v>203</v>
      </c>
      <c r="B6" s="351" t="s">
        <v>204</v>
      </c>
      <c r="C6" s="351"/>
      <c r="D6" s="352"/>
      <c r="E6" s="83">
        <f t="shared" si="0"/>
        <v>5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1</v>
      </c>
      <c r="L6" s="83">
        <v>2</v>
      </c>
      <c r="M6" s="83">
        <v>1</v>
      </c>
      <c r="N6" s="83">
        <v>1</v>
      </c>
      <c r="O6" s="83">
        <v>0</v>
      </c>
      <c r="P6" s="83">
        <v>0</v>
      </c>
      <c r="Q6" s="83">
        <v>0</v>
      </c>
      <c r="R6" s="83">
        <v>0</v>
      </c>
    </row>
    <row r="7" spans="1:18" s="44" customFormat="1" ht="13" x14ac:dyDescent="0.15">
      <c r="A7" s="71"/>
      <c r="B7" s="17" t="s">
        <v>205</v>
      </c>
      <c r="C7" s="17"/>
      <c r="D7" s="65"/>
      <c r="E7" s="83">
        <f t="shared" si="0"/>
        <v>5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4</v>
      </c>
      <c r="L7" s="83">
        <v>1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</row>
    <row r="8" spans="1:18" s="44" customFormat="1" ht="13" x14ac:dyDescent="0.15">
      <c r="A8" s="71"/>
      <c r="B8" s="17" t="s">
        <v>206</v>
      </c>
      <c r="C8" s="17"/>
      <c r="D8" s="65"/>
      <c r="E8" s="83">
        <f t="shared" si="0"/>
        <v>4</v>
      </c>
      <c r="F8" s="66">
        <v>0</v>
      </c>
      <c r="G8" s="66">
        <v>0</v>
      </c>
      <c r="H8" s="66">
        <v>1</v>
      </c>
      <c r="I8" s="66">
        <v>0</v>
      </c>
      <c r="J8" s="66">
        <v>0</v>
      </c>
      <c r="K8" s="66">
        <v>2</v>
      </c>
      <c r="L8" s="66">
        <v>0</v>
      </c>
      <c r="M8" s="66">
        <v>0</v>
      </c>
      <c r="N8" s="66">
        <v>0</v>
      </c>
      <c r="O8" s="66">
        <v>0</v>
      </c>
      <c r="P8" s="66">
        <v>1</v>
      </c>
      <c r="Q8" s="66">
        <v>0</v>
      </c>
      <c r="R8" s="66">
        <v>0</v>
      </c>
    </row>
    <row r="9" spans="1:18" s="44" customFormat="1" thickBot="1" x14ac:dyDescent="0.2">
      <c r="A9" s="193"/>
      <c r="B9" s="77" t="s">
        <v>207</v>
      </c>
      <c r="C9" s="77"/>
      <c r="D9" s="85"/>
      <c r="E9" s="22">
        <f>SUM(F9:R9)</f>
        <v>34</v>
      </c>
      <c r="F9" s="86">
        <v>0</v>
      </c>
      <c r="G9" s="86">
        <v>1</v>
      </c>
      <c r="H9" s="86">
        <v>2</v>
      </c>
      <c r="I9" s="86">
        <v>1</v>
      </c>
      <c r="J9" s="86">
        <v>8</v>
      </c>
      <c r="K9" s="86">
        <v>3</v>
      </c>
      <c r="L9" s="86">
        <v>9</v>
      </c>
      <c r="M9" s="86">
        <v>7</v>
      </c>
      <c r="N9" s="86">
        <v>1</v>
      </c>
      <c r="O9" s="86">
        <v>0</v>
      </c>
      <c r="P9" s="86">
        <v>1</v>
      </c>
      <c r="Q9" s="86">
        <v>1</v>
      </c>
      <c r="R9" s="86">
        <v>0</v>
      </c>
    </row>
    <row r="10" spans="1:18" s="88" customFormat="1" ht="13" x14ac:dyDescent="0.15">
      <c r="A10" s="328" t="s">
        <v>208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87"/>
      <c r="O10" s="194"/>
      <c r="P10" s="194"/>
      <c r="Q10" s="194"/>
      <c r="R10" s="194"/>
    </row>
    <row r="11" spans="1:18" s="88" customFormat="1" ht="13" x14ac:dyDescent="0.15">
      <c r="A11" s="88" t="s">
        <v>46</v>
      </c>
      <c r="D11" s="89"/>
      <c r="E11" s="89"/>
      <c r="O11" s="194"/>
      <c r="P11" s="194"/>
      <c r="Q11" s="194"/>
      <c r="R11" s="194"/>
    </row>
  </sheetData>
  <mergeCells count="2">
    <mergeCell ref="B6:D6"/>
    <mergeCell ref="A10:M10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8"/>
  <sheetViews>
    <sheetView showGridLines="0" workbookViewId="0"/>
  </sheetViews>
  <sheetFormatPr baseColWidth="12" defaultColWidth="8.83203125" defaultRowHeight="14" x14ac:dyDescent="0.15"/>
  <cols>
    <col min="1" max="1" width="2.6640625" style="2" customWidth="1"/>
    <col min="2" max="2" width="2.5" style="2" customWidth="1"/>
    <col min="3" max="3" width="17.5" style="90" customWidth="1"/>
    <col min="4" max="13" width="6.5" style="2" customWidth="1"/>
    <col min="14" max="14" width="7.6640625" style="2" customWidth="1"/>
    <col min="15" max="15" width="2" style="2" customWidth="1"/>
    <col min="16" max="16" width="3.1640625" style="2" customWidth="1"/>
    <col min="17" max="17" width="7.6640625" style="2" customWidth="1"/>
    <col min="18" max="16384" width="8.83203125" style="2"/>
  </cols>
  <sheetData>
    <row r="1" spans="1:28" s="7" customFormat="1" ht="15" x14ac:dyDescent="0.15">
      <c r="A1" s="4" t="s">
        <v>209</v>
      </c>
      <c r="C1" s="108"/>
    </row>
    <row r="2" spans="1:28" s="7" customFormat="1" ht="5" customHeight="1" thickBot="1" x14ac:dyDescent="0.2">
      <c r="C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s="50" customFormat="1" ht="17.25" customHeight="1" thickBot="1" x14ac:dyDescent="0.2">
      <c r="A3" s="28"/>
      <c r="B3" s="28"/>
      <c r="C3" s="48"/>
      <c r="D3" s="28" t="s">
        <v>22</v>
      </c>
      <c r="E3" s="28" t="s">
        <v>50</v>
      </c>
      <c r="F3" s="28" t="s">
        <v>52</v>
      </c>
      <c r="G3" s="28" t="s">
        <v>54</v>
      </c>
      <c r="H3" s="28" t="s">
        <v>56</v>
      </c>
      <c r="I3" s="28" t="s">
        <v>58</v>
      </c>
      <c r="J3" s="28" t="s">
        <v>60</v>
      </c>
      <c r="K3" s="28" t="s">
        <v>62</v>
      </c>
      <c r="L3" s="28" t="s">
        <v>64</v>
      </c>
      <c r="M3" s="28" t="s">
        <v>31</v>
      </c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s="50" customFormat="1" ht="13" customHeight="1" x14ac:dyDescent="0.15">
      <c r="A4" s="51"/>
      <c r="B4" s="25" t="s">
        <v>172</v>
      </c>
      <c r="C4" s="52"/>
      <c r="D4" s="53">
        <f>SUM(E4:M4)</f>
        <v>20292</v>
      </c>
      <c r="E4" s="53">
        <v>3911</v>
      </c>
      <c r="F4" s="53">
        <v>3287</v>
      </c>
      <c r="G4" s="53">
        <v>2549</v>
      </c>
      <c r="H4" s="53">
        <v>2169</v>
      </c>
      <c r="I4" s="53">
        <v>2006</v>
      </c>
      <c r="J4" s="53">
        <v>2375</v>
      </c>
      <c r="K4" s="53">
        <v>2032</v>
      </c>
      <c r="L4" s="53">
        <v>1318</v>
      </c>
      <c r="M4" s="53">
        <v>645</v>
      </c>
      <c r="O4" s="47"/>
      <c r="P4" s="12"/>
      <c r="Q4" s="12"/>
      <c r="R4" s="92"/>
      <c r="S4" s="92"/>
      <c r="T4" s="92"/>
      <c r="U4" s="92"/>
      <c r="V4" s="92"/>
      <c r="W4" s="92"/>
      <c r="X4" s="92"/>
      <c r="Y4" s="92"/>
      <c r="Z4" s="92"/>
      <c r="AA4" s="92"/>
      <c r="AB4" s="58"/>
    </row>
    <row r="5" spans="1:28" s="50" customFormat="1" ht="4" customHeight="1" x14ac:dyDescent="0.15">
      <c r="A5" s="25"/>
      <c r="B5" s="25"/>
      <c r="C5" s="52"/>
      <c r="D5" s="44"/>
      <c r="E5" s="44"/>
      <c r="F5" s="44"/>
      <c r="G5" s="44"/>
      <c r="H5" s="44"/>
      <c r="I5" s="44"/>
      <c r="J5" s="44"/>
      <c r="K5" s="44"/>
      <c r="L5" s="44"/>
      <c r="M5" s="44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50" customFormat="1" ht="13" customHeight="1" x14ac:dyDescent="0.15">
      <c r="A6" s="25"/>
      <c r="B6" s="25" t="s">
        <v>35</v>
      </c>
      <c r="C6" s="52"/>
      <c r="D6" s="94">
        <v>0.18114790539618539</v>
      </c>
      <c r="E6" s="94">
        <v>0.34522702618936929</v>
      </c>
      <c r="F6" s="94">
        <v>0.30902342620264145</v>
      </c>
      <c r="G6" s="94">
        <v>0.30424093423478793</v>
      </c>
      <c r="H6" s="94">
        <v>0.28452397213495423</v>
      </c>
      <c r="I6" s="94">
        <v>0.19847406949170018</v>
      </c>
      <c r="J6" s="94">
        <v>0.17092946375752513</v>
      </c>
      <c r="K6" s="94">
        <v>0.13804117626636114</v>
      </c>
      <c r="L6" s="94">
        <v>0.10117781155015197</v>
      </c>
      <c r="M6" s="94">
        <v>2.8287873242771953E-2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50" customFormat="1" ht="4" customHeight="1" x14ac:dyDescent="0.15">
      <c r="A7" s="25"/>
      <c r="B7" s="25"/>
      <c r="C7" s="52"/>
      <c r="D7" s="44"/>
      <c r="E7" s="44"/>
      <c r="F7" s="44"/>
      <c r="G7" s="44"/>
      <c r="H7" s="44"/>
      <c r="I7" s="44"/>
      <c r="J7" s="44"/>
      <c r="K7" s="44"/>
      <c r="L7" s="44"/>
      <c r="M7" s="44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44" customFormat="1" ht="13" customHeight="1" x14ac:dyDescent="0.15">
      <c r="A8" s="100"/>
      <c r="B8" s="44" t="s">
        <v>36</v>
      </c>
      <c r="C8" s="65"/>
      <c r="D8" s="53">
        <f>SUM(E8:M8)</f>
        <v>20861</v>
      </c>
      <c r="E8" s="53">
        <v>5000</v>
      </c>
      <c r="F8" s="53">
        <v>3124</v>
      </c>
      <c r="G8" s="53">
        <v>2401</v>
      </c>
      <c r="H8" s="53">
        <v>1997</v>
      </c>
      <c r="I8" s="53">
        <v>1844</v>
      </c>
      <c r="J8" s="53">
        <v>2537</v>
      </c>
      <c r="K8" s="53">
        <v>1944</v>
      </c>
      <c r="L8" s="53">
        <v>1345</v>
      </c>
      <c r="M8" s="53">
        <v>669</v>
      </c>
    </row>
    <row r="9" spans="1:28" s="44" customFormat="1" ht="4" customHeight="1" x14ac:dyDescent="0.15">
      <c r="C9" s="65"/>
    </row>
    <row r="10" spans="1:28" s="44" customFormat="1" ht="13" customHeight="1" x14ac:dyDescent="0.15">
      <c r="A10" s="100"/>
      <c r="B10" s="44" t="s">
        <v>174</v>
      </c>
      <c r="C10" s="65"/>
      <c r="D10" s="83">
        <f>SUM(E10:M10)</f>
        <v>1552</v>
      </c>
      <c r="E10" s="83">
        <v>393</v>
      </c>
      <c r="F10" s="83">
        <v>247</v>
      </c>
      <c r="G10" s="83">
        <v>188</v>
      </c>
      <c r="H10" s="83">
        <v>157</v>
      </c>
      <c r="I10" s="83">
        <v>141</v>
      </c>
      <c r="J10" s="83">
        <v>155</v>
      </c>
      <c r="K10" s="83">
        <v>135</v>
      </c>
      <c r="L10" s="83">
        <v>91</v>
      </c>
      <c r="M10" s="83">
        <v>45</v>
      </c>
    </row>
    <row r="11" spans="1:28" s="44" customFormat="1" ht="4" customHeight="1" x14ac:dyDescent="0.15">
      <c r="C11" s="65"/>
    </row>
    <row r="12" spans="1:28" s="44" customFormat="1" ht="13" customHeight="1" x14ac:dyDescent="0.15">
      <c r="A12" s="100"/>
      <c r="B12" s="44" t="s">
        <v>210</v>
      </c>
      <c r="C12" s="65"/>
      <c r="D12" s="94">
        <f>D10/D8</f>
        <v>7.4397200517712481E-2</v>
      </c>
      <c r="E12" s="94">
        <f t="shared" ref="E12:M12" si="0">E10/E8</f>
        <v>7.8600000000000003E-2</v>
      </c>
      <c r="F12" s="94">
        <f t="shared" si="0"/>
        <v>7.9065300896286814E-2</v>
      </c>
      <c r="G12" s="94">
        <f t="shared" si="0"/>
        <v>7.8300708038317374E-2</v>
      </c>
      <c r="H12" s="94">
        <f t="shared" si="0"/>
        <v>7.8617926890335504E-2</v>
      </c>
      <c r="I12" s="94">
        <f t="shared" si="0"/>
        <v>7.646420824295011E-2</v>
      </c>
      <c r="J12" s="94">
        <f t="shared" si="0"/>
        <v>6.1095782420181315E-2</v>
      </c>
      <c r="K12" s="94">
        <f t="shared" si="0"/>
        <v>6.9444444444444448E-2</v>
      </c>
      <c r="L12" s="94">
        <f t="shared" si="0"/>
        <v>6.7657992565055766E-2</v>
      </c>
      <c r="M12" s="94">
        <f t="shared" si="0"/>
        <v>6.726457399103139E-2</v>
      </c>
    </row>
    <row r="13" spans="1:28" s="44" customFormat="1" ht="4" customHeight="1" x14ac:dyDescent="0.15">
      <c r="C13" s="65"/>
    </row>
    <row r="14" spans="1:28" s="44" customFormat="1" ht="13" customHeight="1" x14ac:dyDescent="0.15">
      <c r="A14" s="71"/>
      <c r="B14" s="17" t="s">
        <v>177</v>
      </c>
      <c r="C14" s="65"/>
      <c r="D14" s="66">
        <f>SUM(E14:M14)</f>
        <v>1338</v>
      </c>
      <c r="E14" s="66">
        <v>334</v>
      </c>
      <c r="F14" s="66">
        <v>220</v>
      </c>
      <c r="G14" s="66">
        <v>164</v>
      </c>
      <c r="H14" s="66">
        <v>136</v>
      </c>
      <c r="I14" s="66">
        <v>119</v>
      </c>
      <c r="J14" s="66">
        <v>141</v>
      </c>
      <c r="K14" s="66">
        <v>112</v>
      </c>
      <c r="L14" s="66">
        <v>75</v>
      </c>
      <c r="M14" s="66">
        <v>37</v>
      </c>
      <c r="N14" s="17"/>
    </row>
    <row r="15" spans="1:28" s="44" customFormat="1" ht="4" customHeight="1" x14ac:dyDescent="0.15">
      <c r="A15" s="17"/>
      <c r="B15" s="17"/>
      <c r="C15" s="6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28" s="44" customFormat="1" ht="13" customHeight="1" x14ac:dyDescent="0.15">
      <c r="A16" s="71"/>
      <c r="B16" s="17" t="s">
        <v>211</v>
      </c>
      <c r="C16" s="65"/>
      <c r="D16" s="68">
        <f>D14/D10</f>
        <v>0.86211340206185572</v>
      </c>
      <c r="E16" s="68">
        <f t="shared" ref="E16:M16" si="1">E14/E10</f>
        <v>0.84987277353689572</v>
      </c>
      <c r="F16" s="68">
        <f t="shared" si="1"/>
        <v>0.89068825910931171</v>
      </c>
      <c r="G16" s="68">
        <f t="shared" si="1"/>
        <v>0.87234042553191493</v>
      </c>
      <c r="H16" s="68">
        <f t="shared" si="1"/>
        <v>0.86624203821656054</v>
      </c>
      <c r="I16" s="68">
        <f t="shared" si="1"/>
        <v>0.84397163120567376</v>
      </c>
      <c r="J16" s="68">
        <f t="shared" si="1"/>
        <v>0.9096774193548387</v>
      </c>
      <c r="K16" s="68">
        <f t="shared" si="1"/>
        <v>0.82962962962962961</v>
      </c>
      <c r="L16" s="68">
        <f t="shared" si="1"/>
        <v>0.82417582417582413</v>
      </c>
      <c r="M16" s="68">
        <f t="shared" si="1"/>
        <v>0.82222222222222219</v>
      </c>
      <c r="N16" s="17"/>
    </row>
    <row r="17" spans="1:18" s="25" customFormat="1" ht="13" x14ac:dyDescent="0.15">
      <c r="A17" s="91"/>
      <c r="B17" s="12"/>
      <c r="C17" s="52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8" s="25" customFormat="1" ht="13" x14ac:dyDescent="0.15">
      <c r="A18" s="91"/>
      <c r="B18" s="12" t="s">
        <v>131</v>
      </c>
      <c r="C18" s="52"/>
      <c r="D18" s="72">
        <v>4.6391752577319589E-2</v>
      </c>
      <c r="E18" s="72">
        <v>7.6335877862595417E-3</v>
      </c>
      <c r="F18" s="72">
        <v>3.643724696356275E-2</v>
      </c>
      <c r="G18" s="72">
        <v>4.7872340425531915E-2</v>
      </c>
      <c r="H18" s="72">
        <v>5.7324840764331211E-2</v>
      </c>
      <c r="I18" s="72">
        <v>7.0921985815602842E-2</v>
      </c>
      <c r="J18" s="72">
        <v>9.0322580645161285E-2</v>
      </c>
      <c r="K18" s="72">
        <v>8.1481481481481488E-2</v>
      </c>
      <c r="L18" s="72">
        <v>6.5934065934065936E-2</v>
      </c>
      <c r="M18" s="72">
        <v>2.2222222222222223E-2</v>
      </c>
    </row>
    <row r="19" spans="1:18" s="25" customFormat="1" ht="13" x14ac:dyDescent="0.15">
      <c r="A19" s="91"/>
      <c r="B19" s="12"/>
      <c r="C19" s="5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8" s="25" customFormat="1" thickBot="1" x14ac:dyDescent="0.2">
      <c r="A20" s="179"/>
      <c r="B20" s="21" t="s">
        <v>133</v>
      </c>
      <c r="C20" s="34"/>
      <c r="D20" s="79">
        <v>3.4514165188629501E-3</v>
      </c>
      <c r="E20" s="79">
        <v>5.9999999999999995E-4</v>
      </c>
      <c r="F20" s="79">
        <v>2.8809218950064022E-3</v>
      </c>
      <c r="G20" s="79">
        <v>3.7484381507705122E-3</v>
      </c>
      <c r="H20" s="79">
        <v>4.5067601402103159E-3</v>
      </c>
      <c r="I20" s="79">
        <v>5.4229934924078091E-3</v>
      </c>
      <c r="J20" s="79">
        <v>5.5183287347260546E-3</v>
      </c>
      <c r="K20" s="79">
        <v>5.6584362139917698E-3</v>
      </c>
      <c r="L20" s="79">
        <v>4.4609665427509295E-3</v>
      </c>
      <c r="M20" s="79">
        <v>1.4947683109118087E-3</v>
      </c>
    </row>
    <row r="21" spans="1:18" s="25" customFormat="1" ht="13" x14ac:dyDescent="0.15">
      <c r="A21" s="328" t="s">
        <v>76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15"/>
      <c r="O21" s="8"/>
      <c r="P21" s="8"/>
      <c r="Q21" s="8"/>
      <c r="R21" s="8"/>
    </row>
    <row r="22" spans="1:18" s="25" customFormat="1" ht="13" x14ac:dyDescent="0.15">
      <c r="A22" s="180" t="s">
        <v>212</v>
      </c>
      <c r="B22" s="12"/>
      <c r="C22" s="12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8" s="195" customFormat="1" ht="13" x14ac:dyDescent="0.15">
      <c r="A23" s="195" t="s">
        <v>213</v>
      </c>
      <c r="D23" s="196"/>
      <c r="E23" s="196"/>
      <c r="O23" s="197"/>
      <c r="P23" s="197"/>
      <c r="Q23" s="197"/>
      <c r="R23" s="197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</sheetData>
  <mergeCells count="1">
    <mergeCell ref="A21:M2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/>
  </sheetViews>
  <sheetFormatPr baseColWidth="12" defaultColWidth="8.83203125" defaultRowHeight="14" x14ac:dyDescent="0.15"/>
  <cols>
    <col min="1" max="1" width="2.33203125" style="2" customWidth="1"/>
    <col min="2" max="2" width="1.6640625" style="2" customWidth="1"/>
    <col min="3" max="3" width="9.1640625" style="2" customWidth="1"/>
    <col min="4" max="4" width="2.83203125" style="2" customWidth="1"/>
    <col min="5" max="14" width="7.1640625" style="2" customWidth="1"/>
    <col min="15" max="16" width="7.6640625" style="2" customWidth="1"/>
    <col min="17" max="16384" width="8.83203125" style="2"/>
  </cols>
  <sheetData>
    <row r="1" spans="1:14" s="7" customFormat="1" ht="15" x14ac:dyDescent="0.15">
      <c r="A1" s="4" t="s">
        <v>214</v>
      </c>
    </row>
    <row r="2" spans="1:14" s="7" customFormat="1" ht="15" thickBot="1" x14ac:dyDescent="0.2"/>
    <row r="3" spans="1:14" s="50" customFormat="1" thickBot="1" x14ac:dyDescent="0.2">
      <c r="A3" s="28"/>
      <c r="B3" s="28"/>
      <c r="C3" s="28"/>
      <c r="D3" s="48"/>
      <c r="E3" s="28" t="s">
        <v>22</v>
      </c>
      <c r="F3" s="28" t="s">
        <v>50</v>
      </c>
      <c r="G3" s="28" t="s">
        <v>52</v>
      </c>
      <c r="H3" s="28" t="s">
        <v>54</v>
      </c>
      <c r="I3" s="28" t="s">
        <v>56</v>
      </c>
      <c r="J3" s="28" t="s">
        <v>58</v>
      </c>
      <c r="K3" s="28" t="s">
        <v>60</v>
      </c>
      <c r="L3" s="28" t="s">
        <v>62</v>
      </c>
      <c r="M3" s="28" t="s">
        <v>64</v>
      </c>
      <c r="N3" s="28" t="s">
        <v>31</v>
      </c>
    </row>
    <row r="4" spans="1:14" s="25" customFormat="1" ht="13" x14ac:dyDescent="0.15">
      <c r="A4" s="198"/>
      <c r="B4" s="25" t="s">
        <v>66</v>
      </c>
      <c r="D4" s="52"/>
      <c r="E4" s="82">
        <f>SUM(F4:N4)</f>
        <v>531</v>
      </c>
      <c r="F4" s="82">
        <v>113</v>
      </c>
      <c r="G4" s="82">
        <v>78</v>
      </c>
      <c r="H4" s="82">
        <v>57</v>
      </c>
      <c r="I4" s="82">
        <v>58</v>
      </c>
      <c r="J4" s="82">
        <v>54</v>
      </c>
      <c r="K4" s="82">
        <v>60</v>
      </c>
      <c r="L4" s="82">
        <v>54</v>
      </c>
      <c r="M4" s="82">
        <v>36</v>
      </c>
      <c r="N4" s="82">
        <v>21</v>
      </c>
    </row>
    <row r="5" spans="1:14" s="25" customFormat="1" ht="13" x14ac:dyDescent="0.15">
      <c r="D5" s="5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25" customFormat="1" ht="13" x14ac:dyDescent="0.15">
      <c r="A6" s="198"/>
      <c r="B6" s="25" t="s">
        <v>215</v>
      </c>
      <c r="D6" s="52"/>
      <c r="E6" s="82">
        <f t="shared" ref="E6:E14" si="0">SUM(F6:N6)</f>
        <v>72</v>
      </c>
      <c r="F6" s="82">
        <v>3</v>
      </c>
      <c r="G6" s="82">
        <v>9</v>
      </c>
      <c r="H6" s="82">
        <v>9</v>
      </c>
      <c r="I6" s="82">
        <v>9</v>
      </c>
      <c r="J6" s="82">
        <v>10</v>
      </c>
      <c r="K6" s="82">
        <v>14</v>
      </c>
      <c r="L6" s="82">
        <v>11</v>
      </c>
      <c r="M6" s="82">
        <v>6</v>
      </c>
      <c r="N6" s="82">
        <v>1</v>
      </c>
    </row>
    <row r="7" spans="1:14" s="25" customFormat="1" ht="13" x14ac:dyDescent="0.15">
      <c r="A7" s="198"/>
      <c r="D7" s="5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s="25" customFormat="1" ht="13" x14ac:dyDescent="0.15">
      <c r="A8" s="198"/>
      <c r="B8" s="323" t="s">
        <v>216</v>
      </c>
      <c r="C8" s="323"/>
      <c r="D8" s="52"/>
      <c r="E8" s="82">
        <f t="shared" si="0"/>
        <v>20</v>
      </c>
      <c r="F8" s="82">
        <v>4</v>
      </c>
      <c r="G8" s="82">
        <v>5</v>
      </c>
      <c r="H8" s="82">
        <v>4</v>
      </c>
      <c r="I8" s="82">
        <v>2</v>
      </c>
      <c r="J8" s="82">
        <v>2</v>
      </c>
      <c r="K8" s="82">
        <v>1</v>
      </c>
      <c r="L8" s="82">
        <v>1</v>
      </c>
      <c r="M8" s="82">
        <v>0</v>
      </c>
      <c r="N8" s="82">
        <v>1</v>
      </c>
    </row>
    <row r="9" spans="1:14" s="25" customFormat="1" ht="13" x14ac:dyDescent="0.15">
      <c r="A9" s="12"/>
      <c r="B9" s="12"/>
      <c r="C9" s="12"/>
      <c r="D9" s="12"/>
      <c r="E9" s="13"/>
      <c r="F9" s="101"/>
      <c r="G9" s="101"/>
      <c r="H9" s="101"/>
      <c r="I9" s="101"/>
      <c r="J9" s="101"/>
      <c r="K9" s="101"/>
      <c r="L9" s="101"/>
      <c r="M9" s="101"/>
      <c r="N9" s="101"/>
    </row>
    <row r="10" spans="1:14" s="25" customFormat="1" ht="13" x14ac:dyDescent="0.15">
      <c r="A10" s="12"/>
      <c r="B10" s="12" t="s">
        <v>148</v>
      </c>
      <c r="C10" s="12"/>
      <c r="D10" s="12"/>
      <c r="E10" s="13">
        <f>SUM(F10:N10)</f>
        <v>715</v>
      </c>
      <c r="F10" s="101">
        <v>214</v>
      </c>
      <c r="G10" s="101">
        <v>128</v>
      </c>
      <c r="H10" s="101">
        <v>94</v>
      </c>
      <c r="I10" s="101">
        <v>67</v>
      </c>
      <c r="J10" s="101">
        <v>53</v>
      </c>
      <c r="K10" s="101">
        <v>66</v>
      </c>
      <c r="L10" s="101">
        <v>46</v>
      </c>
      <c r="M10" s="101">
        <v>33</v>
      </c>
      <c r="N10" s="101">
        <v>14</v>
      </c>
    </row>
    <row r="11" spans="1:14" s="25" customFormat="1" ht="13" x14ac:dyDescent="0.15">
      <c r="A11" s="12"/>
      <c r="B11" s="12"/>
      <c r="C11" s="12"/>
      <c r="D11" s="12"/>
      <c r="E11" s="13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s="25" customFormat="1" ht="13" x14ac:dyDescent="0.15">
      <c r="A12" s="91"/>
      <c r="B12" s="12" t="s">
        <v>74</v>
      </c>
      <c r="C12" s="12"/>
      <c r="D12" s="12"/>
      <c r="E12" s="13">
        <f t="shared" si="0"/>
        <v>88</v>
      </c>
      <c r="F12" s="101">
        <v>26</v>
      </c>
      <c r="G12" s="101">
        <v>11</v>
      </c>
      <c r="H12" s="101">
        <v>11</v>
      </c>
      <c r="I12" s="101">
        <v>9</v>
      </c>
      <c r="J12" s="101">
        <v>10</v>
      </c>
      <c r="K12" s="101">
        <v>5</v>
      </c>
      <c r="L12" s="101">
        <v>7</v>
      </c>
      <c r="M12" s="101">
        <v>6</v>
      </c>
      <c r="N12" s="101">
        <v>3</v>
      </c>
    </row>
    <row r="13" spans="1:14" s="25" customFormat="1" ht="13" x14ac:dyDescent="0.15">
      <c r="A13" s="12"/>
      <c r="B13" s="12"/>
      <c r="C13" s="12"/>
      <c r="D13" s="12"/>
      <c r="E13" s="13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s="25" customFormat="1" ht="13" x14ac:dyDescent="0.15">
      <c r="A14" s="91"/>
      <c r="B14" s="12" t="s">
        <v>75</v>
      </c>
      <c r="C14" s="12"/>
      <c r="D14" s="12"/>
      <c r="E14" s="13">
        <f t="shared" si="0"/>
        <v>126</v>
      </c>
      <c r="F14" s="101">
        <v>33</v>
      </c>
      <c r="G14" s="101">
        <v>16</v>
      </c>
      <c r="H14" s="101">
        <v>13</v>
      </c>
      <c r="I14" s="101">
        <v>12</v>
      </c>
      <c r="J14" s="101">
        <v>12</v>
      </c>
      <c r="K14" s="101">
        <v>9</v>
      </c>
      <c r="L14" s="101">
        <v>16</v>
      </c>
      <c r="M14" s="101">
        <v>10</v>
      </c>
      <c r="N14" s="101">
        <v>5</v>
      </c>
    </row>
    <row r="15" spans="1:14" s="25" customFormat="1" thickBot="1" x14ac:dyDescent="0.2">
      <c r="A15" s="179"/>
      <c r="B15" s="21"/>
      <c r="C15" s="21"/>
      <c r="D15" s="21"/>
      <c r="E15" s="199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s="25" customFormat="1" ht="13" x14ac:dyDescent="0.15">
      <c r="A16" s="91"/>
      <c r="B16" s="12"/>
      <c r="C16" s="12"/>
      <c r="D16" s="12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8" s="25" customFormat="1" ht="12" customHeight="1" thickBot="1" x14ac:dyDescent="0.2">
      <c r="A17" s="180" t="s">
        <v>92</v>
      </c>
      <c r="B17" s="180"/>
      <c r="C17" s="180"/>
      <c r="D17" s="180"/>
      <c r="E17" s="200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8" s="50" customFormat="1" ht="15" customHeight="1" thickBot="1" x14ac:dyDescent="0.2">
      <c r="A18" s="28"/>
      <c r="B18" s="28"/>
      <c r="C18" s="28"/>
      <c r="D18" s="48"/>
      <c r="E18" s="28" t="s">
        <v>22</v>
      </c>
      <c r="F18" s="28" t="s">
        <v>50</v>
      </c>
      <c r="G18" s="28" t="s">
        <v>52</v>
      </c>
      <c r="H18" s="28" t="s">
        <v>54</v>
      </c>
      <c r="I18" s="28" t="s">
        <v>56</v>
      </c>
      <c r="J18" s="28" t="s">
        <v>58</v>
      </c>
      <c r="K18" s="28" t="s">
        <v>60</v>
      </c>
      <c r="L18" s="28" t="s">
        <v>62</v>
      </c>
      <c r="M18" s="28" t="s">
        <v>64</v>
      </c>
      <c r="N18" s="28" t="s">
        <v>31</v>
      </c>
    </row>
    <row r="19" spans="1:18" s="25" customFormat="1" ht="12" customHeight="1" x14ac:dyDescent="0.15">
      <c r="A19" s="198"/>
      <c r="B19" s="25" t="s">
        <v>217</v>
      </c>
      <c r="D19" s="52"/>
      <c r="E19" s="83">
        <f>SUM(F19:N19)</f>
        <v>184</v>
      </c>
      <c r="F19" s="83">
        <v>54</v>
      </c>
      <c r="G19" s="83">
        <v>29</v>
      </c>
      <c r="H19" s="83">
        <v>19</v>
      </c>
      <c r="I19" s="83">
        <v>21</v>
      </c>
      <c r="J19" s="83">
        <v>13</v>
      </c>
      <c r="K19" s="83">
        <v>25</v>
      </c>
      <c r="L19" s="83">
        <v>12</v>
      </c>
      <c r="M19" s="83">
        <v>8</v>
      </c>
      <c r="N19" s="83">
        <v>3</v>
      </c>
    </row>
    <row r="20" spans="1:18" s="25" customFormat="1" ht="4" customHeight="1" x14ac:dyDescent="0.15">
      <c r="D20" s="52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8" s="25" customFormat="1" ht="12" customHeight="1" x14ac:dyDescent="0.15">
      <c r="A21" s="91"/>
      <c r="B21" s="12" t="s">
        <v>218</v>
      </c>
      <c r="C21" s="12"/>
      <c r="D21" s="52"/>
      <c r="E21" s="83">
        <f>SUM(F21:N21)</f>
        <v>197</v>
      </c>
      <c r="F21" s="83">
        <v>74</v>
      </c>
      <c r="G21" s="83">
        <v>37</v>
      </c>
      <c r="H21" s="83">
        <v>28</v>
      </c>
      <c r="I21" s="83">
        <v>20</v>
      </c>
      <c r="J21" s="83">
        <v>6</v>
      </c>
      <c r="K21" s="83">
        <v>13</v>
      </c>
      <c r="L21" s="83">
        <v>10</v>
      </c>
      <c r="M21" s="83">
        <v>7</v>
      </c>
      <c r="N21" s="83">
        <v>2</v>
      </c>
    </row>
    <row r="22" spans="1:18" s="25" customFormat="1" ht="4" customHeight="1" x14ac:dyDescent="0.15">
      <c r="C22" s="12"/>
      <c r="D22" s="52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8" s="25" customFormat="1" ht="12" customHeight="1" x14ac:dyDescent="0.15">
      <c r="A23" s="91"/>
      <c r="B23" s="12" t="s">
        <v>219</v>
      </c>
      <c r="C23" s="12"/>
      <c r="D23" s="52"/>
      <c r="E23" s="83">
        <f>SUM(F23:N23)</f>
        <v>376</v>
      </c>
      <c r="F23" s="66">
        <v>110</v>
      </c>
      <c r="G23" s="66">
        <v>82</v>
      </c>
      <c r="H23" s="66">
        <v>54</v>
      </c>
      <c r="I23" s="66">
        <v>31</v>
      </c>
      <c r="J23" s="66">
        <v>29</v>
      </c>
      <c r="K23" s="66">
        <v>28</v>
      </c>
      <c r="L23" s="66">
        <v>21</v>
      </c>
      <c r="M23" s="66">
        <v>16</v>
      </c>
      <c r="N23" s="66">
        <v>5</v>
      </c>
    </row>
    <row r="24" spans="1:18" s="25" customFormat="1" ht="4" customHeight="1" x14ac:dyDescent="0.15">
      <c r="A24" s="12"/>
      <c r="B24" s="12"/>
      <c r="C24" s="12"/>
      <c r="D24" s="52"/>
      <c r="E24" s="83"/>
      <c r="F24" s="66"/>
      <c r="G24" s="66"/>
      <c r="H24" s="66"/>
      <c r="I24" s="66"/>
      <c r="J24" s="66"/>
      <c r="K24" s="66"/>
      <c r="L24" s="66"/>
      <c r="M24" s="66"/>
      <c r="N24" s="66"/>
    </row>
    <row r="25" spans="1:18" s="25" customFormat="1" ht="12" customHeight="1" x14ac:dyDescent="0.15">
      <c r="A25" s="91"/>
      <c r="B25" s="12" t="s">
        <v>104</v>
      </c>
      <c r="C25" s="12"/>
      <c r="D25" s="52"/>
      <c r="E25" s="83">
        <f>SUM(F25:N25)</f>
        <v>74</v>
      </c>
      <c r="F25" s="66">
        <v>15</v>
      </c>
      <c r="G25" s="66">
        <v>9</v>
      </c>
      <c r="H25" s="66">
        <v>9</v>
      </c>
      <c r="I25" s="66">
        <v>7</v>
      </c>
      <c r="J25" s="66">
        <v>10</v>
      </c>
      <c r="K25" s="66">
        <v>7</v>
      </c>
      <c r="L25" s="66">
        <v>8</v>
      </c>
      <c r="M25" s="66">
        <v>5</v>
      </c>
      <c r="N25" s="66">
        <v>4</v>
      </c>
    </row>
    <row r="26" spans="1:18" s="25" customFormat="1" ht="3.75" customHeight="1" thickBot="1" x14ac:dyDescent="0.2">
      <c r="A26" s="179"/>
      <c r="B26" s="21"/>
      <c r="C26" s="21"/>
      <c r="D26" s="21"/>
      <c r="E26" s="22"/>
      <c r="F26" s="86"/>
      <c r="G26" s="86"/>
      <c r="H26" s="86"/>
      <c r="I26" s="86"/>
      <c r="J26" s="86"/>
      <c r="K26" s="86"/>
      <c r="L26" s="86"/>
      <c r="M26" s="86"/>
      <c r="N26" s="86"/>
    </row>
    <row r="27" spans="1:18" s="25" customFormat="1" ht="12" customHeight="1" x14ac:dyDescent="0.15">
      <c r="A27" s="328" t="s">
        <v>76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15"/>
      <c r="O27" s="8"/>
      <c r="P27" s="8"/>
      <c r="Q27" s="8"/>
      <c r="R27" s="8"/>
    </row>
    <row r="28" spans="1:18" s="25" customFormat="1" ht="12" customHeight="1" x14ac:dyDescent="0.15">
      <c r="A28" s="333" t="s">
        <v>220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8"/>
      <c r="P28" s="8"/>
      <c r="Q28" s="8"/>
      <c r="R28" s="8"/>
    </row>
    <row r="29" spans="1:18" s="44" customFormat="1" ht="15" customHeight="1" x14ac:dyDescent="0.15">
      <c r="A29" s="44" t="s">
        <v>221</v>
      </c>
    </row>
    <row r="30" spans="1:18" s="44" customFormat="1" ht="15" customHeight="1" x14ac:dyDescent="0.15">
      <c r="A30" s="44" t="s">
        <v>222</v>
      </c>
    </row>
    <row r="31" spans="1:18" ht="15" hidden="1" customHeight="1" x14ac:dyDescent="0.15">
      <c r="A31" s="353" t="s">
        <v>223</v>
      </c>
      <c r="B31" s="353"/>
      <c r="C31" s="354" t="s">
        <v>224</v>
      </c>
      <c r="D31" s="355"/>
      <c r="E31" s="201">
        <f>SUM(F31:N31)</f>
        <v>0</v>
      </c>
      <c r="F31" s="201"/>
      <c r="G31" s="201"/>
      <c r="H31" s="201"/>
      <c r="I31" s="201"/>
      <c r="J31" s="201"/>
      <c r="K31" s="201"/>
      <c r="L31" s="201"/>
      <c r="M31" s="201"/>
      <c r="N31" s="201"/>
    </row>
    <row r="32" spans="1:18" x14ac:dyDescent="0.15">
      <c r="E32" s="202"/>
      <c r="F32" s="203"/>
    </row>
    <row r="33" spans="5:5" x14ac:dyDescent="0.15">
      <c r="E33" s="202"/>
    </row>
    <row r="34" spans="5:5" x14ac:dyDescent="0.15">
      <c r="E34" s="90"/>
    </row>
    <row r="35" spans="5:5" x14ac:dyDescent="0.15">
      <c r="E35" s="90"/>
    </row>
    <row r="36" spans="5:5" x14ac:dyDescent="0.15">
      <c r="E36" s="90"/>
    </row>
    <row r="37" spans="5:5" x14ac:dyDescent="0.15">
      <c r="E37" s="90"/>
    </row>
    <row r="38" spans="5:5" x14ac:dyDescent="0.15">
      <c r="E38" s="90"/>
    </row>
    <row r="39" spans="5:5" x14ac:dyDescent="0.15">
      <c r="E39" s="90"/>
    </row>
  </sheetData>
  <mergeCells count="5">
    <mergeCell ref="B8:C8"/>
    <mergeCell ref="A27:M27"/>
    <mergeCell ref="A28:N28"/>
    <mergeCell ref="A31:B31"/>
    <mergeCell ref="C31:D31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showGridLines="0" workbookViewId="0"/>
  </sheetViews>
  <sheetFormatPr baseColWidth="12" defaultColWidth="8.83203125" defaultRowHeight="14" x14ac:dyDescent="0.15"/>
  <cols>
    <col min="1" max="1" width="2.6640625" style="222" customWidth="1"/>
    <col min="2" max="2" width="2.5" style="222" customWidth="1"/>
    <col min="3" max="3" width="7.6640625" style="223" customWidth="1"/>
    <col min="4" max="11" width="7.33203125" style="222" customWidth="1"/>
    <col min="12" max="13" width="7.6640625" style="222" customWidth="1"/>
    <col min="14" max="16384" width="8.83203125" style="222"/>
  </cols>
  <sheetData>
    <row r="1" spans="1:11" s="205" customFormat="1" ht="15" x14ac:dyDescent="0.15">
      <c r="A1" s="204" t="s">
        <v>239</v>
      </c>
      <c r="C1" s="206"/>
    </row>
    <row r="2" spans="1:11" s="205" customFormat="1" ht="15" thickBot="1" x14ac:dyDescent="0.2">
      <c r="C2" s="206"/>
      <c r="K2" s="207" t="s">
        <v>226</v>
      </c>
    </row>
    <row r="3" spans="1:11" s="210" customFormat="1" thickBot="1" x14ac:dyDescent="0.2">
      <c r="A3" s="208"/>
      <c r="B3" s="208"/>
      <c r="C3" s="209"/>
      <c r="D3" s="208" t="s">
        <v>22</v>
      </c>
      <c r="E3" s="208" t="s">
        <v>227</v>
      </c>
      <c r="F3" s="208" t="s">
        <v>228</v>
      </c>
      <c r="G3" s="208" t="s">
        <v>229</v>
      </c>
      <c r="H3" s="208" t="s">
        <v>230</v>
      </c>
      <c r="I3" s="208" t="s">
        <v>231</v>
      </c>
      <c r="J3" s="208" t="s">
        <v>232</v>
      </c>
      <c r="K3" s="208" t="s">
        <v>233</v>
      </c>
    </row>
    <row r="4" spans="1:11" s="213" customFormat="1" ht="13" x14ac:dyDescent="0.15">
      <c r="A4" s="356" t="s">
        <v>234</v>
      </c>
      <c r="B4" s="357"/>
      <c r="C4" s="358"/>
      <c r="D4" s="211">
        <f t="shared" ref="D4:D6" si="0">SUM(E4:K4)</f>
        <v>3216</v>
      </c>
      <c r="E4" s="212">
        <v>280</v>
      </c>
      <c r="F4" s="212">
        <v>252</v>
      </c>
      <c r="G4" s="212">
        <v>357</v>
      </c>
      <c r="H4" s="212">
        <v>448</v>
      </c>
      <c r="I4" s="212">
        <v>427</v>
      </c>
      <c r="J4" s="212">
        <v>553</v>
      </c>
      <c r="K4" s="212">
        <v>899</v>
      </c>
    </row>
    <row r="5" spans="1:11" s="213" customFormat="1" ht="13" x14ac:dyDescent="0.15">
      <c r="A5" s="359" t="s">
        <v>235</v>
      </c>
      <c r="B5" s="214"/>
      <c r="C5" s="215" t="s">
        <v>145</v>
      </c>
      <c r="D5" s="216">
        <f t="shared" si="0"/>
        <v>2030</v>
      </c>
      <c r="E5" s="216">
        <v>236</v>
      </c>
      <c r="F5" s="216">
        <v>216</v>
      </c>
      <c r="G5" s="216">
        <v>298</v>
      </c>
      <c r="H5" s="216">
        <v>341</v>
      </c>
      <c r="I5" s="216">
        <v>259</v>
      </c>
      <c r="J5" s="216">
        <v>284</v>
      </c>
      <c r="K5" s="216">
        <v>396</v>
      </c>
    </row>
    <row r="6" spans="1:11" s="213" customFormat="1" ht="13" x14ac:dyDescent="0.15">
      <c r="A6" s="359"/>
      <c r="B6" s="214"/>
      <c r="C6" s="215" t="s">
        <v>236</v>
      </c>
      <c r="D6" s="217">
        <f t="shared" si="0"/>
        <v>752</v>
      </c>
      <c r="E6" s="216">
        <v>39</v>
      </c>
      <c r="F6" s="216">
        <v>29</v>
      </c>
      <c r="G6" s="216">
        <v>47</v>
      </c>
      <c r="H6" s="216">
        <v>75</v>
      </c>
      <c r="I6" s="216">
        <v>119</v>
      </c>
      <c r="J6" s="216">
        <v>142</v>
      </c>
      <c r="K6" s="216">
        <v>301</v>
      </c>
    </row>
    <row r="7" spans="1:11" s="213" customFormat="1" thickBot="1" x14ac:dyDescent="0.2">
      <c r="A7" s="360"/>
      <c r="B7" s="218"/>
      <c r="C7" s="219" t="s">
        <v>237</v>
      </c>
      <c r="D7" s="220">
        <f>SUM(E7:K7)</f>
        <v>434</v>
      </c>
      <c r="E7" s="221">
        <v>5</v>
      </c>
      <c r="F7" s="221">
        <v>7</v>
      </c>
      <c r="G7" s="221">
        <v>12</v>
      </c>
      <c r="H7" s="221">
        <v>32</v>
      </c>
      <c r="I7" s="221">
        <v>49</v>
      </c>
      <c r="J7" s="221">
        <v>127</v>
      </c>
      <c r="K7" s="221">
        <v>202</v>
      </c>
    </row>
    <row r="8" spans="1:11" s="213" customFormat="1" ht="13" x14ac:dyDescent="0.15">
      <c r="A8" s="213" t="s">
        <v>238</v>
      </c>
      <c r="C8" s="214"/>
    </row>
    <row r="17" s="222" customFormat="1" x14ac:dyDescent="0.15"/>
    <row r="18" s="222" customFormat="1" x14ac:dyDescent="0.15"/>
    <row r="19" s="222" customFormat="1" x14ac:dyDescent="0.15"/>
    <row r="20" s="222" customFormat="1" x14ac:dyDescent="0.15"/>
    <row r="21" s="222" customFormat="1" x14ac:dyDescent="0.15"/>
    <row r="22" s="222" customFormat="1" x14ac:dyDescent="0.15"/>
    <row r="23" s="222" customFormat="1" x14ac:dyDescent="0.15"/>
    <row r="24" s="222" customFormat="1" x14ac:dyDescent="0.15"/>
    <row r="25" s="222" customFormat="1" x14ac:dyDescent="0.15"/>
    <row r="26" s="222" customFormat="1" x14ac:dyDescent="0.15"/>
    <row r="27" s="222" customFormat="1" x14ac:dyDescent="0.15"/>
    <row r="28" s="222" customFormat="1" x14ac:dyDescent="0.15"/>
    <row r="29" s="222" customFormat="1" x14ac:dyDescent="0.15"/>
    <row r="30" s="222" customFormat="1" x14ac:dyDescent="0.15"/>
    <row r="31" s="222" customFormat="1" x14ac:dyDescent="0.15"/>
    <row r="32" s="222" customFormat="1" x14ac:dyDescent="0.15"/>
    <row r="33" s="222" customFormat="1" x14ac:dyDescent="0.15"/>
    <row r="34" s="222" customFormat="1" x14ac:dyDescent="0.15"/>
    <row r="35" s="222" customFormat="1" x14ac:dyDescent="0.15"/>
    <row r="36" s="222" customFormat="1" x14ac:dyDescent="0.15"/>
    <row r="37" s="222" customFormat="1" x14ac:dyDescent="0.15"/>
    <row r="38" s="222" customFormat="1" x14ac:dyDescent="0.15"/>
    <row r="39" s="222" customFormat="1" x14ac:dyDescent="0.15"/>
    <row r="40" s="222" customFormat="1" x14ac:dyDescent="0.15"/>
    <row r="41" s="222" customFormat="1" x14ac:dyDescent="0.15"/>
    <row r="42" s="222" customFormat="1" x14ac:dyDescent="0.15"/>
    <row r="43" s="222" customFormat="1" x14ac:dyDescent="0.15"/>
    <row r="44" s="222" customFormat="1" x14ac:dyDescent="0.15"/>
    <row r="45" s="222" customFormat="1" x14ac:dyDescent="0.15"/>
    <row r="46" s="222" customFormat="1" x14ac:dyDescent="0.15"/>
    <row r="47" s="222" customFormat="1" x14ac:dyDescent="0.15"/>
    <row r="48" s="222" customFormat="1" x14ac:dyDescent="0.15"/>
    <row r="49" s="222" customFormat="1" x14ac:dyDescent="0.15"/>
    <row r="50" s="222" customFormat="1" x14ac:dyDescent="0.15"/>
    <row r="51" s="222" customFormat="1" x14ac:dyDescent="0.15"/>
    <row r="52" s="222" customFormat="1" x14ac:dyDescent="0.15"/>
    <row r="53" s="222" customFormat="1" x14ac:dyDescent="0.15"/>
    <row r="54" s="222" customFormat="1" x14ac:dyDescent="0.15"/>
    <row r="55" s="222" customFormat="1" x14ac:dyDescent="0.15"/>
    <row r="56" s="222" customFormat="1" x14ac:dyDescent="0.15"/>
    <row r="57" s="222" customFormat="1" x14ac:dyDescent="0.15"/>
    <row r="58" s="222" customFormat="1" x14ac:dyDescent="0.15"/>
    <row r="59" s="222" customFormat="1" x14ac:dyDescent="0.15"/>
    <row r="60" s="222" customFormat="1" x14ac:dyDescent="0.15"/>
    <row r="61" s="222" customFormat="1" x14ac:dyDescent="0.15"/>
    <row r="62" s="222" customFormat="1" x14ac:dyDescent="0.15"/>
    <row r="63" s="222" customFormat="1" x14ac:dyDescent="0.15"/>
    <row r="64" s="222" customFormat="1" x14ac:dyDescent="0.15"/>
    <row r="65" s="222" customFormat="1" x14ac:dyDescent="0.15"/>
    <row r="66" s="222" customFormat="1" x14ac:dyDescent="0.15"/>
    <row r="67" s="222" customFormat="1" x14ac:dyDescent="0.15"/>
    <row r="68" s="222" customFormat="1" x14ac:dyDescent="0.15"/>
    <row r="69" s="222" customFormat="1" x14ac:dyDescent="0.15"/>
    <row r="70" s="222" customFormat="1" x14ac:dyDescent="0.15"/>
    <row r="71" s="222" customFormat="1" x14ac:dyDescent="0.15"/>
    <row r="72" s="222" customFormat="1" x14ac:dyDescent="0.15"/>
    <row r="73" s="222" customFormat="1" x14ac:dyDescent="0.15"/>
    <row r="74" s="222" customFormat="1" x14ac:dyDescent="0.15"/>
    <row r="75" s="222" customFormat="1" x14ac:dyDescent="0.15"/>
    <row r="76" s="222" customFormat="1" x14ac:dyDescent="0.15"/>
    <row r="77" s="222" customFormat="1" x14ac:dyDescent="0.15"/>
    <row r="78" s="222" customFormat="1" x14ac:dyDescent="0.15"/>
    <row r="79" s="222" customFormat="1" x14ac:dyDescent="0.15"/>
    <row r="80" s="222" customFormat="1" x14ac:dyDescent="0.15"/>
    <row r="81" s="222" customFormat="1" x14ac:dyDescent="0.15"/>
    <row r="82" s="222" customFormat="1" x14ac:dyDescent="0.15"/>
    <row r="83" s="222" customFormat="1" x14ac:dyDescent="0.15"/>
    <row r="84" s="222" customFormat="1" x14ac:dyDescent="0.15"/>
    <row r="85" s="222" customFormat="1" x14ac:dyDescent="0.15"/>
    <row r="86" s="222" customFormat="1" x14ac:dyDescent="0.15"/>
    <row r="87" s="222" customFormat="1" x14ac:dyDescent="0.15"/>
    <row r="88" s="222" customFormat="1" x14ac:dyDescent="0.15"/>
    <row r="89" s="222" customFormat="1" x14ac:dyDescent="0.15"/>
    <row r="90" s="222" customFormat="1" x14ac:dyDescent="0.15"/>
    <row r="91" s="222" customFormat="1" x14ac:dyDescent="0.15"/>
    <row r="92" s="222" customFormat="1" x14ac:dyDescent="0.15"/>
    <row r="93" s="222" customFormat="1" x14ac:dyDescent="0.15"/>
    <row r="94" s="222" customFormat="1" x14ac:dyDescent="0.15"/>
    <row r="95" s="222" customFormat="1" x14ac:dyDescent="0.15"/>
    <row r="96" s="222" customFormat="1" x14ac:dyDescent="0.15"/>
    <row r="97" s="222" customFormat="1" x14ac:dyDescent="0.15"/>
    <row r="98" s="222" customFormat="1" x14ac:dyDescent="0.15"/>
    <row r="99" s="222" customFormat="1" x14ac:dyDescent="0.15"/>
    <row r="100" s="222" customFormat="1" x14ac:dyDescent="0.15"/>
    <row r="101" s="222" customFormat="1" x14ac:dyDescent="0.15"/>
    <row r="102" s="222" customFormat="1" x14ac:dyDescent="0.15"/>
    <row r="103" s="222" customFormat="1" x14ac:dyDescent="0.15"/>
    <row r="104" s="222" customFormat="1" x14ac:dyDescent="0.15"/>
    <row r="105" s="222" customFormat="1" x14ac:dyDescent="0.15"/>
    <row r="106" s="222" customFormat="1" x14ac:dyDescent="0.15"/>
    <row r="107" s="222" customFormat="1" x14ac:dyDescent="0.15"/>
    <row r="108" s="222" customFormat="1" x14ac:dyDescent="0.15"/>
    <row r="109" s="222" customFormat="1" x14ac:dyDescent="0.15"/>
    <row r="110" s="222" customFormat="1" x14ac:dyDescent="0.15"/>
    <row r="111" s="222" customFormat="1" x14ac:dyDescent="0.15"/>
    <row r="112" s="222" customFormat="1" x14ac:dyDescent="0.15"/>
    <row r="113" s="222" customFormat="1" x14ac:dyDescent="0.15"/>
    <row r="114" s="222" customFormat="1" x14ac:dyDescent="0.15"/>
    <row r="115" s="222" customFormat="1" x14ac:dyDescent="0.15"/>
    <row r="116" s="222" customFormat="1" x14ac:dyDescent="0.15"/>
    <row r="117" s="222" customFormat="1" x14ac:dyDescent="0.15"/>
    <row r="118" s="222" customFormat="1" x14ac:dyDescent="0.15"/>
    <row r="119" s="222" customFormat="1" x14ac:dyDescent="0.15"/>
    <row r="120" s="222" customFormat="1" x14ac:dyDescent="0.15"/>
    <row r="121" s="222" customFormat="1" x14ac:dyDescent="0.15"/>
    <row r="122" s="222" customFormat="1" x14ac:dyDescent="0.15"/>
    <row r="123" s="222" customFormat="1" x14ac:dyDescent="0.15"/>
    <row r="124" s="222" customFormat="1" x14ac:dyDescent="0.15"/>
    <row r="125" s="222" customFormat="1" x14ac:dyDescent="0.15"/>
    <row r="126" s="222" customFormat="1" x14ac:dyDescent="0.15"/>
    <row r="127" s="222" customFormat="1" x14ac:dyDescent="0.15"/>
    <row r="128" s="222" customFormat="1" x14ac:dyDescent="0.15"/>
    <row r="129" s="222" customFormat="1" x14ac:dyDescent="0.15"/>
    <row r="130" s="222" customFormat="1" x14ac:dyDescent="0.15"/>
    <row r="131" s="222" customFormat="1" x14ac:dyDescent="0.15"/>
    <row r="132" s="222" customFormat="1" x14ac:dyDescent="0.15"/>
    <row r="133" s="222" customFormat="1" x14ac:dyDescent="0.15"/>
    <row r="134" s="222" customFormat="1" x14ac:dyDescent="0.15"/>
    <row r="135" s="222" customFormat="1" x14ac:dyDescent="0.15"/>
    <row r="136" s="222" customFormat="1" x14ac:dyDescent="0.15"/>
    <row r="137" s="222" customFormat="1" x14ac:dyDescent="0.15"/>
    <row r="138" s="222" customFormat="1" x14ac:dyDescent="0.15"/>
    <row r="139" s="222" customFormat="1" x14ac:dyDescent="0.15"/>
    <row r="140" s="222" customFormat="1" x14ac:dyDescent="0.15"/>
    <row r="141" s="222" customFormat="1" x14ac:dyDescent="0.15"/>
    <row r="142" s="222" customFormat="1" x14ac:dyDescent="0.15"/>
    <row r="143" s="222" customFormat="1" x14ac:dyDescent="0.15"/>
    <row r="144" s="222" customFormat="1" x14ac:dyDescent="0.15"/>
    <row r="145" s="222" customFormat="1" x14ac:dyDescent="0.15"/>
    <row r="146" s="222" customFormat="1" x14ac:dyDescent="0.15"/>
    <row r="147" s="222" customFormat="1" x14ac:dyDescent="0.15"/>
    <row r="148" s="222" customFormat="1" x14ac:dyDescent="0.15"/>
    <row r="149" s="222" customFormat="1" x14ac:dyDescent="0.15"/>
    <row r="150" s="222" customFormat="1" x14ac:dyDescent="0.15"/>
    <row r="151" s="222" customFormat="1" x14ac:dyDescent="0.15"/>
    <row r="152" s="222" customFormat="1" x14ac:dyDescent="0.15"/>
    <row r="153" s="222" customFormat="1" x14ac:dyDescent="0.15"/>
  </sheetData>
  <mergeCells count="2">
    <mergeCell ref="A4:C4"/>
    <mergeCell ref="A5:A7"/>
  </mergeCells>
  <phoneticPr fontId="2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/>
  </sheetViews>
  <sheetFormatPr baseColWidth="12" defaultColWidth="8.83203125" defaultRowHeight="14" x14ac:dyDescent="0.15"/>
  <cols>
    <col min="1" max="1" width="2.6640625" style="222" customWidth="1"/>
    <col min="2" max="2" width="2.5" style="222" customWidth="1"/>
    <col min="3" max="3" width="7.83203125" style="222" customWidth="1"/>
    <col min="4" max="4" width="5.1640625" style="222" customWidth="1"/>
    <col min="5" max="9" width="9.6640625" style="222" customWidth="1"/>
    <col min="10" max="11" width="7.6640625" style="222" customWidth="1"/>
    <col min="12" max="16384" width="8.83203125" style="222"/>
  </cols>
  <sheetData>
    <row r="1" spans="1:10" s="205" customFormat="1" ht="15" x14ac:dyDescent="0.15">
      <c r="A1" s="224" t="s">
        <v>240</v>
      </c>
    </row>
    <row r="2" spans="1:10" s="205" customFormat="1" ht="15" thickBot="1" x14ac:dyDescent="0.2">
      <c r="I2" s="207" t="s">
        <v>226</v>
      </c>
    </row>
    <row r="3" spans="1:10" s="210" customFormat="1" thickBot="1" x14ac:dyDescent="0.2">
      <c r="A3" s="208"/>
      <c r="B3" s="208"/>
      <c r="C3" s="208"/>
      <c r="D3" s="209"/>
      <c r="E3" s="208" t="s">
        <v>22</v>
      </c>
      <c r="F3" s="208" t="s">
        <v>227</v>
      </c>
      <c r="G3" s="208" t="s">
        <v>229</v>
      </c>
      <c r="H3" s="208" t="s">
        <v>231</v>
      </c>
      <c r="I3" s="208" t="s">
        <v>233</v>
      </c>
    </row>
    <row r="4" spans="1:10" s="213" customFormat="1" ht="13" x14ac:dyDescent="0.15">
      <c r="A4" s="361" t="s">
        <v>241</v>
      </c>
      <c r="B4" s="362"/>
      <c r="C4" s="362"/>
      <c r="D4" s="215" t="s">
        <v>22</v>
      </c>
      <c r="E4" s="212">
        <v>4207</v>
      </c>
      <c r="F4" s="216">
        <v>1170</v>
      </c>
      <c r="G4" s="216">
        <v>1051</v>
      </c>
      <c r="H4" s="216">
        <v>743</v>
      </c>
      <c r="I4" s="216">
        <v>1243</v>
      </c>
    </row>
    <row r="5" spans="1:10" s="213" customFormat="1" ht="13" x14ac:dyDescent="0.15">
      <c r="C5" s="214"/>
      <c r="D5" s="215" t="s">
        <v>33</v>
      </c>
      <c r="E5" s="212">
        <v>1651</v>
      </c>
      <c r="F5" s="212">
        <v>455</v>
      </c>
      <c r="G5" s="212">
        <v>399</v>
      </c>
      <c r="H5" s="212">
        <v>265</v>
      </c>
      <c r="I5" s="212">
        <v>532</v>
      </c>
    </row>
    <row r="6" spans="1:10" s="213" customFormat="1" ht="13" x14ac:dyDescent="0.15">
      <c r="C6" s="214"/>
      <c r="D6" s="215" t="s">
        <v>34</v>
      </c>
      <c r="E6" s="212">
        <v>2556</v>
      </c>
      <c r="F6" s="212">
        <v>715</v>
      </c>
      <c r="G6" s="212">
        <v>652</v>
      </c>
      <c r="H6" s="212">
        <v>478</v>
      </c>
      <c r="I6" s="212">
        <v>711</v>
      </c>
    </row>
    <row r="7" spans="1:10" s="213" customFormat="1" ht="13" x14ac:dyDescent="0.15">
      <c r="C7" s="214"/>
      <c r="D7" s="215"/>
      <c r="E7" s="212"/>
      <c r="F7" s="212"/>
      <c r="G7" s="212"/>
      <c r="H7" s="212"/>
      <c r="I7" s="212"/>
    </row>
    <row r="8" spans="1:10" s="213" customFormat="1" ht="13" x14ac:dyDescent="0.15">
      <c r="A8" s="363" t="s">
        <v>235</v>
      </c>
      <c r="B8" s="214"/>
      <c r="C8" s="214" t="s">
        <v>145</v>
      </c>
      <c r="D8" s="225" t="s">
        <v>22</v>
      </c>
      <c r="E8" s="226">
        <v>490</v>
      </c>
      <c r="F8" s="226">
        <v>126</v>
      </c>
      <c r="G8" s="226">
        <v>105</v>
      </c>
      <c r="H8" s="226">
        <v>92</v>
      </c>
      <c r="I8" s="226">
        <v>167</v>
      </c>
      <c r="J8" s="227"/>
    </row>
    <row r="9" spans="1:10" s="213" customFormat="1" ht="13" x14ac:dyDescent="0.15">
      <c r="A9" s="363"/>
      <c r="B9" s="214"/>
      <c r="C9" s="214"/>
      <c r="D9" s="225" t="s">
        <v>33</v>
      </c>
      <c r="E9" s="226">
        <v>158</v>
      </c>
      <c r="F9" s="226">
        <v>34</v>
      </c>
      <c r="G9" s="226">
        <v>29</v>
      </c>
      <c r="H9" s="226">
        <v>29</v>
      </c>
      <c r="I9" s="226">
        <v>66</v>
      </c>
      <c r="J9" s="227"/>
    </row>
    <row r="10" spans="1:10" s="213" customFormat="1" ht="13" x14ac:dyDescent="0.15">
      <c r="A10" s="363"/>
      <c r="B10" s="214"/>
      <c r="C10" s="214"/>
      <c r="D10" s="225" t="s">
        <v>34</v>
      </c>
      <c r="E10" s="226">
        <v>332</v>
      </c>
      <c r="F10" s="226">
        <v>92</v>
      </c>
      <c r="G10" s="226">
        <v>76</v>
      </c>
      <c r="H10" s="226">
        <v>63</v>
      </c>
      <c r="I10" s="226">
        <v>101</v>
      </c>
      <c r="J10" s="227"/>
    </row>
    <row r="11" spans="1:10" s="213" customFormat="1" ht="13" x14ac:dyDescent="0.15">
      <c r="A11" s="363"/>
      <c r="B11" s="214"/>
      <c r="C11" s="214" t="s">
        <v>242</v>
      </c>
      <c r="D11" s="225" t="s">
        <v>22</v>
      </c>
      <c r="E11" s="226">
        <v>399</v>
      </c>
      <c r="F11" s="226">
        <v>125</v>
      </c>
      <c r="G11" s="226">
        <v>83</v>
      </c>
      <c r="H11" s="226">
        <v>69</v>
      </c>
      <c r="I11" s="226">
        <v>122</v>
      </c>
      <c r="J11" s="227"/>
    </row>
    <row r="12" spans="1:10" s="213" customFormat="1" ht="13" x14ac:dyDescent="0.15">
      <c r="A12" s="363"/>
      <c r="B12" s="214"/>
      <c r="C12" s="214"/>
      <c r="D12" s="225" t="s">
        <v>33</v>
      </c>
      <c r="E12" s="226">
        <v>143</v>
      </c>
      <c r="F12" s="226">
        <v>44</v>
      </c>
      <c r="G12" s="226">
        <v>31</v>
      </c>
      <c r="H12" s="226">
        <v>24</v>
      </c>
      <c r="I12" s="226">
        <v>44</v>
      </c>
      <c r="J12" s="227"/>
    </row>
    <row r="13" spans="1:10" s="213" customFormat="1" ht="13" x14ac:dyDescent="0.15">
      <c r="A13" s="363"/>
      <c r="B13" s="214"/>
      <c r="C13" s="214"/>
      <c r="D13" s="225" t="s">
        <v>34</v>
      </c>
      <c r="E13" s="226">
        <v>256</v>
      </c>
      <c r="F13" s="226">
        <v>81</v>
      </c>
      <c r="G13" s="226">
        <v>52</v>
      </c>
      <c r="H13" s="226">
        <v>45</v>
      </c>
      <c r="I13" s="226">
        <v>78</v>
      </c>
      <c r="J13" s="227"/>
    </row>
    <row r="14" spans="1:10" s="213" customFormat="1" ht="13" x14ac:dyDescent="0.15">
      <c r="A14" s="363"/>
      <c r="B14" s="214"/>
      <c r="C14" s="214" t="s">
        <v>237</v>
      </c>
      <c r="D14" s="225" t="s">
        <v>22</v>
      </c>
      <c r="E14" s="226">
        <v>3318</v>
      </c>
      <c r="F14" s="226">
        <v>919</v>
      </c>
      <c r="G14" s="226">
        <v>863</v>
      </c>
      <c r="H14" s="226">
        <v>582</v>
      </c>
      <c r="I14" s="226">
        <v>954</v>
      </c>
      <c r="J14" s="227"/>
    </row>
    <row r="15" spans="1:10" s="213" customFormat="1" ht="13" x14ac:dyDescent="0.15">
      <c r="A15" s="363"/>
      <c r="B15" s="214"/>
      <c r="C15" s="214"/>
      <c r="D15" s="225" t="s">
        <v>33</v>
      </c>
      <c r="E15" s="228">
        <v>1350</v>
      </c>
      <c r="F15" s="226">
        <v>377</v>
      </c>
      <c r="G15" s="226">
        <v>339</v>
      </c>
      <c r="H15" s="226">
        <v>212</v>
      </c>
      <c r="I15" s="226">
        <v>422</v>
      </c>
      <c r="J15" s="227"/>
    </row>
    <row r="16" spans="1:10" s="213" customFormat="1" thickBot="1" x14ac:dyDescent="0.2">
      <c r="A16" s="364"/>
      <c r="B16" s="218"/>
      <c r="C16" s="218"/>
      <c r="D16" s="229" t="s">
        <v>34</v>
      </c>
      <c r="E16" s="230">
        <v>1968</v>
      </c>
      <c r="F16" s="230">
        <v>542</v>
      </c>
      <c r="G16" s="230">
        <v>524</v>
      </c>
      <c r="H16" s="230">
        <v>370</v>
      </c>
      <c r="I16" s="230">
        <v>532</v>
      </c>
      <c r="J16" s="227"/>
    </row>
    <row r="17" spans="1:1" s="213" customFormat="1" ht="13" x14ac:dyDescent="0.15">
      <c r="A17" s="213" t="s">
        <v>238</v>
      </c>
    </row>
  </sheetData>
  <mergeCells count="2">
    <mergeCell ref="A4:C4"/>
    <mergeCell ref="A8:A16"/>
  </mergeCells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/>
  </sheetViews>
  <sheetFormatPr baseColWidth="12" defaultColWidth="8.83203125" defaultRowHeight="14" x14ac:dyDescent="0.15"/>
  <cols>
    <col min="1" max="1" width="8.83203125" style="267"/>
    <col min="2" max="2" width="24.1640625" style="267" bestFit="1" customWidth="1"/>
    <col min="3" max="4" width="12.5" style="267" customWidth="1"/>
    <col min="5" max="16384" width="8.83203125" style="267"/>
  </cols>
  <sheetData>
    <row r="1" spans="1:6" s="232" customFormat="1" ht="17" x14ac:dyDescent="0.15">
      <c r="A1" s="231" t="s">
        <v>243</v>
      </c>
      <c r="C1" s="233"/>
      <c r="D1" s="233"/>
    </row>
    <row r="2" spans="1:6" s="232" customFormat="1" ht="18" thickBot="1" x14ac:dyDescent="0.2">
      <c r="A2" s="233"/>
      <c r="C2" s="233"/>
      <c r="D2" s="233"/>
      <c r="E2" s="234" t="s">
        <v>244</v>
      </c>
    </row>
    <row r="3" spans="1:6" s="238" customFormat="1" ht="27" thickBot="1" x14ac:dyDescent="0.2">
      <c r="A3" s="365"/>
      <c r="B3" s="366"/>
      <c r="C3" s="235" t="s">
        <v>245</v>
      </c>
      <c r="D3" s="236" t="s">
        <v>246</v>
      </c>
      <c r="E3" s="237" t="s">
        <v>225</v>
      </c>
    </row>
    <row r="4" spans="1:6" s="238" customFormat="1" ht="13" x14ac:dyDescent="0.15">
      <c r="A4" s="239" t="s">
        <v>247</v>
      </c>
      <c r="B4" s="240"/>
      <c r="C4" s="241">
        <v>3740</v>
      </c>
      <c r="D4" s="241">
        <v>5902</v>
      </c>
      <c r="E4" s="242">
        <v>9642</v>
      </c>
    </row>
    <row r="5" spans="1:6" s="238" customFormat="1" ht="13" x14ac:dyDescent="0.15">
      <c r="A5" s="243" t="s">
        <v>248</v>
      </c>
      <c r="B5" s="244"/>
      <c r="C5" s="245">
        <v>3735</v>
      </c>
      <c r="D5" s="246">
        <v>5867</v>
      </c>
      <c r="E5" s="242">
        <v>9602</v>
      </c>
    </row>
    <row r="6" spans="1:6" s="238" customFormat="1" ht="13" x14ac:dyDescent="0.15">
      <c r="A6" s="243" t="s">
        <v>249</v>
      </c>
      <c r="B6" s="244"/>
      <c r="C6" s="245">
        <v>1</v>
      </c>
      <c r="D6" s="246">
        <v>22</v>
      </c>
      <c r="E6" s="242">
        <v>23</v>
      </c>
      <c r="F6" s="247"/>
    </row>
    <row r="7" spans="1:6" s="238" customFormat="1" ht="13" x14ac:dyDescent="0.15">
      <c r="A7" s="248" t="s">
        <v>250</v>
      </c>
      <c r="B7" s="249"/>
      <c r="C7" s="250">
        <v>4</v>
      </c>
      <c r="D7" s="251">
        <v>13</v>
      </c>
      <c r="E7" s="252">
        <v>17</v>
      </c>
    </row>
    <row r="8" spans="1:6" s="238" customFormat="1" ht="13" x14ac:dyDescent="0.15">
      <c r="A8" s="253" t="s">
        <v>251</v>
      </c>
      <c r="B8" s="240"/>
      <c r="C8" s="254"/>
      <c r="D8" s="255"/>
      <c r="E8" s="256"/>
    </row>
    <row r="9" spans="1:6" s="238" customFormat="1" ht="13" x14ac:dyDescent="0.15">
      <c r="A9" s="257" t="s">
        <v>252</v>
      </c>
      <c r="B9" s="244"/>
      <c r="C9" s="241"/>
      <c r="D9" s="246"/>
      <c r="E9" s="258">
        <v>9625</v>
      </c>
      <c r="F9" s="247"/>
    </row>
    <row r="10" spans="1:6" s="238" customFormat="1" ht="13" x14ac:dyDescent="0.15">
      <c r="B10" s="259" t="s">
        <v>253</v>
      </c>
      <c r="C10" s="260"/>
      <c r="D10" s="246"/>
      <c r="E10" s="258">
        <v>34</v>
      </c>
    </row>
    <row r="11" spans="1:6" s="238" customFormat="1" ht="13" x14ac:dyDescent="0.15">
      <c r="B11" s="259" t="s">
        <v>254</v>
      </c>
      <c r="C11" s="260"/>
      <c r="D11" s="246"/>
      <c r="E11" s="261">
        <v>9591</v>
      </c>
    </row>
    <row r="12" spans="1:6" s="238" customFormat="1" ht="13" x14ac:dyDescent="0.15">
      <c r="A12" s="257" t="s">
        <v>255</v>
      </c>
      <c r="B12" s="244"/>
      <c r="C12" s="241"/>
      <c r="D12" s="246"/>
      <c r="E12" s="258">
        <v>9619</v>
      </c>
    </row>
    <row r="13" spans="1:6" s="238" customFormat="1" ht="13" x14ac:dyDescent="0.15">
      <c r="A13" s="240"/>
      <c r="B13" s="259" t="s">
        <v>256</v>
      </c>
      <c r="C13" s="260"/>
      <c r="D13" s="246"/>
      <c r="E13" s="261">
        <v>61</v>
      </c>
    </row>
    <row r="14" spans="1:6" s="238" customFormat="1" ht="13" x14ac:dyDescent="0.15">
      <c r="A14" s="262"/>
      <c r="B14" s="263" t="s">
        <v>257</v>
      </c>
      <c r="C14" s="264"/>
      <c r="D14" s="251"/>
      <c r="E14" s="265">
        <v>9558</v>
      </c>
    </row>
    <row r="15" spans="1:6" s="238" customFormat="1" ht="13" x14ac:dyDescent="0.15">
      <c r="A15" s="240" t="s">
        <v>258</v>
      </c>
    </row>
    <row r="17" spans="1:1" x14ac:dyDescent="0.15">
      <c r="A17" s="266"/>
    </row>
  </sheetData>
  <mergeCells count="1">
    <mergeCell ref="A3:B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workbookViewId="0"/>
  </sheetViews>
  <sheetFormatPr baseColWidth="12" defaultColWidth="8.83203125" defaultRowHeight="14" x14ac:dyDescent="0.15"/>
  <cols>
    <col min="1" max="1" width="2.5" style="269" customWidth="1"/>
    <col min="2" max="2" width="7.5" style="269" customWidth="1"/>
    <col min="3" max="3" width="4.33203125" style="269" customWidth="1"/>
    <col min="4" max="4" width="2.5" style="269" customWidth="1"/>
    <col min="5" max="5" width="7.5" style="269" customWidth="1"/>
    <col min="6" max="6" width="4.33203125" style="269" customWidth="1"/>
    <col min="7" max="7" width="2.5" style="269" customWidth="1"/>
    <col min="8" max="8" width="7.5" style="269" customWidth="1"/>
    <col min="9" max="9" width="4.33203125" style="269" customWidth="1"/>
    <col min="10" max="10" width="2.5" style="269" customWidth="1"/>
    <col min="11" max="11" width="7.5" style="269" customWidth="1"/>
    <col min="12" max="12" width="4.33203125" style="269" customWidth="1"/>
    <col min="13" max="13" width="2.5" style="269" customWidth="1"/>
    <col min="14" max="14" width="7.5" style="269" customWidth="1"/>
    <col min="15" max="15" width="4.33203125" style="269" customWidth="1"/>
    <col min="16" max="16" width="2.5" style="269" customWidth="1"/>
    <col min="17" max="17" width="7.5" style="269" customWidth="1"/>
    <col min="18" max="18" width="4.33203125" style="269" customWidth="1"/>
    <col min="19" max="16384" width="8.83203125" style="269"/>
  </cols>
  <sheetData>
    <row r="1" spans="1:18" ht="15" x14ac:dyDescent="0.15">
      <c r="A1" s="268" t="s">
        <v>259</v>
      </c>
    </row>
    <row r="2" spans="1:18" ht="18" thickBot="1" x14ac:dyDescent="0.2">
      <c r="A2" s="270"/>
      <c r="R2" s="271" t="s">
        <v>244</v>
      </c>
    </row>
    <row r="3" spans="1:18" s="274" customFormat="1" ht="13" thickBot="1" x14ac:dyDescent="0.2">
      <c r="A3" s="394" t="s">
        <v>260</v>
      </c>
      <c r="B3" s="395"/>
      <c r="C3" s="272" t="s">
        <v>261</v>
      </c>
      <c r="D3" s="396" t="s">
        <v>262</v>
      </c>
      <c r="E3" s="395"/>
      <c r="F3" s="272" t="s">
        <v>261</v>
      </c>
      <c r="G3" s="396" t="s">
        <v>263</v>
      </c>
      <c r="H3" s="395"/>
      <c r="I3" s="272" t="s">
        <v>261</v>
      </c>
      <c r="J3" s="397" t="s">
        <v>264</v>
      </c>
      <c r="K3" s="398"/>
      <c r="L3" s="272" t="s">
        <v>261</v>
      </c>
      <c r="M3" s="396" t="s">
        <v>265</v>
      </c>
      <c r="N3" s="395"/>
      <c r="O3" s="272" t="s">
        <v>261</v>
      </c>
      <c r="P3" s="396" t="s">
        <v>266</v>
      </c>
      <c r="Q3" s="395"/>
      <c r="R3" s="273" t="s">
        <v>261</v>
      </c>
    </row>
    <row r="4" spans="1:18" s="282" customFormat="1" ht="20" x14ac:dyDescent="0.15">
      <c r="A4" s="382" t="s">
        <v>267</v>
      </c>
      <c r="B4" s="275" t="s">
        <v>268</v>
      </c>
      <c r="C4" s="276">
        <v>0</v>
      </c>
      <c r="D4" s="384" t="s">
        <v>267</v>
      </c>
      <c r="E4" s="277" t="s">
        <v>268</v>
      </c>
      <c r="F4" s="276">
        <v>0</v>
      </c>
      <c r="G4" s="384" t="s">
        <v>267</v>
      </c>
      <c r="H4" s="278" t="s">
        <v>268</v>
      </c>
      <c r="I4" s="279" t="s">
        <v>269</v>
      </c>
      <c r="J4" s="386" t="s">
        <v>267</v>
      </c>
      <c r="K4" s="278" t="s">
        <v>268</v>
      </c>
      <c r="L4" s="280">
        <v>1</v>
      </c>
      <c r="M4" s="384" t="s">
        <v>267</v>
      </c>
      <c r="N4" s="278" t="s">
        <v>268</v>
      </c>
      <c r="O4" s="280">
        <v>2</v>
      </c>
      <c r="P4" s="384" t="s">
        <v>267</v>
      </c>
      <c r="Q4" s="277" t="s">
        <v>268</v>
      </c>
      <c r="R4" s="281">
        <v>1</v>
      </c>
    </row>
    <row r="5" spans="1:18" s="282" customFormat="1" ht="20" x14ac:dyDescent="0.15">
      <c r="A5" s="373"/>
      <c r="B5" s="283" t="s">
        <v>270</v>
      </c>
      <c r="C5" s="284">
        <v>112</v>
      </c>
      <c r="D5" s="377"/>
      <c r="E5" s="285" t="s">
        <v>270</v>
      </c>
      <c r="F5" s="286">
        <v>343</v>
      </c>
      <c r="G5" s="377"/>
      <c r="H5" s="287" t="s">
        <v>270</v>
      </c>
      <c r="I5" s="284">
        <v>499</v>
      </c>
      <c r="J5" s="380"/>
      <c r="K5" s="287" t="s">
        <v>270</v>
      </c>
      <c r="L5" s="288">
        <v>664</v>
      </c>
      <c r="M5" s="377"/>
      <c r="N5" s="287" t="s">
        <v>270</v>
      </c>
      <c r="O5" s="288">
        <v>799</v>
      </c>
      <c r="P5" s="377"/>
      <c r="Q5" s="287" t="s">
        <v>270</v>
      </c>
      <c r="R5" s="289">
        <v>1024</v>
      </c>
    </row>
    <row r="6" spans="1:18" s="282" customFormat="1" ht="11" x14ac:dyDescent="0.15">
      <c r="A6" s="373"/>
      <c r="B6" s="290" t="s">
        <v>271</v>
      </c>
      <c r="C6" s="284">
        <v>0</v>
      </c>
      <c r="D6" s="377"/>
      <c r="E6" s="291" t="s">
        <v>271</v>
      </c>
      <c r="F6" s="284">
        <v>0</v>
      </c>
      <c r="G6" s="377"/>
      <c r="H6" s="292" t="s">
        <v>271</v>
      </c>
      <c r="I6" s="288">
        <v>0</v>
      </c>
      <c r="J6" s="380"/>
      <c r="K6" s="293" t="s">
        <v>271</v>
      </c>
      <c r="L6" s="286">
        <v>0</v>
      </c>
      <c r="M6" s="377"/>
      <c r="N6" s="292" t="s">
        <v>271</v>
      </c>
      <c r="O6" s="288">
        <v>0</v>
      </c>
      <c r="P6" s="377"/>
      <c r="Q6" s="292" t="s">
        <v>271</v>
      </c>
      <c r="R6" s="289">
        <v>0</v>
      </c>
    </row>
    <row r="7" spans="1:18" s="282" customFormat="1" ht="11" x14ac:dyDescent="0.15">
      <c r="A7" s="383"/>
      <c r="B7" s="294" t="s">
        <v>225</v>
      </c>
      <c r="C7" s="295">
        <v>112</v>
      </c>
      <c r="D7" s="385"/>
      <c r="E7" s="296" t="s">
        <v>225</v>
      </c>
      <c r="F7" s="295">
        <v>343</v>
      </c>
      <c r="G7" s="385"/>
      <c r="H7" s="296" t="s">
        <v>225</v>
      </c>
      <c r="I7" s="295">
        <v>499</v>
      </c>
      <c r="J7" s="387"/>
      <c r="K7" s="292" t="s">
        <v>225</v>
      </c>
      <c r="L7" s="288">
        <v>665</v>
      </c>
      <c r="M7" s="385"/>
      <c r="N7" s="296" t="s">
        <v>225</v>
      </c>
      <c r="O7" s="295">
        <v>801</v>
      </c>
      <c r="P7" s="385"/>
      <c r="Q7" s="296" t="s">
        <v>225</v>
      </c>
      <c r="R7" s="297">
        <v>1025</v>
      </c>
    </row>
    <row r="8" spans="1:18" s="282" customFormat="1" ht="11" x14ac:dyDescent="0.15">
      <c r="A8" s="393" t="s">
        <v>272</v>
      </c>
      <c r="B8" s="298" t="s">
        <v>273</v>
      </c>
      <c r="C8" s="284">
        <v>1</v>
      </c>
      <c r="D8" s="376" t="s">
        <v>272</v>
      </c>
      <c r="E8" s="291" t="s">
        <v>273</v>
      </c>
      <c r="F8" s="288">
        <v>0</v>
      </c>
      <c r="G8" s="376" t="s">
        <v>272</v>
      </c>
      <c r="H8" s="291" t="s">
        <v>273</v>
      </c>
      <c r="I8" s="288">
        <v>3</v>
      </c>
      <c r="J8" s="380" t="s">
        <v>272</v>
      </c>
      <c r="K8" s="291" t="s">
        <v>273</v>
      </c>
      <c r="L8" s="288">
        <v>6</v>
      </c>
      <c r="M8" s="376" t="s">
        <v>272</v>
      </c>
      <c r="N8" s="292" t="s">
        <v>273</v>
      </c>
      <c r="O8" s="284">
        <v>3</v>
      </c>
      <c r="P8" s="376" t="s">
        <v>272</v>
      </c>
      <c r="Q8" s="292" t="s">
        <v>273</v>
      </c>
      <c r="R8" s="289">
        <v>5</v>
      </c>
    </row>
    <row r="9" spans="1:18" s="282" customFormat="1" ht="11" x14ac:dyDescent="0.15">
      <c r="A9" s="373"/>
      <c r="B9" s="299" t="s">
        <v>274</v>
      </c>
      <c r="C9" s="284">
        <v>111</v>
      </c>
      <c r="D9" s="377"/>
      <c r="E9" s="293" t="s">
        <v>274</v>
      </c>
      <c r="F9" s="284">
        <v>341</v>
      </c>
      <c r="G9" s="377"/>
      <c r="H9" s="293" t="s">
        <v>274</v>
      </c>
      <c r="I9" s="286">
        <v>498</v>
      </c>
      <c r="J9" s="380"/>
      <c r="K9" s="293" t="s">
        <v>274</v>
      </c>
      <c r="L9" s="286">
        <v>659</v>
      </c>
      <c r="M9" s="377"/>
      <c r="N9" s="293" t="s">
        <v>274</v>
      </c>
      <c r="O9" s="286">
        <v>798</v>
      </c>
      <c r="P9" s="377"/>
      <c r="Q9" s="292" t="s">
        <v>274</v>
      </c>
      <c r="R9" s="289">
        <v>1021</v>
      </c>
    </row>
    <row r="10" spans="1:18" s="282" customFormat="1" ht="11" x14ac:dyDescent="0.15">
      <c r="A10" s="374"/>
      <c r="B10" s="299" t="s">
        <v>271</v>
      </c>
      <c r="C10" s="284">
        <v>0</v>
      </c>
      <c r="D10" s="378"/>
      <c r="E10" s="292" t="s">
        <v>271</v>
      </c>
      <c r="F10" s="284">
        <v>0</v>
      </c>
      <c r="G10" s="378"/>
      <c r="H10" s="292" t="s">
        <v>271</v>
      </c>
      <c r="I10" s="288">
        <v>0</v>
      </c>
      <c r="J10" s="380"/>
      <c r="K10" s="292" t="s">
        <v>271</v>
      </c>
      <c r="L10" s="288">
        <v>0</v>
      </c>
      <c r="M10" s="378"/>
      <c r="N10" s="292" t="s">
        <v>271</v>
      </c>
      <c r="O10" s="288">
        <v>0</v>
      </c>
      <c r="P10" s="378"/>
      <c r="Q10" s="292" t="s">
        <v>271</v>
      </c>
      <c r="R10" s="289">
        <v>0</v>
      </c>
    </row>
    <row r="11" spans="1:18" s="282" customFormat="1" ht="11" x14ac:dyDescent="0.15">
      <c r="A11" s="383"/>
      <c r="B11" s="290" t="s">
        <v>225</v>
      </c>
      <c r="C11" s="295">
        <v>112</v>
      </c>
      <c r="D11" s="385"/>
      <c r="E11" s="296" t="s">
        <v>225</v>
      </c>
      <c r="F11" s="295">
        <v>341</v>
      </c>
      <c r="G11" s="385"/>
      <c r="H11" s="296" t="s">
        <v>225</v>
      </c>
      <c r="I11" s="295">
        <v>501</v>
      </c>
      <c r="J11" s="387"/>
      <c r="K11" s="296" t="s">
        <v>225</v>
      </c>
      <c r="L11" s="295">
        <v>665</v>
      </c>
      <c r="M11" s="385"/>
      <c r="N11" s="296" t="s">
        <v>225</v>
      </c>
      <c r="O11" s="295">
        <v>801</v>
      </c>
      <c r="P11" s="385"/>
      <c r="Q11" s="296" t="s">
        <v>225</v>
      </c>
      <c r="R11" s="297">
        <v>1026</v>
      </c>
    </row>
    <row r="12" spans="1:18" s="282" customFormat="1" ht="12" thickBot="1" x14ac:dyDescent="0.2">
      <c r="A12" s="300"/>
      <c r="B12" s="300"/>
      <c r="C12" s="301"/>
      <c r="D12" s="302"/>
      <c r="E12" s="302"/>
      <c r="F12" s="301"/>
      <c r="G12" s="302"/>
      <c r="H12" s="302"/>
      <c r="I12" s="301"/>
      <c r="J12" s="302"/>
      <c r="K12" s="302"/>
      <c r="L12" s="301"/>
      <c r="M12" s="302"/>
      <c r="N12" s="302"/>
      <c r="O12" s="301"/>
      <c r="P12" s="302"/>
      <c r="Q12" s="302"/>
      <c r="R12" s="301"/>
    </row>
    <row r="13" spans="1:18" s="282" customFormat="1" ht="12" thickBot="1" x14ac:dyDescent="0.2">
      <c r="A13" s="388" t="s">
        <v>275</v>
      </c>
      <c r="B13" s="389"/>
      <c r="C13" s="303" t="s">
        <v>261</v>
      </c>
      <c r="D13" s="390" t="s">
        <v>276</v>
      </c>
      <c r="E13" s="368"/>
      <c r="F13" s="303" t="s">
        <v>261</v>
      </c>
      <c r="G13" s="390" t="s">
        <v>277</v>
      </c>
      <c r="H13" s="368"/>
      <c r="I13" s="303" t="s">
        <v>261</v>
      </c>
      <c r="J13" s="391" t="s">
        <v>278</v>
      </c>
      <c r="K13" s="392"/>
      <c r="L13" s="303" t="s">
        <v>261</v>
      </c>
      <c r="M13" s="390" t="s">
        <v>279</v>
      </c>
      <c r="N13" s="368"/>
      <c r="O13" s="303" t="s">
        <v>261</v>
      </c>
      <c r="P13" s="390" t="s">
        <v>280</v>
      </c>
      <c r="Q13" s="368"/>
      <c r="R13" s="304" t="s">
        <v>261</v>
      </c>
    </row>
    <row r="14" spans="1:18" s="282" customFormat="1" ht="20" x14ac:dyDescent="0.15">
      <c r="A14" s="382" t="s">
        <v>267</v>
      </c>
      <c r="B14" s="275" t="s">
        <v>268</v>
      </c>
      <c r="C14" s="276">
        <v>2</v>
      </c>
      <c r="D14" s="384" t="s">
        <v>267</v>
      </c>
      <c r="E14" s="278" t="s">
        <v>268</v>
      </c>
      <c r="F14" s="280">
        <v>3</v>
      </c>
      <c r="G14" s="384" t="s">
        <v>267</v>
      </c>
      <c r="H14" s="277" t="s">
        <v>268</v>
      </c>
      <c r="I14" s="276">
        <v>4</v>
      </c>
      <c r="J14" s="386" t="s">
        <v>267</v>
      </c>
      <c r="K14" s="278" t="s">
        <v>268</v>
      </c>
      <c r="L14" s="280">
        <v>2</v>
      </c>
      <c r="M14" s="384" t="s">
        <v>267</v>
      </c>
      <c r="N14" s="277" t="s">
        <v>268</v>
      </c>
      <c r="O14" s="305">
        <v>2</v>
      </c>
      <c r="P14" s="384" t="s">
        <v>267</v>
      </c>
      <c r="Q14" s="277" t="s">
        <v>268</v>
      </c>
      <c r="R14" s="281">
        <v>17</v>
      </c>
    </row>
    <row r="15" spans="1:18" s="282" customFormat="1" ht="20" x14ac:dyDescent="0.15">
      <c r="A15" s="373"/>
      <c r="B15" s="306" t="s">
        <v>270</v>
      </c>
      <c r="C15" s="286">
        <v>969</v>
      </c>
      <c r="D15" s="377"/>
      <c r="E15" s="287" t="s">
        <v>270</v>
      </c>
      <c r="F15" s="288">
        <v>849</v>
      </c>
      <c r="G15" s="377"/>
      <c r="H15" s="285" t="s">
        <v>270</v>
      </c>
      <c r="I15" s="286">
        <v>649</v>
      </c>
      <c r="J15" s="380"/>
      <c r="K15" s="287" t="s">
        <v>270</v>
      </c>
      <c r="L15" s="288">
        <v>688</v>
      </c>
      <c r="M15" s="377"/>
      <c r="N15" s="287" t="s">
        <v>270</v>
      </c>
      <c r="O15" s="288">
        <v>821</v>
      </c>
      <c r="P15" s="377"/>
      <c r="Q15" s="287" t="s">
        <v>270</v>
      </c>
      <c r="R15" s="289">
        <v>2174</v>
      </c>
    </row>
    <row r="16" spans="1:18" s="282" customFormat="1" ht="11" x14ac:dyDescent="0.15">
      <c r="A16" s="373"/>
      <c r="B16" s="299" t="s">
        <v>271</v>
      </c>
      <c r="C16" s="288">
        <v>0</v>
      </c>
      <c r="D16" s="377"/>
      <c r="E16" s="292" t="s">
        <v>271</v>
      </c>
      <c r="F16" s="288">
        <v>0</v>
      </c>
      <c r="G16" s="377"/>
      <c r="H16" s="292" t="s">
        <v>271</v>
      </c>
      <c r="I16" s="288">
        <v>0</v>
      </c>
      <c r="J16" s="380"/>
      <c r="K16" s="292" t="s">
        <v>271</v>
      </c>
      <c r="L16" s="288">
        <v>0</v>
      </c>
      <c r="M16" s="377"/>
      <c r="N16" s="292" t="s">
        <v>271</v>
      </c>
      <c r="O16" s="288">
        <v>0</v>
      </c>
      <c r="P16" s="377"/>
      <c r="Q16" s="292" t="s">
        <v>271</v>
      </c>
      <c r="R16" s="289">
        <v>0</v>
      </c>
    </row>
    <row r="17" spans="1:18" s="282" customFormat="1" ht="11" x14ac:dyDescent="0.15">
      <c r="A17" s="383"/>
      <c r="B17" s="290" t="s">
        <v>225</v>
      </c>
      <c r="C17" s="295">
        <v>971</v>
      </c>
      <c r="D17" s="385"/>
      <c r="E17" s="296" t="s">
        <v>225</v>
      </c>
      <c r="F17" s="295">
        <v>852</v>
      </c>
      <c r="G17" s="385"/>
      <c r="H17" s="296" t="s">
        <v>225</v>
      </c>
      <c r="I17" s="295">
        <v>653</v>
      </c>
      <c r="J17" s="387"/>
      <c r="K17" s="296" t="s">
        <v>225</v>
      </c>
      <c r="L17" s="295">
        <v>690</v>
      </c>
      <c r="M17" s="385"/>
      <c r="N17" s="296" t="s">
        <v>225</v>
      </c>
      <c r="O17" s="295">
        <v>823</v>
      </c>
      <c r="P17" s="385"/>
      <c r="Q17" s="296" t="s">
        <v>225</v>
      </c>
      <c r="R17" s="297">
        <v>2191</v>
      </c>
    </row>
    <row r="18" spans="1:18" s="282" customFormat="1" ht="11" x14ac:dyDescent="0.15">
      <c r="A18" s="372" t="s">
        <v>272</v>
      </c>
      <c r="B18" s="307" t="s">
        <v>273</v>
      </c>
      <c r="C18" s="286">
        <v>4</v>
      </c>
      <c r="D18" s="376" t="s">
        <v>272</v>
      </c>
      <c r="E18" s="292" t="s">
        <v>273</v>
      </c>
      <c r="F18" s="288">
        <v>5</v>
      </c>
      <c r="G18" s="376" t="s">
        <v>272</v>
      </c>
      <c r="H18" s="293" t="s">
        <v>273</v>
      </c>
      <c r="I18" s="286">
        <v>7</v>
      </c>
      <c r="J18" s="380" t="s">
        <v>272</v>
      </c>
      <c r="K18" s="293" t="s">
        <v>273</v>
      </c>
      <c r="L18" s="286">
        <v>5</v>
      </c>
      <c r="M18" s="376" t="s">
        <v>272</v>
      </c>
      <c r="N18" s="293" t="s">
        <v>273</v>
      </c>
      <c r="O18" s="286">
        <v>9</v>
      </c>
      <c r="P18" s="376" t="s">
        <v>272</v>
      </c>
      <c r="Q18" s="292" t="s">
        <v>273</v>
      </c>
      <c r="R18" s="289">
        <v>13</v>
      </c>
    </row>
    <row r="19" spans="1:18" s="282" customFormat="1" ht="11" x14ac:dyDescent="0.15">
      <c r="A19" s="373"/>
      <c r="B19" s="299" t="s">
        <v>274</v>
      </c>
      <c r="C19" s="288">
        <v>965</v>
      </c>
      <c r="D19" s="377"/>
      <c r="E19" s="293" t="s">
        <v>274</v>
      </c>
      <c r="F19" s="286">
        <v>843</v>
      </c>
      <c r="G19" s="377"/>
      <c r="H19" s="292" t="s">
        <v>274</v>
      </c>
      <c r="I19" s="288">
        <v>644</v>
      </c>
      <c r="J19" s="380"/>
      <c r="K19" s="292" t="s">
        <v>274</v>
      </c>
      <c r="L19" s="288">
        <v>684</v>
      </c>
      <c r="M19" s="377"/>
      <c r="N19" s="292" t="s">
        <v>274</v>
      </c>
      <c r="O19" s="288">
        <v>814</v>
      </c>
      <c r="P19" s="377"/>
      <c r="Q19" s="292" t="s">
        <v>274</v>
      </c>
      <c r="R19" s="289">
        <v>2180</v>
      </c>
    </row>
    <row r="20" spans="1:18" s="282" customFormat="1" ht="11" x14ac:dyDescent="0.15">
      <c r="A20" s="374"/>
      <c r="B20" s="299" t="s">
        <v>271</v>
      </c>
      <c r="C20" s="288">
        <v>0</v>
      </c>
      <c r="D20" s="378"/>
      <c r="E20" s="292" t="s">
        <v>271</v>
      </c>
      <c r="F20" s="288">
        <v>0</v>
      </c>
      <c r="G20" s="378"/>
      <c r="H20" s="292" t="s">
        <v>271</v>
      </c>
      <c r="I20" s="288">
        <v>0</v>
      </c>
      <c r="J20" s="380"/>
      <c r="K20" s="292" t="s">
        <v>271</v>
      </c>
      <c r="L20" s="288">
        <v>0</v>
      </c>
      <c r="M20" s="378"/>
      <c r="N20" s="292" t="s">
        <v>271</v>
      </c>
      <c r="O20" s="288">
        <v>0</v>
      </c>
      <c r="P20" s="378"/>
      <c r="Q20" s="292" t="s">
        <v>271</v>
      </c>
      <c r="R20" s="289">
        <v>0</v>
      </c>
    </row>
    <row r="21" spans="1:18" s="282" customFormat="1" ht="12" thickBot="1" x14ac:dyDescent="0.2">
      <c r="A21" s="375"/>
      <c r="B21" s="308" t="s">
        <v>225</v>
      </c>
      <c r="C21" s="309">
        <v>969</v>
      </c>
      <c r="D21" s="379"/>
      <c r="E21" s="310" t="s">
        <v>225</v>
      </c>
      <c r="F21" s="309">
        <v>848</v>
      </c>
      <c r="G21" s="379"/>
      <c r="H21" s="310" t="s">
        <v>225</v>
      </c>
      <c r="I21" s="309">
        <v>651</v>
      </c>
      <c r="J21" s="381"/>
      <c r="K21" s="310" t="s">
        <v>225</v>
      </c>
      <c r="L21" s="309">
        <v>689</v>
      </c>
      <c r="M21" s="379"/>
      <c r="N21" s="310" t="s">
        <v>225</v>
      </c>
      <c r="O21" s="309">
        <v>823</v>
      </c>
      <c r="P21" s="379"/>
      <c r="Q21" s="310" t="s">
        <v>225</v>
      </c>
      <c r="R21" s="311">
        <v>2193</v>
      </c>
    </row>
    <row r="22" spans="1:18" s="282" customFormat="1" ht="12" thickBot="1" x14ac:dyDescent="0.2">
      <c r="A22" s="300"/>
      <c r="B22" s="300"/>
      <c r="C22" s="312"/>
      <c r="D22" s="300"/>
      <c r="E22" s="300"/>
      <c r="F22" s="312"/>
      <c r="G22" s="300"/>
      <c r="H22" s="300"/>
      <c r="I22" s="312"/>
      <c r="J22" s="300"/>
      <c r="K22" s="300"/>
      <c r="L22" s="312"/>
      <c r="M22" s="300"/>
      <c r="N22" s="300"/>
      <c r="O22" s="312"/>
      <c r="P22" s="300"/>
      <c r="Q22" s="300"/>
      <c r="R22" s="312"/>
    </row>
    <row r="23" spans="1:18" s="282" customFormat="1" ht="12" thickBot="1" x14ac:dyDescent="0.2">
      <c r="A23" s="367" t="s">
        <v>119</v>
      </c>
      <c r="B23" s="368"/>
      <c r="C23" s="304" t="s">
        <v>261</v>
      </c>
      <c r="D23" s="300"/>
      <c r="E23" s="300"/>
      <c r="F23" s="312"/>
      <c r="G23" s="300"/>
      <c r="H23" s="300"/>
      <c r="I23" s="312"/>
      <c r="J23" s="300"/>
      <c r="K23" s="300"/>
      <c r="L23" s="312"/>
      <c r="M23" s="300"/>
      <c r="N23" s="300"/>
      <c r="O23" s="312"/>
      <c r="P23" s="300"/>
      <c r="Q23" s="300"/>
      <c r="R23" s="312"/>
    </row>
    <row r="24" spans="1:18" s="282" customFormat="1" ht="20" x14ac:dyDescent="0.15">
      <c r="A24" s="369" t="s">
        <v>267</v>
      </c>
      <c r="B24" s="275" t="s">
        <v>268</v>
      </c>
      <c r="C24" s="281">
        <v>34</v>
      </c>
      <c r="D24" s="300"/>
      <c r="E24" s="300"/>
      <c r="F24" s="312"/>
      <c r="G24" s="300"/>
      <c r="H24" s="300"/>
      <c r="I24" s="312"/>
      <c r="J24" s="300"/>
      <c r="K24" s="300"/>
      <c r="L24" s="312"/>
      <c r="M24" s="300"/>
      <c r="N24" s="300"/>
      <c r="O24" s="312"/>
      <c r="P24" s="300"/>
      <c r="Q24" s="300"/>
      <c r="R24" s="312"/>
    </row>
    <row r="25" spans="1:18" s="282" customFormat="1" ht="20" x14ac:dyDescent="0.15">
      <c r="A25" s="370"/>
      <c r="B25" s="283" t="s">
        <v>270</v>
      </c>
      <c r="C25" s="289">
        <v>9591</v>
      </c>
      <c r="D25" s="300"/>
      <c r="E25" s="300"/>
      <c r="F25" s="312"/>
      <c r="G25" s="300"/>
      <c r="H25" s="300"/>
      <c r="I25" s="312"/>
      <c r="J25" s="300"/>
      <c r="K25" s="300"/>
      <c r="L25" s="312"/>
      <c r="M25" s="300"/>
      <c r="N25" s="300"/>
      <c r="O25" s="312"/>
      <c r="P25" s="300"/>
      <c r="Q25" s="300"/>
      <c r="R25" s="312"/>
    </row>
    <row r="26" spans="1:18" s="282" customFormat="1" ht="11" x14ac:dyDescent="0.15">
      <c r="A26" s="370"/>
      <c r="B26" s="299" t="s">
        <v>271</v>
      </c>
      <c r="C26" s="289">
        <v>0</v>
      </c>
      <c r="D26" s="300"/>
      <c r="E26" s="300"/>
      <c r="F26" s="312"/>
      <c r="G26" s="300"/>
      <c r="H26" s="300"/>
      <c r="I26" s="312"/>
      <c r="J26" s="300"/>
      <c r="K26" s="300"/>
      <c r="L26" s="312"/>
      <c r="M26" s="300"/>
      <c r="N26" s="300"/>
      <c r="O26" s="312"/>
      <c r="P26" s="300"/>
      <c r="Q26" s="300"/>
      <c r="R26" s="312"/>
    </row>
    <row r="27" spans="1:18" s="282" customFormat="1" ht="11" x14ac:dyDescent="0.15">
      <c r="A27" s="371"/>
      <c r="B27" s="296" t="s">
        <v>225</v>
      </c>
      <c r="C27" s="297">
        <v>9625</v>
      </c>
      <c r="D27" s="300"/>
      <c r="E27" s="302"/>
      <c r="F27" s="312"/>
      <c r="G27" s="300"/>
      <c r="H27" s="300"/>
      <c r="I27" s="312"/>
      <c r="J27" s="300"/>
      <c r="K27" s="300"/>
      <c r="L27" s="312"/>
      <c r="M27" s="300"/>
      <c r="N27" s="300"/>
      <c r="O27" s="312"/>
      <c r="P27" s="300"/>
      <c r="Q27" s="300"/>
      <c r="R27" s="312"/>
    </row>
    <row r="28" spans="1:18" s="282" customFormat="1" ht="11" x14ac:dyDescent="0.15">
      <c r="A28" s="372" t="s">
        <v>272</v>
      </c>
      <c r="B28" s="299" t="s">
        <v>273</v>
      </c>
      <c r="C28" s="289">
        <v>61</v>
      </c>
      <c r="F28" s="313"/>
      <c r="I28" s="313"/>
      <c r="L28" s="313"/>
      <c r="O28" s="313"/>
      <c r="R28" s="313"/>
    </row>
    <row r="29" spans="1:18" s="282" customFormat="1" ht="11" x14ac:dyDescent="0.15">
      <c r="A29" s="373"/>
      <c r="B29" s="299" t="s">
        <v>274</v>
      </c>
      <c r="C29" s="289">
        <v>9558</v>
      </c>
      <c r="F29" s="313"/>
      <c r="I29" s="313"/>
      <c r="L29" s="313"/>
      <c r="O29" s="313"/>
      <c r="R29" s="313"/>
    </row>
    <row r="30" spans="1:18" s="282" customFormat="1" ht="11" x14ac:dyDescent="0.15">
      <c r="A30" s="374"/>
      <c r="B30" s="299" t="s">
        <v>271</v>
      </c>
      <c r="C30" s="289">
        <v>0</v>
      </c>
      <c r="F30" s="313"/>
      <c r="I30" s="313"/>
      <c r="L30" s="313"/>
      <c r="O30" s="313"/>
      <c r="R30" s="313"/>
    </row>
    <row r="31" spans="1:18" s="282" customFormat="1" ht="12" thickBot="1" x14ac:dyDescent="0.2">
      <c r="A31" s="375"/>
      <c r="B31" s="310" t="s">
        <v>225</v>
      </c>
      <c r="C31" s="311">
        <v>9619</v>
      </c>
      <c r="F31" s="313"/>
      <c r="I31" s="313"/>
      <c r="L31" s="313"/>
      <c r="O31" s="313"/>
      <c r="R31" s="313"/>
    </row>
    <row r="32" spans="1:18" s="274" customFormat="1" ht="13" x14ac:dyDescent="0.15">
      <c r="A32" s="240" t="s">
        <v>258</v>
      </c>
    </row>
  </sheetData>
  <mergeCells count="39">
    <mergeCell ref="P4:P7"/>
    <mergeCell ref="A3:B3"/>
    <mergeCell ref="D3:E3"/>
    <mergeCell ref="G3:H3"/>
    <mergeCell ref="J3:K3"/>
    <mergeCell ref="M3:N3"/>
    <mergeCell ref="P3:Q3"/>
    <mergeCell ref="A4:A7"/>
    <mergeCell ref="D4:D7"/>
    <mergeCell ref="G4:G7"/>
    <mergeCell ref="J4:J7"/>
    <mergeCell ref="M4:M7"/>
    <mergeCell ref="P13:Q13"/>
    <mergeCell ref="A8:A11"/>
    <mergeCell ref="D8:D11"/>
    <mergeCell ref="G8:G11"/>
    <mergeCell ref="J8:J11"/>
    <mergeCell ref="M8:M11"/>
    <mergeCell ref="P8:P11"/>
    <mergeCell ref="A13:B13"/>
    <mergeCell ref="D13:E13"/>
    <mergeCell ref="G13:H13"/>
    <mergeCell ref="J13:K13"/>
    <mergeCell ref="M13:N13"/>
    <mergeCell ref="G18:G21"/>
    <mergeCell ref="J18:J21"/>
    <mergeCell ref="M18:M21"/>
    <mergeCell ref="P18:P21"/>
    <mergeCell ref="A14:A17"/>
    <mergeCell ref="D14:D17"/>
    <mergeCell ref="G14:G17"/>
    <mergeCell ref="J14:J17"/>
    <mergeCell ref="M14:M17"/>
    <mergeCell ref="P14:P17"/>
    <mergeCell ref="A23:B23"/>
    <mergeCell ref="A24:A27"/>
    <mergeCell ref="A28:A31"/>
    <mergeCell ref="A18:A21"/>
    <mergeCell ref="D18:D2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GridLines="0" workbookViewId="0"/>
  </sheetViews>
  <sheetFormatPr baseColWidth="12" defaultColWidth="8.83203125" defaultRowHeight="14" x14ac:dyDescent="0.15"/>
  <cols>
    <col min="1" max="2" width="2.6640625" style="2" customWidth="1"/>
    <col min="3" max="3" width="10.5" style="2" customWidth="1"/>
    <col min="4" max="4" width="5.164062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6" s="7" customFormat="1" ht="15" x14ac:dyDescent="0.15">
      <c r="A1" s="4" t="s">
        <v>47</v>
      </c>
    </row>
    <row r="2" spans="1:26" s="7" customFormat="1" ht="15" thickBot="1" x14ac:dyDescent="0.2"/>
    <row r="3" spans="1:26" s="50" customFormat="1" thickBot="1" x14ac:dyDescent="0.2">
      <c r="A3" s="28"/>
      <c r="B3" s="28"/>
      <c r="C3" s="28"/>
      <c r="D3" s="48"/>
      <c r="E3" s="28" t="s">
        <v>22</v>
      </c>
      <c r="F3" s="28" t="s">
        <v>23</v>
      </c>
      <c r="G3" s="28" t="s">
        <v>24</v>
      </c>
      <c r="H3" s="28" t="s">
        <v>25</v>
      </c>
      <c r="I3" s="28" t="s">
        <v>26</v>
      </c>
      <c r="J3" s="28" t="s">
        <v>27</v>
      </c>
      <c r="K3" s="28" t="s">
        <v>28</v>
      </c>
      <c r="L3" s="28" t="s">
        <v>29</v>
      </c>
      <c r="M3" s="28" t="s">
        <v>30</v>
      </c>
      <c r="N3" s="28" t="s">
        <v>31</v>
      </c>
      <c r="O3" s="49"/>
      <c r="P3" s="49"/>
    </row>
    <row r="4" spans="1:26" s="50" customFormat="1" ht="13" x14ac:dyDescent="0.15">
      <c r="A4" s="51"/>
      <c r="B4" s="329" t="s">
        <v>32</v>
      </c>
      <c r="C4" s="329"/>
      <c r="D4" s="52" t="s">
        <v>22</v>
      </c>
      <c r="E4" s="53">
        <f>SUM(F4:N4)</f>
        <v>83777</v>
      </c>
      <c r="F4" s="53">
        <f>SUM(F5:F6)</f>
        <v>2972</v>
      </c>
      <c r="G4" s="53">
        <f t="shared" ref="G4:N4" si="0">SUM(G5:G6)</f>
        <v>3529</v>
      </c>
      <c r="H4" s="53">
        <f t="shared" si="0"/>
        <v>3724</v>
      </c>
      <c r="I4" s="53">
        <f t="shared" si="0"/>
        <v>3892</v>
      </c>
      <c r="J4" s="53">
        <f t="shared" si="0"/>
        <v>5336</v>
      </c>
      <c r="K4" s="53">
        <f t="shared" si="0"/>
        <v>11400</v>
      </c>
      <c r="L4" s="53">
        <f t="shared" si="0"/>
        <v>15530</v>
      </c>
      <c r="M4" s="53">
        <f t="shared" si="0"/>
        <v>16913</v>
      </c>
      <c r="N4" s="53">
        <f t="shared" si="0"/>
        <v>20481</v>
      </c>
      <c r="O4" s="49"/>
      <c r="P4" s="49"/>
    </row>
    <row r="5" spans="1:26" s="50" customFormat="1" ht="13" x14ac:dyDescent="0.15">
      <c r="A5" s="47"/>
      <c r="B5" s="25"/>
      <c r="C5" s="25"/>
      <c r="D5" s="52" t="s">
        <v>33</v>
      </c>
      <c r="E5" s="53">
        <f>SUM(F5:N5)</f>
        <v>33922</v>
      </c>
      <c r="F5" s="54">
        <v>1174</v>
      </c>
      <c r="G5" s="55">
        <v>1325</v>
      </c>
      <c r="H5" s="55">
        <v>1449</v>
      </c>
      <c r="I5" s="55">
        <v>1456</v>
      </c>
      <c r="J5" s="55">
        <v>1915</v>
      </c>
      <c r="K5" s="55">
        <v>4730</v>
      </c>
      <c r="L5" s="55">
        <v>6463</v>
      </c>
      <c r="M5" s="55">
        <v>7370</v>
      </c>
      <c r="N5" s="55">
        <v>8040</v>
      </c>
      <c r="O5" s="56"/>
      <c r="P5" s="57"/>
    </row>
    <row r="6" spans="1:26" s="50" customFormat="1" ht="13" x14ac:dyDescent="0.15">
      <c r="A6" s="47"/>
      <c r="B6" s="25"/>
      <c r="C6" s="25"/>
      <c r="D6" s="52" t="s">
        <v>34</v>
      </c>
      <c r="E6" s="53">
        <f>SUM(F6:N6)</f>
        <v>49855</v>
      </c>
      <c r="F6" s="55">
        <v>1798</v>
      </c>
      <c r="G6" s="55">
        <v>2204</v>
      </c>
      <c r="H6" s="55">
        <v>2275</v>
      </c>
      <c r="I6" s="55">
        <v>2436</v>
      </c>
      <c r="J6" s="55">
        <v>3421</v>
      </c>
      <c r="K6" s="55">
        <v>6670</v>
      </c>
      <c r="L6" s="55">
        <v>9067</v>
      </c>
      <c r="M6" s="55">
        <v>9543</v>
      </c>
      <c r="N6" s="55">
        <v>12441</v>
      </c>
      <c r="O6" s="57"/>
      <c r="P6" s="57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s="50" customFormat="1" ht="13" x14ac:dyDescent="0.15">
      <c r="A7" s="47"/>
      <c r="B7" s="25"/>
      <c r="C7" s="25"/>
      <c r="D7" s="52"/>
      <c r="E7" s="53"/>
      <c r="F7" s="55"/>
      <c r="G7" s="55"/>
      <c r="H7" s="55"/>
      <c r="I7" s="55"/>
      <c r="J7" s="55"/>
      <c r="K7" s="55"/>
      <c r="L7" s="55"/>
      <c r="M7" s="55"/>
      <c r="N7" s="55"/>
      <c r="O7" s="57"/>
      <c r="P7" s="57"/>
      <c r="Q7" s="57"/>
      <c r="R7" s="58"/>
      <c r="S7" s="58"/>
      <c r="T7" s="58"/>
      <c r="U7" s="58"/>
      <c r="V7" s="58"/>
      <c r="W7" s="58"/>
      <c r="X7" s="58"/>
      <c r="Y7" s="58"/>
      <c r="Z7" s="58"/>
    </row>
    <row r="8" spans="1:26" s="50" customFormat="1" ht="13" x14ac:dyDescent="0.15">
      <c r="A8" s="47"/>
      <c r="B8" s="25" t="s">
        <v>35</v>
      </c>
      <c r="C8" s="25"/>
      <c r="D8" s="52" t="s">
        <v>22</v>
      </c>
      <c r="E8" s="59">
        <v>0.22650084488002703</v>
      </c>
      <c r="F8" s="60">
        <v>7.3386340066176101E-2</v>
      </c>
      <c r="G8" s="60">
        <v>0.10568716121110479</v>
      </c>
      <c r="H8" s="60">
        <v>0.14413438092657815</v>
      </c>
      <c r="I8" s="60">
        <v>0.17508659858743084</v>
      </c>
      <c r="J8" s="60">
        <v>0.17275317275317276</v>
      </c>
      <c r="K8" s="60">
        <v>0.23032629558541268</v>
      </c>
      <c r="L8" s="60">
        <v>0.30768925960414478</v>
      </c>
      <c r="M8" s="60">
        <v>0.37065527065527065</v>
      </c>
      <c r="N8" s="60">
        <v>0.28671220987204971</v>
      </c>
      <c r="O8" s="57"/>
      <c r="P8" s="57"/>
      <c r="Q8" s="57"/>
      <c r="R8" s="58"/>
      <c r="S8" s="58"/>
      <c r="T8" s="58"/>
      <c r="U8" s="58"/>
      <c r="V8" s="58"/>
      <c r="W8" s="58"/>
      <c r="X8" s="58"/>
      <c r="Y8" s="58"/>
      <c r="Z8" s="58"/>
    </row>
    <row r="9" spans="1:26" s="50" customFormat="1" x14ac:dyDescent="0.15">
      <c r="A9" s="47"/>
      <c r="B9" s="25"/>
      <c r="C9" s="25"/>
      <c r="D9" s="52" t="s">
        <v>33</v>
      </c>
      <c r="E9" s="59">
        <v>0.23772215058586085</v>
      </c>
      <c r="F9" s="61">
        <v>7.9940078986790133E-2</v>
      </c>
      <c r="G9" s="61">
        <v>0.1047844998022934</v>
      </c>
      <c r="H9" s="61">
        <v>0.15145813734713076</v>
      </c>
      <c r="I9" s="61">
        <v>0.19190720970080399</v>
      </c>
      <c r="J9" s="61">
        <v>0.16666666666666666</v>
      </c>
      <c r="K9" s="61">
        <v>0.22786395606513152</v>
      </c>
      <c r="L9" s="61">
        <v>0.29824642362713427</v>
      </c>
      <c r="M9" s="61">
        <v>0.38166752977731744</v>
      </c>
      <c r="N9" s="61">
        <v>0.32181883680903012</v>
      </c>
      <c r="O9" s="57"/>
      <c r="P9" s="12"/>
      <c r="Q9" s="12"/>
      <c r="R9" s="58"/>
      <c r="S9" s="58"/>
      <c r="T9" s="62"/>
      <c r="U9" s="58"/>
      <c r="V9" s="58"/>
      <c r="W9" s="58"/>
      <c r="X9" s="58"/>
      <c r="Y9" s="58"/>
      <c r="Z9" s="58"/>
    </row>
    <row r="10" spans="1:26" s="50" customFormat="1" ht="13" x14ac:dyDescent="0.15">
      <c r="A10" s="47"/>
      <c r="B10" s="25"/>
      <c r="C10" s="25"/>
      <c r="D10" s="52" t="s">
        <v>34</v>
      </c>
      <c r="E10" s="59">
        <v>0.2194525022119122</v>
      </c>
      <c r="F10" s="61">
        <v>6.9657523632419033E-2</v>
      </c>
      <c r="G10" s="61">
        <v>0.10623734695844982</v>
      </c>
      <c r="H10" s="61">
        <v>0.13982790411800861</v>
      </c>
      <c r="I10" s="61">
        <v>0.16637071438328097</v>
      </c>
      <c r="J10" s="61">
        <v>0.176358387462625</v>
      </c>
      <c r="K10" s="61">
        <v>0.23210495180429411</v>
      </c>
      <c r="L10" s="61">
        <v>0.31479359788910877</v>
      </c>
      <c r="M10" s="61">
        <v>0.36257598784194528</v>
      </c>
      <c r="N10" s="61">
        <v>0.26783061720953261</v>
      </c>
      <c r="O10" s="57"/>
      <c r="P10" s="12"/>
      <c r="Q10" s="12"/>
      <c r="R10" s="58"/>
      <c r="S10" s="58"/>
      <c r="T10" s="58"/>
      <c r="U10" s="58"/>
      <c r="V10" s="58"/>
      <c r="W10" s="58"/>
      <c r="X10" s="58"/>
      <c r="Y10" s="58"/>
      <c r="Z10" s="58"/>
    </row>
    <row r="11" spans="1:26" s="50" customFormat="1" ht="13" x14ac:dyDescent="0.15">
      <c r="A11" s="58"/>
      <c r="B11" s="58"/>
      <c r="C11" s="58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57"/>
      <c r="P11" s="57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s="44" customFormat="1" ht="13" x14ac:dyDescent="0.15">
      <c r="A12" s="324"/>
      <c r="B12" s="325" t="s">
        <v>37</v>
      </c>
      <c r="C12" s="325"/>
      <c r="D12" s="65" t="s">
        <v>22</v>
      </c>
      <c r="E12" s="53">
        <v>83164</v>
      </c>
      <c r="F12" s="53">
        <v>3327</v>
      </c>
      <c r="G12" s="53">
        <v>3663</v>
      </c>
      <c r="H12" s="53">
        <v>3486</v>
      </c>
      <c r="I12" s="53">
        <v>3903</v>
      </c>
      <c r="J12" s="53">
        <v>5544</v>
      </c>
      <c r="K12" s="53">
        <v>12674</v>
      </c>
      <c r="L12" s="53">
        <v>14962</v>
      </c>
      <c r="M12" s="53">
        <v>15936</v>
      </c>
      <c r="N12" s="53">
        <v>19669</v>
      </c>
      <c r="O12" s="57"/>
      <c r="P12" s="57"/>
    </row>
    <row r="13" spans="1:26" s="44" customFormat="1" ht="13" x14ac:dyDescent="0.15">
      <c r="A13" s="324"/>
      <c r="D13" s="65" t="s">
        <v>33</v>
      </c>
      <c r="E13" s="53">
        <v>33563</v>
      </c>
      <c r="F13" s="54">
        <v>1307</v>
      </c>
      <c r="G13" s="55">
        <v>1381</v>
      </c>
      <c r="H13" s="55">
        <v>1316</v>
      </c>
      <c r="I13" s="55">
        <v>1439</v>
      </c>
      <c r="J13" s="55">
        <v>2034</v>
      </c>
      <c r="K13" s="55">
        <v>5245</v>
      </c>
      <c r="L13" s="55">
        <v>6205</v>
      </c>
      <c r="M13" s="55">
        <v>6841</v>
      </c>
      <c r="N13" s="55">
        <v>7795</v>
      </c>
      <c r="O13" s="57"/>
      <c r="P13" s="57"/>
    </row>
    <row r="14" spans="1:26" s="44" customFormat="1" ht="13" x14ac:dyDescent="0.15">
      <c r="A14" s="324"/>
      <c r="D14" s="65" t="s">
        <v>34</v>
      </c>
      <c r="E14" s="53">
        <v>49601</v>
      </c>
      <c r="F14" s="55">
        <v>2020</v>
      </c>
      <c r="G14" s="55">
        <v>2282</v>
      </c>
      <c r="H14" s="55">
        <v>2170</v>
      </c>
      <c r="I14" s="55">
        <v>2464</v>
      </c>
      <c r="J14" s="55">
        <v>3510</v>
      </c>
      <c r="K14" s="55">
        <v>7429</v>
      </c>
      <c r="L14" s="55">
        <v>8757</v>
      </c>
      <c r="M14" s="55">
        <v>9095</v>
      </c>
      <c r="N14" s="55">
        <v>11874</v>
      </c>
      <c r="O14" s="57"/>
      <c r="P14" s="57"/>
    </row>
    <row r="15" spans="1:26" s="44" customFormat="1" ht="13" x14ac:dyDescent="0.15">
      <c r="D15" s="65"/>
      <c r="O15" s="17"/>
      <c r="P15" s="17"/>
      <c r="Q15" s="17"/>
      <c r="R15" s="17"/>
    </row>
    <row r="16" spans="1:26" s="44" customFormat="1" ht="13" x14ac:dyDescent="0.15">
      <c r="A16" s="324"/>
      <c r="B16" s="325" t="s">
        <v>38</v>
      </c>
      <c r="C16" s="325"/>
      <c r="D16" s="65" t="s">
        <v>22</v>
      </c>
      <c r="E16" s="66">
        <f>SUM(E17:E18)</f>
        <v>2126</v>
      </c>
      <c r="F16" s="66">
        <f>SUM(F17:F18)</f>
        <v>53</v>
      </c>
      <c r="G16" s="66">
        <f t="shared" ref="G16:N16" si="1">SUM(G17:G18)</f>
        <v>38</v>
      </c>
      <c r="H16" s="66">
        <f t="shared" si="1"/>
        <v>61</v>
      </c>
      <c r="I16" s="66">
        <f t="shared" si="1"/>
        <v>77</v>
      </c>
      <c r="J16" s="66">
        <f t="shared" si="1"/>
        <v>138</v>
      </c>
      <c r="K16" s="66">
        <f t="shared" si="1"/>
        <v>322</v>
      </c>
      <c r="L16" s="66">
        <f t="shared" si="1"/>
        <v>378</v>
      </c>
      <c r="M16" s="66">
        <f t="shared" si="1"/>
        <v>470</v>
      </c>
      <c r="N16" s="66">
        <f t="shared" si="1"/>
        <v>589</v>
      </c>
      <c r="O16" s="66"/>
      <c r="P16" s="56"/>
      <c r="Q16" s="56"/>
      <c r="R16" s="56"/>
    </row>
    <row r="17" spans="1:29" s="44" customFormat="1" ht="16" customHeight="1" x14ac:dyDescent="0.15">
      <c r="A17" s="324"/>
      <c r="D17" s="65" t="s">
        <v>33</v>
      </c>
      <c r="E17" s="66">
        <f>SUM(F17:N17)</f>
        <v>1075</v>
      </c>
      <c r="F17" s="54">
        <v>25</v>
      </c>
      <c r="G17" s="54">
        <v>22</v>
      </c>
      <c r="H17" s="54">
        <v>30</v>
      </c>
      <c r="I17" s="54">
        <v>42</v>
      </c>
      <c r="J17" s="54">
        <v>55</v>
      </c>
      <c r="K17" s="54">
        <v>171</v>
      </c>
      <c r="L17" s="54">
        <v>206</v>
      </c>
      <c r="M17" s="54">
        <v>245</v>
      </c>
      <c r="N17" s="54">
        <v>279</v>
      </c>
      <c r="O17" s="56"/>
      <c r="P17" s="56"/>
      <c r="Q17" s="56"/>
      <c r="R17" s="56"/>
    </row>
    <row r="18" spans="1:29" s="44" customFormat="1" ht="16" customHeight="1" x14ac:dyDescent="0.15">
      <c r="A18" s="324"/>
      <c r="D18" s="65" t="s">
        <v>34</v>
      </c>
      <c r="E18" s="66">
        <f>SUM(F18:N18)</f>
        <v>1051</v>
      </c>
      <c r="F18" s="54">
        <v>28</v>
      </c>
      <c r="G18" s="54">
        <v>16</v>
      </c>
      <c r="H18" s="54">
        <v>31</v>
      </c>
      <c r="I18" s="54">
        <v>35</v>
      </c>
      <c r="J18" s="54">
        <v>83</v>
      </c>
      <c r="K18" s="54">
        <v>151</v>
      </c>
      <c r="L18" s="54">
        <v>172</v>
      </c>
      <c r="M18" s="54">
        <v>225</v>
      </c>
      <c r="N18" s="54">
        <v>310</v>
      </c>
      <c r="O18" s="56"/>
      <c r="P18" s="56"/>
      <c r="Q18" s="56"/>
      <c r="R18" s="56"/>
    </row>
    <row r="19" spans="1:29" s="44" customFormat="1" ht="16" customHeight="1" x14ac:dyDescent="0.15">
      <c r="D19" s="65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67"/>
      <c r="P19" s="67"/>
      <c r="Q19" s="17"/>
      <c r="R19" s="17"/>
    </row>
    <row r="20" spans="1:29" s="44" customFormat="1" ht="16" customHeight="1" x14ac:dyDescent="0.15">
      <c r="A20" s="324"/>
      <c r="B20" s="325" t="s">
        <v>39</v>
      </c>
      <c r="C20" s="325"/>
      <c r="D20" s="65" t="s">
        <v>22</v>
      </c>
      <c r="E20" s="68">
        <f>E16/E12</f>
        <v>2.5563945938146312E-2</v>
      </c>
      <c r="F20" s="68">
        <f t="shared" ref="E20:N22" si="2">F16/F12</f>
        <v>1.5930267508265705E-2</v>
      </c>
      <c r="G20" s="68">
        <f t="shared" si="2"/>
        <v>1.0374010374010374E-2</v>
      </c>
      <c r="H20" s="68">
        <f t="shared" si="2"/>
        <v>1.7498565691336777E-2</v>
      </c>
      <c r="I20" s="68">
        <f t="shared" si="2"/>
        <v>1.972841404048168E-2</v>
      </c>
      <c r="J20" s="68">
        <f t="shared" si="2"/>
        <v>2.4891774891774892E-2</v>
      </c>
      <c r="K20" s="68">
        <f t="shared" si="2"/>
        <v>2.540634369575509E-2</v>
      </c>
      <c r="L20" s="68">
        <f t="shared" si="2"/>
        <v>2.5264002138751504E-2</v>
      </c>
      <c r="M20" s="68">
        <f t="shared" si="2"/>
        <v>2.94929718875502E-2</v>
      </c>
      <c r="N20" s="68">
        <f t="shared" si="2"/>
        <v>2.9945599674614878E-2</v>
      </c>
      <c r="O20" s="67"/>
      <c r="P20" s="67"/>
      <c r="Q20" s="17"/>
      <c r="R20" s="17"/>
    </row>
    <row r="21" spans="1:29" s="44" customFormat="1" ht="16" customHeight="1" x14ac:dyDescent="0.15">
      <c r="A21" s="324"/>
      <c r="D21" s="65" t="s">
        <v>33</v>
      </c>
      <c r="E21" s="68">
        <f t="shared" si="2"/>
        <v>3.2029317998986978E-2</v>
      </c>
      <c r="F21" s="68">
        <f t="shared" si="2"/>
        <v>1.9127773527161437E-2</v>
      </c>
      <c r="G21" s="68">
        <f t="shared" si="2"/>
        <v>1.5930485155684286E-2</v>
      </c>
      <c r="H21" s="68">
        <f t="shared" si="2"/>
        <v>2.2796352583586626E-2</v>
      </c>
      <c r="I21" s="68">
        <f t="shared" si="2"/>
        <v>2.9186935371785964E-2</v>
      </c>
      <c r="J21" s="68">
        <f t="shared" si="2"/>
        <v>2.7040314650934118E-2</v>
      </c>
      <c r="K21" s="68">
        <f t="shared" si="2"/>
        <v>3.260247855100095E-2</v>
      </c>
      <c r="L21" s="68">
        <f t="shared" si="2"/>
        <v>3.319903303787268E-2</v>
      </c>
      <c r="M21" s="68">
        <f t="shared" si="2"/>
        <v>3.5813477561759975E-2</v>
      </c>
      <c r="N21" s="68">
        <f t="shared" si="2"/>
        <v>3.5792174470814626E-2</v>
      </c>
      <c r="O21" s="67"/>
      <c r="P21" s="67"/>
      <c r="Q21" s="17"/>
      <c r="R21" s="17"/>
    </row>
    <row r="22" spans="1:29" s="44" customFormat="1" ht="16" customHeight="1" x14ac:dyDescent="0.15">
      <c r="A22" s="324"/>
      <c r="D22" s="65" t="s">
        <v>34</v>
      </c>
      <c r="E22" s="68">
        <f t="shared" si="2"/>
        <v>2.1189088929658675E-2</v>
      </c>
      <c r="F22" s="68">
        <f t="shared" si="2"/>
        <v>1.3861386138613862E-2</v>
      </c>
      <c r="G22" s="68">
        <f t="shared" si="2"/>
        <v>7.0113935144609993E-3</v>
      </c>
      <c r="H22" s="68">
        <f t="shared" si="2"/>
        <v>1.4285714285714285E-2</v>
      </c>
      <c r="I22" s="68">
        <f t="shared" si="2"/>
        <v>1.4204545454545454E-2</v>
      </c>
      <c r="J22" s="68">
        <f t="shared" si="2"/>
        <v>2.3646723646723648E-2</v>
      </c>
      <c r="K22" s="68">
        <f t="shared" si="2"/>
        <v>2.0325750437474761E-2</v>
      </c>
      <c r="L22" s="68">
        <f t="shared" si="2"/>
        <v>1.9641429713372158E-2</v>
      </c>
      <c r="M22" s="68">
        <f t="shared" si="2"/>
        <v>2.473886750962067E-2</v>
      </c>
      <c r="N22" s="68">
        <f t="shared" si="2"/>
        <v>2.610746168098366E-2</v>
      </c>
      <c r="O22" s="67"/>
      <c r="P22" s="67"/>
      <c r="Q22" s="17"/>
      <c r="R22" s="17"/>
    </row>
    <row r="23" spans="1:29" s="44" customFormat="1" ht="16" customHeight="1" x14ac:dyDescent="0.15">
      <c r="D23" s="65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5"/>
      <c r="P23" s="45"/>
    </row>
    <row r="24" spans="1:29" s="44" customFormat="1" ht="16" customHeight="1" x14ac:dyDescent="0.15">
      <c r="A24" s="324"/>
      <c r="B24" s="325" t="s">
        <v>40</v>
      </c>
      <c r="C24" s="325"/>
      <c r="D24" s="65" t="s">
        <v>22</v>
      </c>
      <c r="E24" s="66">
        <f>SUM(E25:E26)</f>
        <v>1525</v>
      </c>
      <c r="F24" s="66">
        <f>SUM(F25:F26)</f>
        <v>41</v>
      </c>
      <c r="G24" s="66">
        <f t="shared" ref="G24:N24" si="3">SUM(G25:G26)</f>
        <v>26</v>
      </c>
      <c r="H24" s="66">
        <f t="shared" si="3"/>
        <v>48</v>
      </c>
      <c r="I24" s="66">
        <f t="shared" si="3"/>
        <v>57</v>
      </c>
      <c r="J24" s="66">
        <f t="shared" si="3"/>
        <v>95</v>
      </c>
      <c r="K24" s="66">
        <f t="shared" si="3"/>
        <v>234</v>
      </c>
      <c r="L24" s="66">
        <f t="shared" si="3"/>
        <v>281</v>
      </c>
      <c r="M24" s="66">
        <f t="shared" si="3"/>
        <v>359</v>
      </c>
      <c r="N24" s="66">
        <f t="shared" si="3"/>
        <v>384</v>
      </c>
      <c r="O24" s="45"/>
      <c r="P24" s="45"/>
    </row>
    <row r="25" spans="1:29" s="44" customFormat="1" ht="16" customHeight="1" x14ac:dyDescent="0.15">
      <c r="A25" s="324"/>
      <c r="B25" s="69" t="s">
        <v>41</v>
      </c>
      <c r="C25" s="69"/>
      <c r="D25" s="65" t="s">
        <v>33</v>
      </c>
      <c r="E25" s="66">
        <f>SUM(F25:N25)</f>
        <v>767</v>
      </c>
      <c r="F25" s="66">
        <v>19</v>
      </c>
      <c r="G25" s="66">
        <v>15</v>
      </c>
      <c r="H25" s="66">
        <v>24</v>
      </c>
      <c r="I25" s="66">
        <v>30</v>
      </c>
      <c r="J25" s="66">
        <v>33</v>
      </c>
      <c r="K25" s="66">
        <v>123</v>
      </c>
      <c r="L25" s="66">
        <v>150</v>
      </c>
      <c r="M25" s="66">
        <v>184</v>
      </c>
      <c r="N25" s="66">
        <v>189</v>
      </c>
      <c r="O25" s="45"/>
      <c r="P25" s="45"/>
    </row>
    <row r="26" spans="1:29" s="44" customFormat="1" ht="16" customHeight="1" x14ac:dyDescent="0.15">
      <c r="A26" s="324"/>
      <c r="D26" s="65" t="s">
        <v>34</v>
      </c>
      <c r="E26" s="66">
        <f>SUM(F26:N26)</f>
        <v>758</v>
      </c>
      <c r="F26" s="66">
        <v>22</v>
      </c>
      <c r="G26" s="66">
        <v>11</v>
      </c>
      <c r="H26" s="66">
        <v>24</v>
      </c>
      <c r="I26" s="66">
        <v>27</v>
      </c>
      <c r="J26" s="66">
        <v>62</v>
      </c>
      <c r="K26" s="66">
        <v>111</v>
      </c>
      <c r="L26" s="66">
        <v>131</v>
      </c>
      <c r="M26" s="66">
        <v>175</v>
      </c>
      <c r="N26" s="66">
        <v>195</v>
      </c>
      <c r="O26" s="45"/>
      <c r="P26" s="45"/>
      <c r="Q26" s="45"/>
      <c r="R26" s="45"/>
    </row>
    <row r="27" spans="1:29" s="44" customFormat="1" ht="16" customHeight="1" x14ac:dyDescent="0.15">
      <c r="D27" s="6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5"/>
      <c r="P27" s="45"/>
      <c r="Q27" s="45"/>
      <c r="R27" s="45"/>
    </row>
    <row r="28" spans="1:29" s="44" customFormat="1" ht="16" customHeight="1" x14ac:dyDescent="0.15">
      <c r="A28" s="326"/>
      <c r="B28" s="17" t="s">
        <v>40</v>
      </c>
      <c r="C28" s="17"/>
      <c r="D28" s="65" t="s">
        <v>22</v>
      </c>
      <c r="E28" s="68">
        <f t="shared" ref="E28:F30" si="4">E24/E16</f>
        <v>0.71730950141110061</v>
      </c>
      <c r="F28" s="68">
        <f>F24/F16</f>
        <v>0.77358490566037741</v>
      </c>
      <c r="G28" s="68">
        <f t="shared" ref="G28:N30" si="5">G24/G16</f>
        <v>0.68421052631578949</v>
      </c>
      <c r="H28" s="68">
        <f t="shared" si="5"/>
        <v>0.78688524590163933</v>
      </c>
      <c r="I28" s="68">
        <f t="shared" si="5"/>
        <v>0.74025974025974028</v>
      </c>
      <c r="J28" s="68">
        <f t="shared" si="5"/>
        <v>0.68840579710144922</v>
      </c>
      <c r="K28" s="68">
        <f t="shared" si="5"/>
        <v>0.72670807453416153</v>
      </c>
      <c r="L28" s="68">
        <f t="shared" si="5"/>
        <v>0.74338624338624337</v>
      </c>
      <c r="M28" s="68">
        <f t="shared" si="5"/>
        <v>0.7638297872340426</v>
      </c>
      <c r="N28" s="68">
        <f t="shared" si="5"/>
        <v>0.65195246179966049</v>
      </c>
      <c r="O28" s="45"/>
      <c r="P28" s="45"/>
      <c r="Q28" s="45"/>
      <c r="R28" s="45"/>
    </row>
    <row r="29" spans="1:29" s="44" customFormat="1" ht="16" customHeight="1" x14ac:dyDescent="0.15">
      <c r="A29" s="326"/>
      <c r="B29" s="17" t="s">
        <v>42</v>
      </c>
      <c r="C29" s="17"/>
      <c r="D29" s="65" t="s">
        <v>33</v>
      </c>
      <c r="E29" s="70">
        <f t="shared" si="4"/>
        <v>0.71348837209302329</v>
      </c>
      <c r="F29" s="68">
        <f t="shared" si="4"/>
        <v>0.76</v>
      </c>
      <c r="G29" s="68">
        <f t="shared" si="5"/>
        <v>0.68181818181818177</v>
      </c>
      <c r="H29" s="68">
        <f t="shared" si="5"/>
        <v>0.8</v>
      </c>
      <c r="I29" s="68">
        <f t="shared" si="5"/>
        <v>0.7142857142857143</v>
      </c>
      <c r="J29" s="68">
        <f t="shared" si="5"/>
        <v>0.6</v>
      </c>
      <c r="K29" s="68">
        <f t="shared" si="5"/>
        <v>0.7192982456140351</v>
      </c>
      <c r="L29" s="68">
        <f t="shared" si="5"/>
        <v>0.72815533980582525</v>
      </c>
      <c r="M29" s="68">
        <f t="shared" si="5"/>
        <v>0.75102040816326532</v>
      </c>
      <c r="N29" s="68">
        <f t="shared" si="5"/>
        <v>0.67741935483870963</v>
      </c>
      <c r="O29" s="45"/>
      <c r="P29" s="45"/>
      <c r="Q29" s="45"/>
      <c r="R29" s="45"/>
    </row>
    <row r="30" spans="1:29" s="44" customFormat="1" ht="16" customHeight="1" x14ac:dyDescent="0.15">
      <c r="A30" s="326"/>
      <c r="B30" s="17"/>
      <c r="C30" s="17"/>
      <c r="D30" s="65" t="s">
        <v>34</v>
      </c>
      <c r="E30" s="70">
        <f t="shared" si="4"/>
        <v>0.72121788772597528</v>
      </c>
      <c r="F30" s="68">
        <f t="shared" si="4"/>
        <v>0.7857142857142857</v>
      </c>
      <c r="G30" s="68">
        <f t="shared" si="5"/>
        <v>0.6875</v>
      </c>
      <c r="H30" s="68">
        <f t="shared" si="5"/>
        <v>0.77419354838709675</v>
      </c>
      <c r="I30" s="68">
        <f t="shared" si="5"/>
        <v>0.77142857142857146</v>
      </c>
      <c r="J30" s="68">
        <f t="shared" si="5"/>
        <v>0.74698795180722888</v>
      </c>
      <c r="K30" s="68">
        <f t="shared" si="5"/>
        <v>0.73509933774834435</v>
      </c>
      <c r="L30" s="68">
        <f t="shared" si="5"/>
        <v>0.76162790697674421</v>
      </c>
      <c r="M30" s="68">
        <f t="shared" si="5"/>
        <v>0.77777777777777779</v>
      </c>
      <c r="N30" s="68">
        <f t="shared" si="5"/>
        <v>0.62903225806451613</v>
      </c>
      <c r="O30" s="45"/>
      <c r="P30" s="45"/>
      <c r="Q30" s="45"/>
      <c r="R30" s="45"/>
    </row>
    <row r="31" spans="1:29" s="44" customFormat="1" ht="16" customHeight="1" x14ac:dyDescent="0.15">
      <c r="A31" s="71"/>
      <c r="B31" s="17"/>
      <c r="C31" s="17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44" customFormat="1" ht="16" customHeight="1" x14ac:dyDescent="0.15">
      <c r="A32" s="326"/>
      <c r="B32" s="17" t="s">
        <v>43</v>
      </c>
      <c r="C32" s="17"/>
      <c r="D32" s="65" t="s">
        <v>22</v>
      </c>
      <c r="E32" s="72">
        <v>3.4336782690498592E-2</v>
      </c>
      <c r="F32" s="72">
        <v>1.8867924528301886E-2</v>
      </c>
      <c r="G32" s="72">
        <v>0</v>
      </c>
      <c r="H32" s="72">
        <v>3.2786885245901641E-2</v>
      </c>
      <c r="I32" s="72">
        <v>2.5974025974025976E-2</v>
      </c>
      <c r="J32" s="72">
        <v>0</v>
      </c>
      <c r="K32" s="72">
        <v>2.7950310559006212E-2</v>
      </c>
      <c r="L32" s="72">
        <v>3.968253968253968E-2</v>
      </c>
      <c r="M32" s="72">
        <v>4.2553191489361701E-2</v>
      </c>
      <c r="N32" s="72">
        <v>4.074702886247878E-2</v>
      </c>
      <c r="P32" s="57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17"/>
      <c r="AB32" s="17"/>
      <c r="AC32" s="17"/>
    </row>
    <row r="33" spans="1:29" s="44" customFormat="1" ht="16" customHeight="1" x14ac:dyDescent="0.15">
      <c r="A33" s="326"/>
      <c r="B33" s="17"/>
      <c r="C33" s="17"/>
      <c r="D33" s="65" t="s">
        <v>33</v>
      </c>
      <c r="E33" s="72">
        <v>4.0930232558139532E-2</v>
      </c>
      <c r="F33" s="72">
        <v>0</v>
      </c>
      <c r="G33" s="72">
        <v>0</v>
      </c>
      <c r="H33" s="72">
        <v>3.3333333333333333E-2</v>
      </c>
      <c r="I33" s="72">
        <v>4.7619047619047616E-2</v>
      </c>
      <c r="J33" s="72">
        <v>0</v>
      </c>
      <c r="K33" s="72">
        <v>3.5087719298245612E-2</v>
      </c>
      <c r="L33" s="72">
        <v>4.8543689320388349E-2</v>
      </c>
      <c r="M33" s="72">
        <v>4.4897959183673466E-2</v>
      </c>
      <c r="N33" s="72">
        <v>5.0179211469534052E-2</v>
      </c>
      <c r="P33" s="57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17"/>
      <c r="AB33" s="17"/>
      <c r="AC33" s="17"/>
    </row>
    <row r="34" spans="1:29" s="44" customFormat="1" ht="16" customHeight="1" x14ac:dyDescent="0.15">
      <c r="A34" s="326"/>
      <c r="B34" s="17"/>
      <c r="C34" s="17"/>
      <c r="D34" s="65" t="s">
        <v>34</v>
      </c>
      <c r="E34" s="72">
        <v>2.7592768791627021E-2</v>
      </c>
      <c r="F34" s="72">
        <v>3.5714285714285712E-2</v>
      </c>
      <c r="G34" s="72">
        <v>0</v>
      </c>
      <c r="H34" s="72">
        <v>3.2258064516129031E-2</v>
      </c>
      <c r="I34" s="72">
        <v>0</v>
      </c>
      <c r="J34" s="72">
        <v>0</v>
      </c>
      <c r="K34" s="72">
        <v>1.9867549668874173E-2</v>
      </c>
      <c r="L34" s="72">
        <v>2.9069767441860465E-2</v>
      </c>
      <c r="M34" s="72">
        <v>0.04</v>
      </c>
      <c r="N34" s="72">
        <v>3.2258064516129031E-2</v>
      </c>
      <c r="P34" s="12"/>
      <c r="Q34" s="12"/>
      <c r="R34" s="74"/>
      <c r="S34" s="75"/>
      <c r="T34" s="75"/>
      <c r="U34" s="75"/>
      <c r="V34" s="75"/>
      <c r="W34" s="75"/>
      <c r="X34" s="58"/>
      <c r="Y34" s="58"/>
      <c r="Z34" s="58"/>
      <c r="AA34" s="17"/>
      <c r="AB34" s="17"/>
      <c r="AC34" s="17"/>
    </row>
    <row r="35" spans="1:29" s="44" customFormat="1" ht="16" customHeight="1" x14ac:dyDescent="0.15">
      <c r="A35" s="71"/>
      <c r="B35" s="17"/>
      <c r="C35" s="17"/>
      <c r="D35" s="65"/>
      <c r="E35" s="72"/>
      <c r="F35" s="72"/>
      <c r="G35" s="72"/>
      <c r="H35" s="72"/>
      <c r="I35" s="72"/>
      <c r="J35" s="72"/>
      <c r="K35" s="72"/>
      <c r="L35" s="72"/>
      <c r="M35" s="72"/>
      <c r="N35" s="72"/>
      <c r="P35" s="12"/>
      <c r="Q35" s="12"/>
      <c r="R35" s="74"/>
      <c r="S35" s="75"/>
      <c r="T35" s="75"/>
      <c r="U35" s="75"/>
      <c r="V35" s="75"/>
      <c r="W35" s="75"/>
      <c r="X35" s="58"/>
      <c r="Y35" s="58"/>
      <c r="Z35" s="58"/>
      <c r="AA35" s="17"/>
      <c r="AB35" s="17"/>
      <c r="AC35" s="17"/>
    </row>
    <row r="36" spans="1:29" s="44" customFormat="1" ht="16" customHeight="1" x14ac:dyDescent="0.15">
      <c r="A36" s="326"/>
      <c r="B36" s="17" t="s">
        <v>44</v>
      </c>
      <c r="C36" s="17"/>
      <c r="D36" s="17" t="s">
        <v>22</v>
      </c>
      <c r="E36" s="76">
        <v>8.7778365638978403E-4</v>
      </c>
      <c r="F36" s="72">
        <v>3.0057108506161706E-4</v>
      </c>
      <c r="G36" s="72">
        <v>0</v>
      </c>
      <c r="H36" s="72">
        <v>5.737234652897303E-4</v>
      </c>
      <c r="I36" s="72">
        <v>5.1242633871380989E-4</v>
      </c>
      <c r="J36" s="72">
        <v>0</v>
      </c>
      <c r="K36" s="72">
        <v>7.1011519646520433E-4</v>
      </c>
      <c r="L36" s="72">
        <v>1.002539767410774E-3</v>
      </c>
      <c r="M36" s="72">
        <v>1.2550200803212851E-3</v>
      </c>
      <c r="N36" s="72">
        <v>1.2201942142457674E-3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44" customFormat="1" ht="16" customHeight="1" x14ac:dyDescent="0.15">
      <c r="A37" s="326"/>
      <c r="B37" s="17"/>
      <c r="C37" s="17"/>
      <c r="D37" s="17" t="s">
        <v>33</v>
      </c>
      <c r="E37" s="76">
        <v>1.3109674343771416E-3</v>
      </c>
      <c r="F37" s="72">
        <v>0</v>
      </c>
      <c r="G37" s="72">
        <v>0</v>
      </c>
      <c r="H37" s="72">
        <v>7.5987841945288754E-4</v>
      </c>
      <c r="I37" s="72">
        <v>1.389854065323141E-3</v>
      </c>
      <c r="J37" s="72">
        <v>0</v>
      </c>
      <c r="K37" s="72">
        <v>1.1439466158245949E-3</v>
      </c>
      <c r="L37" s="72">
        <v>1.6116035455278001E-3</v>
      </c>
      <c r="M37" s="72">
        <v>1.607952053793305E-3</v>
      </c>
      <c r="N37" s="72">
        <v>1.796023091725465E-3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4" customFormat="1" ht="16" customHeight="1" thickBot="1" x14ac:dyDescent="0.2">
      <c r="A38" s="327"/>
      <c r="B38" s="77"/>
      <c r="C38" s="77"/>
      <c r="D38" s="77" t="s">
        <v>34</v>
      </c>
      <c r="E38" s="78">
        <v>5.8466563174129551E-4</v>
      </c>
      <c r="F38" s="79">
        <v>4.9504950495049506E-4</v>
      </c>
      <c r="G38" s="79">
        <v>0</v>
      </c>
      <c r="H38" s="79">
        <v>4.608294930875576E-4</v>
      </c>
      <c r="I38" s="79">
        <v>0</v>
      </c>
      <c r="J38" s="79">
        <v>0</v>
      </c>
      <c r="K38" s="79">
        <v>4.0382285637367073E-4</v>
      </c>
      <c r="L38" s="79">
        <v>5.7097179399337678E-4</v>
      </c>
      <c r="M38" s="79">
        <v>9.8955470038482687E-4</v>
      </c>
      <c r="N38" s="79">
        <v>8.4217618325753744E-4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5" customFormat="1" ht="13" customHeight="1" x14ac:dyDescent="0.15">
      <c r="A39" s="328" t="s">
        <v>45</v>
      </c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15"/>
      <c r="O39" s="8"/>
      <c r="P39" s="80"/>
      <c r="Q39" s="80"/>
      <c r="R39" s="80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25" customFormat="1" ht="13" customHeight="1" x14ac:dyDescent="0.15">
      <c r="A40" s="25" t="s">
        <v>46</v>
      </c>
      <c r="D40" s="12"/>
      <c r="E40" s="12"/>
      <c r="O40" s="8"/>
      <c r="P40" s="80"/>
      <c r="Q40" s="80"/>
      <c r="R40" s="80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5" customHeight="1" x14ac:dyDescent="0.15">
      <c r="A41" s="8"/>
    </row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</sheetData>
  <mergeCells count="13">
    <mergeCell ref="A39:M39"/>
    <mergeCell ref="B4:C4"/>
    <mergeCell ref="A12:A14"/>
    <mergeCell ref="B12:C12"/>
    <mergeCell ref="A16:A18"/>
    <mergeCell ref="B16:C16"/>
    <mergeCell ref="A20:A22"/>
    <mergeCell ref="B20:C20"/>
    <mergeCell ref="A24:A26"/>
    <mergeCell ref="B24:C24"/>
    <mergeCell ref="A28:A30"/>
    <mergeCell ref="A32:A34"/>
    <mergeCell ref="A36:A3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workbookViewId="0"/>
  </sheetViews>
  <sheetFormatPr baseColWidth="12" defaultColWidth="8.83203125" defaultRowHeight="14" x14ac:dyDescent="0.15"/>
  <cols>
    <col min="1" max="2" width="2.6640625" style="2" customWidth="1"/>
    <col min="3" max="3" width="10.33203125" style="2" customWidth="1"/>
    <col min="4" max="4" width="5.33203125" style="2" customWidth="1"/>
    <col min="5" max="14" width="6.6640625" style="2" customWidth="1"/>
    <col min="15" max="16384" width="8.83203125" style="2"/>
  </cols>
  <sheetData>
    <row r="1" spans="1:14" s="7" customFormat="1" ht="18" customHeight="1" x14ac:dyDescent="0.15">
      <c r="A1" s="81" t="s">
        <v>49</v>
      </c>
    </row>
    <row r="2" spans="1:14" s="7" customFormat="1" ht="5" customHeight="1" thickBot="1" x14ac:dyDescent="0.2"/>
    <row r="3" spans="1:14" s="50" customFormat="1" ht="16" customHeight="1" thickBot="1" x14ac:dyDescent="0.2">
      <c r="A3" s="28"/>
      <c r="B3" s="28"/>
      <c r="C3" s="28"/>
      <c r="D3" s="48"/>
      <c r="E3" s="28" t="s">
        <v>22</v>
      </c>
      <c r="F3" s="28" t="s">
        <v>51</v>
      </c>
      <c r="G3" s="28" t="s">
        <v>53</v>
      </c>
      <c r="H3" s="28" t="s">
        <v>55</v>
      </c>
      <c r="I3" s="28" t="s">
        <v>57</v>
      </c>
      <c r="J3" s="28" t="s">
        <v>59</v>
      </c>
      <c r="K3" s="28" t="s">
        <v>61</v>
      </c>
      <c r="L3" s="28" t="s">
        <v>63</v>
      </c>
      <c r="M3" s="28" t="s">
        <v>65</v>
      </c>
      <c r="N3" s="28" t="s">
        <v>31</v>
      </c>
    </row>
    <row r="4" spans="1:14" s="25" customFormat="1" ht="16" customHeight="1" x14ac:dyDescent="0.15">
      <c r="A4" s="330"/>
      <c r="B4" s="25" t="s">
        <v>67</v>
      </c>
      <c r="D4" s="52" t="s">
        <v>22</v>
      </c>
      <c r="E4" s="82">
        <f>SUM(E5:E6)</f>
        <v>590</v>
      </c>
      <c r="F4" s="82">
        <f t="shared" ref="F4:N4" si="0">SUM(F5:F6)</f>
        <v>28</v>
      </c>
      <c r="G4" s="82">
        <f t="shared" si="0"/>
        <v>16</v>
      </c>
      <c r="H4" s="82">
        <f t="shared" si="0"/>
        <v>22</v>
      </c>
      <c r="I4" s="82">
        <f t="shared" si="0"/>
        <v>37</v>
      </c>
      <c r="J4" s="82">
        <f t="shared" si="0"/>
        <v>52</v>
      </c>
      <c r="K4" s="82">
        <f t="shared" si="0"/>
        <v>92</v>
      </c>
      <c r="L4" s="82">
        <f t="shared" si="0"/>
        <v>110</v>
      </c>
      <c r="M4" s="82">
        <f t="shared" si="0"/>
        <v>112</v>
      </c>
      <c r="N4" s="82">
        <f t="shared" si="0"/>
        <v>121</v>
      </c>
    </row>
    <row r="5" spans="1:14" s="44" customFormat="1" ht="16" customHeight="1" x14ac:dyDescent="0.15">
      <c r="A5" s="330"/>
      <c r="D5" s="65" t="s">
        <v>33</v>
      </c>
      <c r="E5" s="83">
        <f>SUM(F5:N5)</f>
        <v>274</v>
      </c>
      <c r="F5" s="83">
        <v>16</v>
      </c>
      <c r="G5" s="83">
        <v>8</v>
      </c>
      <c r="H5" s="83">
        <v>11</v>
      </c>
      <c r="I5" s="83">
        <v>22</v>
      </c>
      <c r="J5" s="83">
        <v>20</v>
      </c>
      <c r="K5" s="83">
        <v>44</v>
      </c>
      <c r="L5" s="83">
        <v>53</v>
      </c>
      <c r="M5" s="83">
        <v>47</v>
      </c>
      <c r="N5" s="83">
        <v>53</v>
      </c>
    </row>
    <row r="6" spans="1:14" s="44" customFormat="1" ht="16" customHeight="1" x14ac:dyDescent="0.15">
      <c r="A6" s="330"/>
      <c r="D6" s="65" t="s">
        <v>34</v>
      </c>
      <c r="E6" s="83">
        <f>SUM(F6:N6)</f>
        <v>316</v>
      </c>
      <c r="F6" s="83">
        <v>12</v>
      </c>
      <c r="G6" s="83">
        <v>8</v>
      </c>
      <c r="H6" s="83">
        <v>11</v>
      </c>
      <c r="I6" s="83">
        <v>15</v>
      </c>
      <c r="J6" s="83">
        <v>32</v>
      </c>
      <c r="K6" s="83">
        <v>48</v>
      </c>
      <c r="L6" s="83">
        <v>57</v>
      </c>
      <c r="M6" s="83">
        <v>65</v>
      </c>
      <c r="N6" s="83">
        <v>68</v>
      </c>
    </row>
    <row r="7" spans="1:14" s="44" customFormat="1" ht="16" customHeight="1" x14ac:dyDescent="0.15">
      <c r="D7" s="65"/>
    </row>
    <row r="8" spans="1:14" s="44" customFormat="1" ht="16" customHeight="1" x14ac:dyDescent="0.15">
      <c r="A8" s="324"/>
      <c r="B8" s="44" t="s">
        <v>68</v>
      </c>
      <c r="D8" s="65" t="s">
        <v>22</v>
      </c>
      <c r="E8" s="83">
        <f>SUM(E9:E10)</f>
        <v>73</v>
      </c>
      <c r="F8" s="83">
        <f t="shared" ref="F8:N8" si="1">SUM(F9:F10)</f>
        <v>1</v>
      </c>
      <c r="G8" s="83">
        <f t="shared" si="1"/>
        <v>0</v>
      </c>
      <c r="H8" s="83">
        <f t="shared" si="1"/>
        <v>2</v>
      </c>
      <c r="I8" s="83">
        <f t="shared" si="1"/>
        <v>2</v>
      </c>
      <c r="J8" s="83">
        <f t="shared" si="1"/>
        <v>0</v>
      </c>
      <c r="K8" s="83">
        <f t="shared" si="1"/>
        <v>9</v>
      </c>
      <c r="L8" s="83">
        <f t="shared" si="1"/>
        <v>15</v>
      </c>
      <c r="M8" s="83">
        <f t="shared" si="1"/>
        <v>20</v>
      </c>
      <c r="N8" s="83">
        <f t="shared" si="1"/>
        <v>24</v>
      </c>
    </row>
    <row r="9" spans="1:14" s="44" customFormat="1" ht="16" customHeight="1" x14ac:dyDescent="0.15">
      <c r="A9" s="324"/>
      <c r="D9" s="65" t="s">
        <v>33</v>
      </c>
      <c r="E9" s="83">
        <f>SUM(F9:N9)</f>
        <v>44</v>
      </c>
      <c r="F9" s="83">
        <v>0</v>
      </c>
      <c r="G9" s="83">
        <v>0</v>
      </c>
      <c r="H9" s="83">
        <v>1</v>
      </c>
      <c r="I9" s="83">
        <v>2</v>
      </c>
      <c r="J9" s="83">
        <v>0</v>
      </c>
      <c r="K9" s="83">
        <v>6</v>
      </c>
      <c r="L9" s="83">
        <v>10</v>
      </c>
      <c r="M9" s="83">
        <v>11</v>
      </c>
      <c r="N9" s="83">
        <v>14</v>
      </c>
    </row>
    <row r="10" spans="1:14" s="44" customFormat="1" ht="16" customHeight="1" x14ac:dyDescent="0.15">
      <c r="A10" s="324"/>
      <c r="D10" s="65" t="s">
        <v>34</v>
      </c>
      <c r="E10" s="83">
        <f>SUM(F10:N10)</f>
        <v>29</v>
      </c>
      <c r="F10" s="83">
        <v>1</v>
      </c>
      <c r="G10" s="83">
        <v>0</v>
      </c>
      <c r="H10" s="83">
        <v>1</v>
      </c>
      <c r="I10" s="83">
        <v>0</v>
      </c>
      <c r="J10" s="83">
        <v>0</v>
      </c>
      <c r="K10" s="83">
        <v>3</v>
      </c>
      <c r="L10" s="83">
        <v>5</v>
      </c>
      <c r="M10" s="83">
        <v>9</v>
      </c>
      <c r="N10" s="83">
        <v>10</v>
      </c>
    </row>
    <row r="11" spans="1:14" s="44" customFormat="1" ht="16" customHeight="1" x14ac:dyDescent="0.15">
      <c r="D11" s="65"/>
    </row>
    <row r="12" spans="1:14" s="44" customFormat="1" ht="16" customHeight="1" x14ac:dyDescent="0.15">
      <c r="A12" s="324"/>
      <c r="B12" s="44" t="s">
        <v>69</v>
      </c>
      <c r="D12" s="65" t="s">
        <v>22</v>
      </c>
      <c r="E12" s="83">
        <f>SUM(E13:E14)</f>
        <v>11</v>
      </c>
      <c r="F12" s="83">
        <f t="shared" ref="F12:N12" si="2">SUM(F13:F14)</f>
        <v>1</v>
      </c>
      <c r="G12" s="83">
        <f t="shared" si="2"/>
        <v>0</v>
      </c>
      <c r="H12" s="83">
        <f t="shared" si="2"/>
        <v>0</v>
      </c>
      <c r="I12" s="83">
        <f t="shared" si="2"/>
        <v>1</v>
      </c>
      <c r="J12" s="83">
        <f t="shared" si="2"/>
        <v>0</v>
      </c>
      <c r="K12" s="83">
        <f t="shared" si="2"/>
        <v>1</v>
      </c>
      <c r="L12" s="83">
        <f t="shared" si="2"/>
        <v>1</v>
      </c>
      <c r="M12" s="83">
        <f t="shared" si="2"/>
        <v>3</v>
      </c>
      <c r="N12" s="83">
        <f t="shared" si="2"/>
        <v>4</v>
      </c>
    </row>
    <row r="13" spans="1:14" s="44" customFormat="1" ht="16" customHeight="1" x14ac:dyDescent="0.15">
      <c r="A13" s="324"/>
      <c r="D13" s="65" t="s">
        <v>33</v>
      </c>
      <c r="E13" s="83">
        <f>SUM(F13:N13)</f>
        <v>3</v>
      </c>
      <c r="F13" s="84" t="s">
        <v>70</v>
      </c>
      <c r="G13" s="84" t="s">
        <v>70</v>
      </c>
      <c r="H13" s="84" t="s">
        <v>70</v>
      </c>
      <c r="I13" s="84" t="s">
        <v>70</v>
      </c>
      <c r="J13" s="84" t="s">
        <v>70</v>
      </c>
      <c r="K13" s="84" t="s">
        <v>70</v>
      </c>
      <c r="L13" s="84" t="s">
        <v>70</v>
      </c>
      <c r="M13" s="83">
        <v>2</v>
      </c>
      <c r="N13" s="83">
        <v>1</v>
      </c>
    </row>
    <row r="14" spans="1:14" s="44" customFormat="1" ht="16" customHeight="1" x14ac:dyDescent="0.15">
      <c r="A14" s="324"/>
      <c r="D14" s="65" t="s">
        <v>34</v>
      </c>
      <c r="E14" s="83">
        <f>SUM(F14:N14)</f>
        <v>8</v>
      </c>
      <c r="F14" s="83">
        <v>1</v>
      </c>
      <c r="G14" s="84" t="s">
        <v>70</v>
      </c>
      <c r="H14" s="84" t="s">
        <v>70</v>
      </c>
      <c r="I14" s="83">
        <v>1</v>
      </c>
      <c r="J14" s="84" t="s">
        <v>70</v>
      </c>
      <c r="K14" s="83">
        <v>1</v>
      </c>
      <c r="L14" s="83">
        <v>1</v>
      </c>
      <c r="M14" s="83">
        <v>1</v>
      </c>
      <c r="N14" s="83">
        <v>3</v>
      </c>
    </row>
    <row r="15" spans="1:14" s="44" customFormat="1" ht="16" customHeight="1" x14ac:dyDescent="0.15">
      <c r="D15" s="65"/>
    </row>
    <row r="16" spans="1:14" s="44" customFormat="1" ht="16" customHeight="1" x14ac:dyDescent="0.15">
      <c r="A16" s="324"/>
      <c r="B16" s="44" t="s">
        <v>71</v>
      </c>
      <c r="D16" s="65" t="s">
        <v>22</v>
      </c>
      <c r="E16" s="83">
        <f>SUM(E17:E18)</f>
        <v>52</v>
      </c>
      <c r="F16" s="83">
        <f t="shared" ref="F16:N16" si="3">SUM(F17:F18)</f>
        <v>1</v>
      </c>
      <c r="G16" s="83">
        <f t="shared" si="3"/>
        <v>1</v>
      </c>
      <c r="H16" s="83">
        <f t="shared" si="3"/>
        <v>1</v>
      </c>
      <c r="I16" s="83">
        <f t="shared" si="3"/>
        <v>5</v>
      </c>
      <c r="J16" s="83">
        <f t="shared" si="3"/>
        <v>2</v>
      </c>
      <c r="K16" s="83">
        <f t="shared" si="3"/>
        <v>5</v>
      </c>
      <c r="L16" s="83">
        <f t="shared" si="3"/>
        <v>10</v>
      </c>
      <c r="M16" s="83">
        <f t="shared" si="3"/>
        <v>11</v>
      </c>
      <c r="N16" s="83">
        <f t="shared" si="3"/>
        <v>16</v>
      </c>
    </row>
    <row r="17" spans="1:14" s="44" customFormat="1" ht="16" customHeight="1" x14ac:dyDescent="0.15">
      <c r="A17" s="324"/>
      <c r="B17" s="44" t="s">
        <v>72</v>
      </c>
      <c r="D17" s="65" t="s">
        <v>33</v>
      </c>
      <c r="E17" s="83">
        <f>SUM(F17:N17)</f>
        <v>28</v>
      </c>
      <c r="F17" s="83">
        <v>0</v>
      </c>
      <c r="G17" s="83">
        <v>1</v>
      </c>
      <c r="H17" s="83">
        <v>1</v>
      </c>
      <c r="I17" s="83">
        <v>2</v>
      </c>
      <c r="J17" s="83">
        <v>1</v>
      </c>
      <c r="K17" s="83">
        <v>3</v>
      </c>
      <c r="L17" s="83">
        <v>7</v>
      </c>
      <c r="M17" s="83">
        <v>6</v>
      </c>
      <c r="N17" s="83">
        <v>7</v>
      </c>
    </row>
    <row r="18" spans="1:14" s="44" customFormat="1" ht="16" customHeight="1" x14ac:dyDescent="0.15">
      <c r="A18" s="324"/>
      <c r="D18" s="65" t="s">
        <v>34</v>
      </c>
      <c r="E18" s="83">
        <f>SUM(F18:N18)</f>
        <v>24</v>
      </c>
      <c r="F18" s="83">
        <v>1</v>
      </c>
      <c r="G18" s="83">
        <v>0</v>
      </c>
      <c r="H18" s="83">
        <v>0</v>
      </c>
      <c r="I18" s="83">
        <v>3</v>
      </c>
      <c r="J18" s="83">
        <v>1</v>
      </c>
      <c r="K18" s="83">
        <v>2</v>
      </c>
      <c r="L18" s="83">
        <v>3</v>
      </c>
      <c r="M18" s="83">
        <v>5</v>
      </c>
      <c r="N18" s="83">
        <v>9</v>
      </c>
    </row>
    <row r="19" spans="1:14" s="44" customFormat="1" ht="16" customHeight="1" x14ac:dyDescent="0.15">
      <c r="D19" s="65"/>
    </row>
    <row r="20" spans="1:14" s="44" customFormat="1" ht="16" customHeight="1" x14ac:dyDescent="0.15">
      <c r="A20" s="326"/>
      <c r="B20" s="17" t="s">
        <v>73</v>
      </c>
      <c r="C20" s="17"/>
      <c r="D20" s="17" t="s">
        <v>22</v>
      </c>
      <c r="E20" s="18">
        <f>SUM(E21:E22)</f>
        <v>799</v>
      </c>
      <c r="F20" s="66">
        <f t="shared" ref="F20:N20" si="4">SUM(F21:F22)</f>
        <v>10</v>
      </c>
      <c r="G20" s="66">
        <f t="shared" si="4"/>
        <v>9</v>
      </c>
      <c r="H20" s="66">
        <f t="shared" si="4"/>
        <v>23</v>
      </c>
      <c r="I20" s="66">
        <f t="shared" si="4"/>
        <v>12</v>
      </c>
      <c r="J20" s="66">
        <f t="shared" si="4"/>
        <v>41</v>
      </c>
      <c r="K20" s="66">
        <f t="shared" si="4"/>
        <v>127</v>
      </c>
      <c r="L20" s="66">
        <f t="shared" si="4"/>
        <v>145</v>
      </c>
      <c r="M20" s="66">
        <f t="shared" si="4"/>
        <v>213</v>
      </c>
      <c r="N20" s="66">
        <f t="shared" si="4"/>
        <v>219</v>
      </c>
    </row>
    <row r="21" spans="1:14" s="44" customFormat="1" ht="16" customHeight="1" x14ac:dyDescent="0.15">
      <c r="A21" s="326"/>
      <c r="B21" s="17"/>
      <c r="C21" s="17"/>
      <c r="D21" s="65" t="s">
        <v>33</v>
      </c>
      <c r="E21" s="18">
        <f>SUM(F21:N21)</f>
        <v>418</v>
      </c>
      <c r="F21" s="66">
        <v>3</v>
      </c>
      <c r="G21" s="66">
        <v>6</v>
      </c>
      <c r="H21" s="66">
        <v>11</v>
      </c>
      <c r="I21" s="66">
        <v>4</v>
      </c>
      <c r="J21" s="66">
        <v>12</v>
      </c>
      <c r="K21" s="66">
        <v>70</v>
      </c>
      <c r="L21" s="66">
        <v>80</v>
      </c>
      <c r="M21" s="66">
        <v>118</v>
      </c>
      <c r="N21" s="66">
        <v>114</v>
      </c>
    </row>
    <row r="22" spans="1:14" s="44" customFormat="1" ht="16" customHeight="1" x14ac:dyDescent="0.15">
      <c r="A22" s="326"/>
      <c r="B22" s="17"/>
      <c r="C22" s="17"/>
      <c r="D22" s="65" t="s">
        <v>34</v>
      </c>
      <c r="E22" s="18">
        <f>SUM(F22:N22)</f>
        <v>381</v>
      </c>
      <c r="F22" s="66">
        <v>7</v>
      </c>
      <c r="G22" s="66">
        <v>3</v>
      </c>
      <c r="H22" s="66">
        <v>12</v>
      </c>
      <c r="I22" s="66">
        <v>8</v>
      </c>
      <c r="J22" s="66">
        <v>29</v>
      </c>
      <c r="K22" s="66">
        <v>57</v>
      </c>
      <c r="L22" s="66">
        <v>65</v>
      </c>
      <c r="M22" s="66">
        <v>95</v>
      </c>
      <c r="N22" s="66">
        <v>105</v>
      </c>
    </row>
    <row r="23" spans="1:14" s="44" customFormat="1" ht="16" customHeight="1" x14ac:dyDescent="0.15">
      <c r="A23" s="71"/>
      <c r="B23" s="17"/>
      <c r="C23" s="17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s="44" customFormat="1" ht="16" customHeight="1" x14ac:dyDescent="0.15">
      <c r="A24" s="326"/>
      <c r="B24" s="17" t="s">
        <v>74</v>
      </c>
      <c r="C24" s="17"/>
      <c r="D24" s="17" t="s">
        <v>22</v>
      </c>
      <c r="E24" s="18">
        <f>SUM(E25:E26)</f>
        <v>249</v>
      </c>
      <c r="F24" s="66">
        <f t="shared" ref="F24:N24" si="5">SUM(F25:F26)</f>
        <v>5</v>
      </c>
      <c r="G24" s="66">
        <f t="shared" si="5"/>
        <v>3</v>
      </c>
      <c r="H24" s="66">
        <f t="shared" si="5"/>
        <v>4</v>
      </c>
      <c r="I24" s="66">
        <f t="shared" si="5"/>
        <v>4</v>
      </c>
      <c r="J24" s="66">
        <f t="shared" si="5"/>
        <v>14</v>
      </c>
      <c r="K24" s="66">
        <f t="shared" si="5"/>
        <v>35</v>
      </c>
      <c r="L24" s="66">
        <f t="shared" si="5"/>
        <v>45</v>
      </c>
      <c r="M24" s="66">
        <f t="shared" si="5"/>
        <v>36</v>
      </c>
      <c r="N24" s="66">
        <f t="shared" si="5"/>
        <v>103</v>
      </c>
    </row>
    <row r="25" spans="1:14" s="44" customFormat="1" ht="16" customHeight="1" x14ac:dyDescent="0.15">
      <c r="A25" s="326"/>
      <c r="B25" s="17"/>
      <c r="C25" s="17"/>
      <c r="D25" s="65" t="s">
        <v>33</v>
      </c>
      <c r="E25" s="18">
        <f>SUM(F25:N25)</f>
        <v>125</v>
      </c>
      <c r="F25" s="66">
        <v>4</v>
      </c>
      <c r="G25" s="66">
        <v>1</v>
      </c>
      <c r="H25" s="66">
        <v>2</v>
      </c>
      <c r="I25" s="66">
        <v>2</v>
      </c>
      <c r="J25" s="66">
        <v>6</v>
      </c>
      <c r="K25" s="66">
        <v>20</v>
      </c>
      <c r="L25" s="66">
        <v>25</v>
      </c>
      <c r="M25" s="66">
        <v>25</v>
      </c>
      <c r="N25" s="66">
        <v>40</v>
      </c>
    </row>
    <row r="26" spans="1:14" s="44" customFormat="1" ht="16" customHeight="1" x14ac:dyDescent="0.15">
      <c r="A26" s="326"/>
      <c r="B26" s="17"/>
      <c r="C26" s="17"/>
      <c r="D26" s="65" t="s">
        <v>34</v>
      </c>
      <c r="E26" s="18">
        <f>SUM(F26:N26)</f>
        <v>124</v>
      </c>
      <c r="F26" s="66">
        <v>1</v>
      </c>
      <c r="G26" s="66">
        <v>2</v>
      </c>
      <c r="H26" s="66">
        <v>2</v>
      </c>
      <c r="I26" s="66">
        <v>2</v>
      </c>
      <c r="J26" s="66">
        <v>8</v>
      </c>
      <c r="K26" s="66">
        <v>15</v>
      </c>
      <c r="L26" s="66">
        <v>20</v>
      </c>
      <c r="M26" s="66">
        <v>11</v>
      </c>
      <c r="N26" s="66">
        <v>63</v>
      </c>
    </row>
    <row r="27" spans="1:14" s="44" customFormat="1" ht="16" customHeight="1" x14ac:dyDescent="0.15">
      <c r="A27" s="71"/>
      <c r="B27" s="17"/>
      <c r="C27" s="17"/>
      <c r="D27" s="65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s="44" customFormat="1" ht="16" customHeight="1" x14ac:dyDescent="0.15">
      <c r="A28" s="326"/>
      <c r="B28" s="17" t="s">
        <v>75</v>
      </c>
      <c r="C28" s="17"/>
      <c r="D28" s="65" t="s">
        <v>22</v>
      </c>
      <c r="E28" s="66">
        <f>SUM(E29:E30)</f>
        <v>352</v>
      </c>
      <c r="F28" s="66">
        <f t="shared" ref="F28:N28" si="6">SUM(F29:F30)</f>
        <v>7</v>
      </c>
      <c r="G28" s="66">
        <f t="shared" si="6"/>
        <v>9</v>
      </c>
      <c r="H28" s="66">
        <f t="shared" si="6"/>
        <v>9</v>
      </c>
      <c r="I28" s="66">
        <f t="shared" si="6"/>
        <v>16</v>
      </c>
      <c r="J28" s="66">
        <f t="shared" si="6"/>
        <v>29</v>
      </c>
      <c r="K28" s="66">
        <f t="shared" si="6"/>
        <v>53</v>
      </c>
      <c r="L28" s="66">
        <f t="shared" si="6"/>
        <v>52</v>
      </c>
      <c r="M28" s="66">
        <f t="shared" si="6"/>
        <v>75</v>
      </c>
      <c r="N28" s="66">
        <f t="shared" si="6"/>
        <v>102</v>
      </c>
    </row>
    <row r="29" spans="1:14" s="44" customFormat="1" ht="16" customHeight="1" x14ac:dyDescent="0.15">
      <c r="A29" s="326"/>
      <c r="B29" s="17"/>
      <c r="C29" s="17"/>
      <c r="D29" s="65" t="s">
        <v>33</v>
      </c>
      <c r="E29" s="66">
        <f>SUM(F29:N29)</f>
        <v>183</v>
      </c>
      <c r="F29" s="66">
        <v>2</v>
      </c>
      <c r="G29" s="66">
        <v>6</v>
      </c>
      <c r="H29" s="66">
        <v>4</v>
      </c>
      <c r="I29" s="66">
        <v>10</v>
      </c>
      <c r="J29" s="66">
        <v>16</v>
      </c>
      <c r="K29" s="66">
        <v>28</v>
      </c>
      <c r="L29" s="66">
        <v>31</v>
      </c>
      <c r="M29" s="66">
        <v>36</v>
      </c>
      <c r="N29" s="66">
        <v>50</v>
      </c>
    </row>
    <row r="30" spans="1:14" s="44" customFormat="1" ht="16" customHeight="1" thickBot="1" x14ac:dyDescent="0.2">
      <c r="A30" s="327"/>
      <c r="B30" s="77"/>
      <c r="C30" s="77"/>
      <c r="D30" s="85" t="s">
        <v>34</v>
      </c>
      <c r="E30" s="22">
        <f>SUM(F30:N30)</f>
        <v>169</v>
      </c>
      <c r="F30" s="86">
        <v>5</v>
      </c>
      <c r="G30" s="86">
        <v>3</v>
      </c>
      <c r="H30" s="86">
        <v>5</v>
      </c>
      <c r="I30" s="86">
        <v>6</v>
      </c>
      <c r="J30" s="86">
        <v>13</v>
      </c>
      <c r="K30" s="86">
        <v>25</v>
      </c>
      <c r="L30" s="86">
        <v>21</v>
      </c>
      <c r="M30" s="86">
        <v>39</v>
      </c>
      <c r="N30" s="86">
        <v>52</v>
      </c>
    </row>
    <row r="31" spans="1:14" s="88" customFormat="1" ht="15" customHeight="1" x14ac:dyDescent="0.15">
      <c r="A31" s="328" t="s">
        <v>45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87"/>
    </row>
    <row r="32" spans="1:14" s="88" customFormat="1" ht="15" customHeight="1" x14ac:dyDescent="0.15">
      <c r="A32" s="88" t="s">
        <v>46</v>
      </c>
      <c r="C32" s="89"/>
      <c r="D32" s="89"/>
    </row>
    <row r="33" spans="4:5" x14ac:dyDescent="0.15">
      <c r="D33" s="90"/>
      <c r="E33" s="80"/>
    </row>
    <row r="34" spans="4:5" x14ac:dyDescent="0.15">
      <c r="D34" s="90"/>
      <c r="E34" s="90"/>
    </row>
    <row r="37" spans="4:5" x14ac:dyDescent="0.15">
      <c r="D37" s="90"/>
      <c r="E37" s="90"/>
    </row>
    <row r="38" spans="4:5" x14ac:dyDescent="0.15">
      <c r="D38" s="90"/>
      <c r="E38" s="90"/>
    </row>
    <row r="39" spans="4:5" x14ac:dyDescent="0.15">
      <c r="D39" s="90"/>
      <c r="E39" s="90"/>
    </row>
    <row r="40" spans="4:5" x14ac:dyDescent="0.15">
      <c r="D40" s="90"/>
      <c r="E40" s="90"/>
    </row>
    <row r="41" spans="4:5" x14ac:dyDescent="0.15">
      <c r="D41" s="90"/>
      <c r="E41" s="90"/>
    </row>
    <row r="42" spans="4:5" x14ac:dyDescent="0.15">
      <c r="D42" s="90"/>
      <c r="E42" s="90"/>
    </row>
    <row r="43" spans="4:5" x14ac:dyDescent="0.15">
      <c r="D43" s="90"/>
      <c r="E43" s="90"/>
    </row>
    <row r="44" spans="4:5" x14ac:dyDescent="0.15">
      <c r="D44" s="90"/>
      <c r="E44" s="90"/>
    </row>
    <row r="45" spans="4:5" x14ac:dyDescent="0.15">
      <c r="D45" s="90"/>
      <c r="E45" s="90"/>
    </row>
    <row r="46" spans="4:5" x14ac:dyDescent="0.15">
      <c r="D46" s="90"/>
      <c r="E46" s="90"/>
    </row>
    <row r="47" spans="4:5" x14ac:dyDescent="0.15">
      <c r="D47" s="90"/>
      <c r="E47" s="90"/>
    </row>
    <row r="48" spans="4:5" x14ac:dyDescent="0.15">
      <c r="D48" s="90"/>
      <c r="E48" s="90"/>
    </row>
    <row r="49" spans="4:5" x14ac:dyDescent="0.15">
      <c r="D49" s="90"/>
      <c r="E49" s="90"/>
    </row>
    <row r="50" spans="4:5" x14ac:dyDescent="0.15">
      <c r="D50" s="90"/>
      <c r="E50" s="90"/>
    </row>
    <row r="51" spans="4:5" x14ac:dyDescent="0.15">
      <c r="D51" s="90"/>
      <c r="E51" s="90"/>
    </row>
    <row r="52" spans="4:5" x14ac:dyDescent="0.15">
      <c r="D52" s="90"/>
      <c r="E52" s="90"/>
    </row>
    <row r="53" spans="4:5" x14ac:dyDescent="0.15">
      <c r="D53" s="90"/>
      <c r="E53" s="90"/>
    </row>
    <row r="54" spans="4:5" x14ac:dyDescent="0.15">
      <c r="D54" s="90"/>
      <c r="E54" s="90"/>
    </row>
    <row r="55" spans="4:5" x14ac:dyDescent="0.15">
      <c r="D55" s="90"/>
      <c r="E55" s="90"/>
    </row>
    <row r="56" spans="4:5" x14ac:dyDescent="0.15">
      <c r="D56" s="90"/>
      <c r="E56" s="90"/>
    </row>
    <row r="57" spans="4:5" x14ac:dyDescent="0.15">
      <c r="E57" s="90"/>
    </row>
    <row r="58" spans="4:5" x14ac:dyDescent="0.15">
      <c r="E58" s="90"/>
    </row>
  </sheetData>
  <mergeCells count="8">
    <mergeCell ref="A28:A30"/>
    <mergeCell ref="A31:M31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workbookViewId="0"/>
  </sheetViews>
  <sheetFormatPr baseColWidth="12" defaultColWidth="8.83203125" defaultRowHeight="14" x14ac:dyDescent="0.15"/>
  <cols>
    <col min="1" max="2" width="2.6640625" style="2" customWidth="1"/>
    <col min="3" max="3" width="7.83203125" style="2" customWidth="1"/>
    <col min="4" max="4" width="4.5" style="2" customWidth="1"/>
    <col min="5" max="14" width="7" style="2" customWidth="1"/>
    <col min="15" max="16" width="7.6640625" style="2" customWidth="1"/>
    <col min="17" max="16384" width="8.83203125" style="2"/>
  </cols>
  <sheetData>
    <row r="1" spans="1:27" s="7" customFormat="1" ht="15" x14ac:dyDescent="0.15">
      <c r="A1" s="81" t="s">
        <v>77</v>
      </c>
    </row>
    <row r="2" spans="1:27" s="7" customFormat="1" ht="5" customHeight="1" thickBot="1" x14ac:dyDescent="0.2"/>
    <row r="3" spans="1:27" s="50" customFormat="1" ht="15" customHeight="1" thickBot="1" x14ac:dyDescent="0.2">
      <c r="A3" s="28"/>
      <c r="B3" s="28"/>
      <c r="C3" s="28"/>
      <c r="D3" s="48"/>
      <c r="E3" s="28" t="s">
        <v>22</v>
      </c>
      <c r="F3" s="28" t="s">
        <v>50</v>
      </c>
      <c r="G3" s="28" t="s">
        <v>52</v>
      </c>
      <c r="H3" s="28" t="s">
        <v>54</v>
      </c>
      <c r="I3" s="28" t="s">
        <v>56</v>
      </c>
      <c r="J3" s="28" t="s">
        <v>58</v>
      </c>
      <c r="K3" s="28" t="s">
        <v>60</v>
      </c>
      <c r="L3" s="28" t="s">
        <v>62</v>
      </c>
      <c r="M3" s="28" t="s">
        <v>64</v>
      </c>
      <c r="N3" s="28" t="s">
        <v>31</v>
      </c>
    </row>
    <row r="4" spans="1:27" s="50" customFormat="1" ht="13" customHeight="1" x14ac:dyDescent="0.15">
      <c r="A4" s="334"/>
      <c r="B4" s="329" t="s">
        <v>78</v>
      </c>
      <c r="C4" s="329"/>
      <c r="D4" s="52" t="s">
        <v>22</v>
      </c>
      <c r="E4" s="53">
        <f t="shared" ref="E4:E5" si="0">SUM(F4:N4)</f>
        <v>72457</v>
      </c>
      <c r="F4" s="53">
        <f>SUM(F5:F6)</f>
        <v>2910</v>
      </c>
      <c r="G4" s="53">
        <f t="shared" ref="G4:N4" si="1">SUM(G5:G6)</f>
        <v>3411</v>
      </c>
      <c r="H4" s="53">
        <f t="shared" si="1"/>
        <v>3537</v>
      </c>
      <c r="I4" s="53">
        <f t="shared" si="1"/>
        <v>3663</v>
      </c>
      <c r="J4" s="53">
        <f t="shared" si="1"/>
        <v>4886</v>
      </c>
      <c r="K4" s="53">
        <f t="shared" si="1"/>
        <v>10248</v>
      </c>
      <c r="L4" s="53">
        <f t="shared" si="1"/>
        <v>13390</v>
      </c>
      <c r="M4" s="53">
        <f t="shared" si="1"/>
        <v>14731</v>
      </c>
      <c r="N4" s="53">
        <f t="shared" si="1"/>
        <v>15681</v>
      </c>
    </row>
    <row r="5" spans="1:27" s="50" customFormat="1" ht="13" customHeight="1" x14ac:dyDescent="0.15">
      <c r="A5" s="331"/>
      <c r="B5" s="25"/>
      <c r="C5" s="25"/>
      <c r="D5" s="52" t="s">
        <v>33</v>
      </c>
      <c r="E5" s="53">
        <f t="shared" si="0"/>
        <v>28712</v>
      </c>
      <c r="F5" s="53">
        <v>1103</v>
      </c>
      <c r="G5" s="53">
        <v>1206</v>
      </c>
      <c r="H5" s="53">
        <v>1280</v>
      </c>
      <c r="I5" s="53">
        <v>1274</v>
      </c>
      <c r="J5" s="53">
        <v>1726</v>
      </c>
      <c r="K5" s="53">
        <v>4082</v>
      </c>
      <c r="L5" s="53">
        <v>5397</v>
      </c>
      <c r="M5" s="53">
        <v>6257</v>
      </c>
      <c r="N5" s="53">
        <v>6387</v>
      </c>
      <c r="P5" s="49"/>
      <c r="Q5" s="49"/>
    </row>
    <row r="6" spans="1:27" s="50" customFormat="1" ht="13" customHeight="1" x14ac:dyDescent="0.15">
      <c r="A6" s="331"/>
      <c r="B6" s="25"/>
      <c r="C6" s="25"/>
      <c r="D6" s="52" t="s">
        <v>34</v>
      </c>
      <c r="E6" s="53">
        <f>SUM(F6:N6)</f>
        <v>43745</v>
      </c>
      <c r="F6" s="53">
        <v>1807</v>
      </c>
      <c r="G6" s="53">
        <v>2205</v>
      </c>
      <c r="H6" s="53">
        <v>2257</v>
      </c>
      <c r="I6" s="53">
        <v>2389</v>
      </c>
      <c r="J6" s="53">
        <v>3160</v>
      </c>
      <c r="K6" s="53">
        <v>6166</v>
      </c>
      <c r="L6" s="53">
        <v>7993</v>
      </c>
      <c r="M6" s="53">
        <v>8474</v>
      </c>
      <c r="N6" s="53">
        <v>9294</v>
      </c>
      <c r="P6" s="49"/>
      <c r="Q6" s="49"/>
    </row>
    <row r="7" spans="1:27" s="50" customFormat="1" ht="13" customHeight="1" x14ac:dyDescent="0.15">
      <c r="A7" s="91"/>
      <c r="B7" s="25"/>
      <c r="C7" s="25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P7" s="49"/>
      <c r="Q7" s="49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50" customFormat="1" ht="13" customHeight="1" x14ac:dyDescent="0.15">
      <c r="A8" s="91"/>
      <c r="B8" s="25" t="s">
        <v>35</v>
      </c>
      <c r="C8" s="25"/>
      <c r="D8" s="52" t="s">
        <v>22</v>
      </c>
      <c r="E8" s="61">
        <v>0.19589591078066915</v>
      </c>
      <c r="F8" s="61">
        <v>7.1855400266679831E-2</v>
      </c>
      <c r="G8" s="61">
        <v>0.10215327483453625</v>
      </c>
      <c r="H8" s="61">
        <v>0.13689669853311143</v>
      </c>
      <c r="I8" s="61">
        <v>0.16478474065410051</v>
      </c>
      <c r="J8" s="61">
        <v>0.15818440818440818</v>
      </c>
      <c r="K8" s="61">
        <v>0.20705121729467624</v>
      </c>
      <c r="L8" s="61">
        <v>0.26529035325817762</v>
      </c>
      <c r="M8" s="61">
        <v>0.32283585360508438</v>
      </c>
      <c r="N8" s="61">
        <v>0.21951731668393201</v>
      </c>
      <c r="P8" s="49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50" customFormat="1" ht="13" customHeight="1" x14ac:dyDescent="0.15">
      <c r="A9" s="91"/>
      <c r="B9" s="25"/>
      <c r="C9" s="25"/>
      <c r="D9" s="52" t="s">
        <v>33</v>
      </c>
      <c r="E9" s="61">
        <v>0.20121096596961371</v>
      </c>
      <c r="F9" s="61">
        <v>7.5105542693721911E-2</v>
      </c>
      <c r="G9" s="61">
        <v>9.5373665480427042E-2</v>
      </c>
      <c r="H9" s="61">
        <v>0.13379324762203407</v>
      </c>
      <c r="I9" s="61">
        <v>0.16791880848820351</v>
      </c>
      <c r="J9" s="61">
        <v>0.15021758050478676</v>
      </c>
      <c r="K9" s="61">
        <v>0.19664707582618748</v>
      </c>
      <c r="L9" s="61">
        <v>0.24905399169358561</v>
      </c>
      <c r="M9" s="61">
        <v>0.32402900051786637</v>
      </c>
      <c r="N9" s="61">
        <v>0.25565384461433777</v>
      </c>
      <c r="P9" s="49"/>
      <c r="Q9" s="1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s="50" customFormat="1" ht="13" customHeight="1" x14ac:dyDescent="0.15">
      <c r="A10" s="91"/>
      <c r="B10" s="25"/>
      <c r="C10" s="25"/>
      <c r="D10" s="52" t="s">
        <v>34</v>
      </c>
      <c r="E10" s="61">
        <v>0.19255741067616286</v>
      </c>
      <c r="F10" s="61">
        <v>7.0006198667286537E-2</v>
      </c>
      <c r="G10" s="61">
        <v>0.10628554902149812</v>
      </c>
      <c r="H10" s="61">
        <v>0.13872157344806393</v>
      </c>
      <c r="I10" s="61">
        <v>0.16316077038655921</v>
      </c>
      <c r="J10" s="61">
        <v>0.16290339210227858</v>
      </c>
      <c r="K10" s="61">
        <v>0.2145665866304764</v>
      </c>
      <c r="L10" s="61">
        <v>0.27750581536645486</v>
      </c>
      <c r="M10" s="61">
        <v>0.32196048632218843</v>
      </c>
      <c r="N10" s="61">
        <v>0.20008180663494865</v>
      </c>
      <c r="P10" s="49"/>
      <c r="Q10" s="1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s="50" customFormat="1" ht="13" customHeight="1" x14ac:dyDescent="0.15">
      <c r="A11" s="25"/>
      <c r="B11" s="58"/>
      <c r="C11" s="58"/>
      <c r="D11" s="63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49"/>
      <c r="Q11" s="1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1:27" s="50" customFormat="1" ht="13" customHeight="1" x14ac:dyDescent="0.15">
      <c r="A12" s="330"/>
      <c r="B12" s="333" t="s">
        <v>37</v>
      </c>
      <c r="C12" s="333"/>
      <c r="D12" s="52" t="s">
        <v>22</v>
      </c>
      <c r="E12" s="53">
        <v>72777</v>
      </c>
      <c r="F12" s="53">
        <v>3250</v>
      </c>
      <c r="G12" s="53">
        <v>3497</v>
      </c>
      <c r="H12" s="53">
        <v>3275</v>
      </c>
      <c r="I12" s="53">
        <v>3575</v>
      </c>
      <c r="J12" s="53">
        <v>5049</v>
      </c>
      <c r="K12" s="53">
        <v>11412</v>
      </c>
      <c r="L12" s="53">
        <v>13106</v>
      </c>
      <c r="M12" s="53">
        <v>14192</v>
      </c>
      <c r="N12" s="53">
        <v>15421</v>
      </c>
      <c r="O12" s="25"/>
      <c r="P12" s="57"/>
      <c r="Q12" s="49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s="50" customFormat="1" ht="13" customHeight="1" x14ac:dyDescent="0.15">
      <c r="A13" s="330"/>
      <c r="B13" s="25"/>
      <c r="C13" s="25"/>
      <c r="D13" s="52" t="s">
        <v>33</v>
      </c>
      <c r="E13" s="53">
        <v>28600</v>
      </c>
      <c r="F13" s="53">
        <v>1210</v>
      </c>
      <c r="G13" s="53">
        <v>1253</v>
      </c>
      <c r="H13" s="53">
        <v>1138</v>
      </c>
      <c r="I13" s="53">
        <v>1227</v>
      </c>
      <c r="J13" s="53">
        <v>1761</v>
      </c>
      <c r="K13" s="53">
        <v>4496</v>
      </c>
      <c r="L13" s="53">
        <v>5285</v>
      </c>
      <c r="M13" s="53">
        <v>5898</v>
      </c>
      <c r="N13" s="53">
        <v>6332</v>
      </c>
      <c r="O13" s="25"/>
      <c r="P13" s="57"/>
      <c r="Q13" s="49"/>
    </row>
    <row r="14" spans="1:27" s="50" customFormat="1" ht="13" customHeight="1" x14ac:dyDescent="0.15">
      <c r="A14" s="330"/>
      <c r="B14" s="25"/>
      <c r="C14" s="25"/>
      <c r="D14" s="52" t="s">
        <v>34</v>
      </c>
      <c r="E14" s="53">
        <v>44177</v>
      </c>
      <c r="F14" s="53">
        <v>2040</v>
      </c>
      <c r="G14" s="53">
        <v>2244</v>
      </c>
      <c r="H14" s="53">
        <v>2137</v>
      </c>
      <c r="I14" s="53">
        <v>2348</v>
      </c>
      <c r="J14" s="53">
        <v>3288</v>
      </c>
      <c r="K14" s="53">
        <v>6916</v>
      </c>
      <c r="L14" s="53">
        <v>7821</v>
      </c>
      <c r="M14" s="53">
        <v>8294</v>
      </c>
      <c r="N14" s="53">
        <v>9089</v>
      </c>
      <c r="O14" s="25"/>
      <c r="P14" s="57"/>
      <c r="Q14" s="49"/>
    </row>
    <row r="15" spans="1:27" s="25" customFormat="1" ht="13" customHeight="1" x14ac:dyDescent="0.15">
      <c r="D15" s="5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7"/>
      <c r="P15" s="93"/>
      <c r="Q15" s="17"/>
    </row>
    <row r="16" spans="1:27" s="25" customFormat="1" ht="13" customHeight="1" x14ac:dyDescent="0.15">
      <c r="A16" s="330"/>
      <c r="B16" s="333" t="s">
        <v>38</v>
      </c>
      <c r="C16" s="333"/>
      <c r="D16" s="52" t="s">
        <v>22</v>
      </c>
      <c r="E16" s="83">
        <f t="shared" ref="E16:M16" si="2">SUM(E17:E18)</f>
        <v>7388</v>
      </c>
      <c r="F16" s="83">
        <f t="shared" si="2"/>
        <v>225</v>
      </c>
      <c r="G16" s="83">
        <f t="shared" si="2"/>
        <v>233</v>
      </c>
      <c r="H16" s="83">
        <f t="shared" si="2"/>
        <v>237</v>
      </c>
      <c r="I16" s="83">
        <f t="shared" si="2"/>
        <v>267</v>
      </c>
      <c r="J16" s="83">
        <f t="shared" si="2"/>
        <v>398</v>
      </c>
      <c r="K16" s="83">
        <f t="shared" si="2"/>
        <v>974</v>
      </c>
      <c r="L16" s="83">
        <f t="shared" si="2"/>
        <v>1292</v>
      </c>
      <c r="M16" s="83">
        <f t="shared" si="2"/>
        <v>1594</v>
      </c>
      <c r="N16" s="83">
        <f>SUM(N17:N18)</f>
        <v>2168</v>
      </c>
      <c r="O16" s="17"/>
      <c r="P16" s="56"/>
      <c r="Q16" s="56"/>
    </row>
    <row r="17" spans="1:27" s="25" customFormat="1" ht="13" customHeight="1" x14ac:dyDescent="0.15">
      <c r="A17" s="330"/>
      <c r="D17" s="52" t="s">
        <v>33</v>
      </c>
      <c r="E17" s="83">
        <f>SUM(F17:N17)</f>
        <v>3558</v>
      </c>
      <c r="F17" s="54">
        <v>79</v>
      </c>
      <c r="G17" s="54">
        <v>97</v>
      </c>
      <c r="H17" s="54">
        <v>82</v>
      </c>
      <c r="I17" s="54">
        <v>109</v>
      </c>
      <c r="J17" s="54">
        <v>173</v>
      </c>
      <c r="K17" s="54">
        <v>494</v>
      </c>
      <c r="L17" s="54">
        <v>654</v>
      </c>
      <c r="M17" s="54">
        <v>826</v>
      </c>
      <c r="N17" s="54">
        <v>1044</v>
      </c>
      <c r="O17" s="17"/>
      <c r="P17" s="56"/>
      <c r="Q17" s="56"/>
    </row>
    <row r="18" spans="1:27" s="25" customFormat="1" ht="13" customHeight="1" x14ac:dyDescent="0.15">
      <c r="A18" s="330"/>
      <c r="D18" s="52" t="s">
        <v>34</v>
      </c>
      <c r="E18" s="83">
        <f>SUM(F18:N18)</f>
        <v>3830</v>
      </c>
      <c r="F18" s="54">
        <v>146</v>
      </c>
      <c r="G18" s="54">
        <v>136</v>
      </c>
      <c r="H18" s="54">
        <v>155</v>
      </c>
      <c r="I18" s="54">
        <v>158</v>
      </c>
      <c r="J18" s="54">
        <v>225</v>
      </c>
      <c r="K18" s="54">
        <v>480</v>
      </c>
      <c r="L18" s="54">
        <v>638</v>
      </c>
      <c r="M18" s="54">
        <v>768</v>
      </c>
      <c r="N18" s="54">
        <v>1124</v>
      </c>
      <c r="O18" s="17"/>
      <c r="P18" s="56"/>
      <c r="Q18" s="56"/>
    </row>
    <row r="19" spans="1:27" s="25" customFormat="1" ht="13" customHeight="1" x14ac:dyDescent="0.15">
      <c r="D19" s="52"/>
      <c r="E19" s="44"/>
      <c r="F19" s="44"/>
      <c r="G19" s="44"/>
      <c r="H19" s="44"/>
      <c r="I19" s="44"/>
      <c r="J19" s="44"/>
      <c r="K19" s="44"/>
      <c r="L19" s="44"/>
      <c r="M19" s="44"/>
      <c r="N19" s="44"/>
      <c r="P19" s="67"/>
      <c r="Q19" s="17"/>
    </row>
    <row r="20" spans="1:27" s="25" customFormat="1" ht="13" customHeight="1" x14ac:dyDescent="0.15">
      <c r="A20" s="330"/>
      <c r="B20" s="333" t="s">
        <v>39</v>
      </c>
      <c r="C20" s="333"/>
      <c r="D20" s="52" t="s">
        <v>22</v>
      </c>
      <c r="E20" s="94">
        <f>E16/E12</f>
        <v>0.10151558871621529</v>
      </c>
      <c r="F20" s="94">
        <f t="shared" ref="F20:N21" si="3">F16/F12</f>
        <v>6.9230769230769235E-2</v>
      </c>
      <c r="G20" s="94">
        <f t="shared" si="3"/>
        <v>6.6628538747497856E-2</v>
      </c>
      <c r="H20" s="94">
        <f t="shared" si="3"/>
        <v>7.2366412213740461E-2</v>
      </c>
      <c r="I20" s="94">
        <f t="shared" si="3"/>
        <v>7.4685314685314683E-2</v>
      </c>
      <c r="J20" s="94">
        <f t="shared" si="3"/>
        <v>7.8827490592196472E-2</v>
      </c>
      <c r="K20" s="94">
        <f t="shared" si="3"/>
        <v>8.5348755695758852E-2</v>
      </c>
      <c r="L20" s="94">
        <f t="shared" si="3"/>
        <v>9.8580802685792765E-2</v>
      </c>
      <c r="M20" s="94">
        <f t="shared" si="3"/>
        <v>0.11231679819616686</v>
      </c>
      <c r="N20" s="94">
        <f t="shared" si="3"/>
        <v>0.14058751053757862</v>
      </c>
      <c r="P20" s="67"/>
      <c r="Q20" s="17"/>
    </row>
    <row r="21" spans="1:27" s="25" customFormat="1" ht="13" customHeight="1" x14ac:dyDescent="0.15">
      <c r="A21" s="330"/>
      <c r="D21" s="52" t="s">
        <v>33</v>
      </c>
      <c r="E21" s="94">
        <f>E17/E13</f>
        <v>0.1244055944055944</v>
      </c>
      <c r="F21" s="94">
        <f t="shared" si="3"/>
        <v>6.5289256198347106E-2</v>
      </c>
      <c r="G21" s="94">
        <f t="shared" si="3"/>
        <v>7.7414205905826011E-2</v>
      </c>
      <c r="H21" s="94">
        <f t="shared" si="3"/>
        <v>7.2056239015817217E-2</v>
      </c>
      <c r="I21" s="94">
        <f t="shared" si="3"/>
        <v>8.8834555827220871E-2</v>
      </c>
      <c r="J21" s="94">
        <f t="shared" si="3"/>
        <v>9.8239636570130601E-2</v>
      </c>
      <c r="K21" s="94">
        <f t="shared" si="3"/>
        <v>0.10987544483985764</v>
      </c>
      <c r="L21" s="94">
        <f t="shared" si="3"/>
        <v>0.12374645222327342</v>
      </c>
      <c r="M21" s="94">
        <f t="shared" si="3"/>
        <v>0.14004747371990506</v>
      </c>
      <c r="N21" s="94">
        <f t="shared" si="3"/>
        <v>0.16487681617182565</v>
      </c>
      <c r="P21" s="8"/>
    </row>
    <row r="22" spans="1:27" s="25" customFormat="1" ht="13" customHeight="1" x14ac:dyDescent="0.15">
      <c r="A22" s="330"/>
      <c r="D22" s="52" t="s">
        <v>34</v>
      </c>
      <c r="E22" s="94">
        <f t="shared" ref="E22:N22" si="4">E18/E14</f>
        <v>8.6696697376462864E-2</v>
      </c>
      <c r="F22" s="94">
        <f t="shared" si="4"/>
        <v>7.1568627450980388E-2</v>
      </c>
      <c r="G22" s="94">
        <f t="shared" si="4"/>
        <v>6.0606060606060608E-2</v>
      </c>
      <c r="H22" s="94">
        <f t="shared" si="4"/>
        <v>7.2531586335985027E-2</v>
      </c>
      <c r="I22" s="94">
        <f t="shared" si="4"/>
        <v>6.7291311754684835E-2</v>
      </c>
      <c r="J22" s="94">
        <f t="shared" si="4"/>
        <v>6.8430656934306569E-2</v>
      </c>
      <c r="K22" s="94">
        <f t="shared" si="4"/>
        <v>6.9404279930595725E-2</v>
      </c>
      <c r="L22" s="94">
        <f t="shared" si="4"/>
        <v>8.1575246132208151E-2</v>
      </c>
      <c r="M22" s="94">
        <f t="shared" si="4"/>
        <v>9.2597058114299496E-2</v>
      </c>
      <c r="N22" s="94">
        <f t="shared" si="4"/>
        <v>0.12366596985366927</v>
      </c>
      <c r="P22" s="8"/>
    </row>
    <row r="23" spans="1:27" s="25" customFormat="1" ht="13" customHeight="1" x14ac:dyDescent="0.15">
      <c r="D23" s="52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8"/>
    </row>
    <row r="24" spans="1:27" s="25" customFormat="1" ht="13" customHeight="1" x14ac:dyDescent="0.15">
      <c r="A24" s="330"/>
      <c r="B24" s="333" t="s">
        <v>40</v>
      </c>
      <c r="C24" s="333"/>
      <c r="D24" s="52" t="s">
        <v>22</v>
      </c>
      <c r="E24" s="83">
        <f t="shared" ref="E24:M24" si="5">SUM(E25:E26)</f>
        <v>4380</v>
      </c>
      <c r="F24" s="83">
        <f t="shared" si="5"/>
        <v>125</v>
      </c>
      <c r="G24" s="83">
        <f t="shared" si="5"/>
        <v>143</v>
      </c>
      <c r="H24" s="83">
        <f t="shared" si="5"/>
        <v>149</v>
      </c>
      <c r="I24" s="83">
        <f t="shared" si="5"/>
        <v>187</v>
      </c>
      <c r="J24" s="83">
        <f t="shared" si="5"/>
        <v>266</v>
      </c>
      <c r="K24" s="83">
        <f t="shared" si="5"/>
        <v>649</v>
      </c>
      <c r="L24" s="83">
        <f t="shared" si="5"/>
        <v>865</v>
      </c>
      <c r="M24" s="83">
        <f t="shared" si="5"/>
        <v>993</v>
      </c>
      <c r="N24" s="83">
        <f>SUM(N25:N26)</f>
        <v>1003</v>
      </c>
      <c r="P24" s="8"/>
    </row>
    <row r="25" spans="1:27" s="25" customFormat="1" ht="13" customHeight="1" x14ac:dyDescent="0.15">
      <c r="A25" s="330"/>
      <c r="B25" s="95" t="s">
        <v>41</v>
      </c>
      <c r="C25" s="95"/>
      <c r="D25" s="52" t="s">
        <v>33</v>
      </c>
      <c r="E25" s="83">
        <f>SUM(F25:N25)</f>
        <v>2121</v>
      </c>
      <c r="F25" s="83">
        <v>47</v>
      </c>
      <c r="G25" s="83">
        <v>50</v>
      </c>
      <c r="H25" s="83">
        <v>46</v>
      </c>
      <c r="I25" s="83">
        <v>67</v>
      </c>
      <c r="J25" s="83">
        <v>116</v>
      </c>
      <c r="K25" s="83">
        <v>319</v>
      </c>
      <c r="L25" s="83">
        <v>432</v>
      </c>
      <c r="M25" s="83">
        <v>532</v>
      </c>
      <c r="N25" s="83">
        <v>512</v>
      </c>
      <c r="P25" s="8"/>
    </row>
    <row r="26" spans="1:27" s="25" customFormat="1" ht="13" customHeight="1" x14ac:dyDescent="0.15">
      <c r="A26" s="330"/>
      <c r="D26" s="52" t="s">
        <v>34</v>
      </c>
      <c r="E26" s="83">
        <f>SUM(F26:N26)</f>
        <v>2259</v>
      </c>
      <c r="F26" s="83">
        <v>78</v>
      </c>
      <c r="G26" s="83">
        <v>93</v>
      </c>
      <c r="H26" s="83">
        <v>103</v>
      </c>
      <c r="I26" s="83">
        <v>120</v>
      </c>
      <c r="J26" s="83">
        <v>150</v>
      </c>
      <c r="K26" s="83">
        <v>330</v>
      </c>
      <c r="L26" s="83">
        <v>433</v>
      </c>
      <c r="M26" s="83">
        <v>461</v>
      </c>
      <c r="N26" s="83">
        <v>491</v>
      </c>
      <c r="P26" s="8"/>
    </row>
    <row r="27" spans="1:27" s="25" customFormat="1" ht="13" customHeight="1" x14ac:dyDescent="0.15">
      <c r="D27" s="52"/>
      <c r="E27" s="44"/>
      <c r="F27" s="44"/>
      <c r="G27" s="44"/>
      <c r="H27" s="44"/>
      <c r="I27" s="44"/>
      <c r="J27" s="44"/>
      <c r="K27" s="44"/>
      <c r="L27" s="44"/>
      <c r="M27" s="44"/>
      <c r="N27" s="44"/>
      <c r="P27" s="8"/>
      <c r="Q27" s="8"/>
    </row>
    <row r="28" spans="1:27" s="25" customFormat="1" ht="12.75" customHeight="1" x14ac:dyDescent="0.15">
      <c r="A28" s="331"/>
      <c r="B28" s="12" t="s">
        <v>40</v>
      </c>
      <c r="C28" s="12"/>
      <c r="D28" s="52" t="s">
        <v>22</v>
      </c>
      <c r="E28" s="68">
        <f>E24/E16</f>
        <v>0.59285327558202494</v>
      </c>
      <c r="F28" s="68">
        <f t="shared" ref="F28:N30" si="6">F24/F16</f>
        <v>0.55555555555555558</v>
      </c>
      <c r="G28" s="68">
        <f t="shared" si="6"/>
        <v>0.61373390557939911</v>
      </c>
      <c r="H28" s="68">
        <f t="shared" si="6"/>
        <v>0.62869198312236285</v>
      </c>
      <c r="I28" s="68">
        <f t="shared" si="6"/>
        <v>0.70037453183520604</v>
      </c>
      <c r="J28" s="68">
        <f t="shared" si="6"/>
        <v>0.66834170854271358</v>
      </c>
      <c r="K28" s="68">
        <f t="shared" si="6"/>
        <v>0.66632443531827512</v>
      </c>
      <c r="L28" s="68">
        <f t="shared" si="6"/>
        <v>0.66950464396284826</v>
      </c>
      <c r="M28" s="68">
        <f t="shared" si="6"/>
        <v>0.62296110414052697</v>
      </c>
      <c r="N28" s="68">
        <f t="shared" si="6"/>
        <v>0.46263837638376382</v>
      </c>
      <c r="P28" s="8"/>
      <c r="Q28" s="8"/>
    </row>
    <row r="29" spans="1:27" s="25" customFormat="1" ht="12.75" customHeight="1" x14ac:dyDescent="0.15">
      <c r="A29" s="331"/>
      <c r="B29" s="12" t="s">
        <v>42</v>
      </c>
      <c r="C29" s="12"/>
      <c r="D29" s="52" t="s">
        <v>33</v>
      </c>
      <c r="E29" s="68">
        <f>E25/E17</f>
        <v>0.59612141652613826</v>
      </c>
      <c r="F29" s="68">
        <f t="shared" si="6"/>
        <v>0.59493670886075944</v>
      </c>
      <c r="G29" s="68">
        <f t="shared" si="6"/>
        <v>0.51546391752577314</v>
      </c>
      <c r="H29" s="68">
        <f t="shared" si="6"/>
        <v>0.56097560975609762</v>
      </c>
      <c r="I29" s="68">
        <f t="shared" si="6"/>
        <v>0.61467889908256879</v>
      </c>
      <c r="J29" s="68">
        <f t="shared" si="6"/>
        <v>0.67052023121387283</v>
      </c>
      <c r="K29" s="68">
        <f t="shared" si="6"/>
        <v>0.64574898785425106</v>
      </c>
      <c r="L29" s="68">
        <f t="shared" si="6"/>
        <v>0.66055045871559637</v>
      </c>
      <c r="M29" s="68">
        <f t="shared" si="6"/>
        <v>0.64406779661016944</v>
      </c>
      <c r="N29" s="68">
        <f t="shared" si="6"/>
        <v>0.49042145593869729</v>
      </c>
      <c r="P29" s="8"/>
      <c r="Q29" s="8"/>
    </row>
    <row r="30" spans="1:27" s="25" customFormat="1" ht="12.75" customHeight="1" x14ac:dyDescent="0.15">
      <c r="A30" s="331"/>
      <c r="B30" s="12"/>
      <c r="C30" s="12"/>
      <c r="D30" s="52" t="s">
        <v>34</v>
      </c>
      <c r="E30" s="68">
        <f>E26/E18</f>
        <v>0.58981723237597916</v>
      </c>
      <c r="F30" s="68">
        <f t="shared" si="6"/>
        <v>0.53424657534246578</v>
      </c>
      <c r="G30" s="68">
        <f t="shared" si="6"/>
        <v>0.68382352941176472</v>
      </c>
      <c r="H30" s="68">
        <f t="shared" si="6"/>
        <v>0.6645161290322581</v>
      </c>
      <c r="I30" s="68">
        <f t="shared" si="6"/>
        <v>0.759493670886076</v>
      </c>
      <c r="J30" s="68">
        <f t="shared" si="6"/>
        <v>0.66666666666666663</v>
      </c>
      <c r="K30" s="68">
        <f t="shared" si="6"/>
        <v>0.6875</v>
      </c>
      <c r="L30" s="68">
        <f t="shared" si="6"/>
        <v>0.67868338557993735</v>
      </c>
      <c r="M30" s="68">
        <f t="shared" si="6"/>
        <v>0.60026041666666663</v>
      </c>
      <c r="N30" s="68">
        <f t="shared" si="6"/>
        <v>0.43683274021352314</v>
      </c>
      <c r="P30" s="8"/>
      <c r="Q30" s="80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5" customFormat="1" ht="12.75" customHeight="1" x14ac:dyDescent="0.15">
      <c r="A31" s="91"/>
      <c r="B31" s="12"/>
      <c r="C31" s="12"/>
      <c r="D31" s="52"/>
      <c r="E31" s="68"/>
      <c r="F31" s="68"/>
      <c r="G31" s="68"/>
      <c r="H31" s="68"/>
      <c r="I31" s="68"/>
      <c r="J31" s="68"/>
      <c r="K31" s="68"/>
      <c r="L31" s="68"/>
      <c r="M31" s="68"/>
      <c r="N31" s="68"/>
      <c r="P31" s="8"/>
      <c r="Q31" s="80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5" customFormat="1" ht="12.75" customHeight="1" x14ac:dyDescent="0.15">
      <c r="A32" s="331"/>
      <c r="B32" s="12" t="s">
        <v>79</v>
      </c>
      <c r="C32" s="12"/>
      <c r="D32" s="52" t="s">
        <v>22</v>
      </c>
      <c r="E32" s="72">
        <v>3.1131564699512723E-2</v>
      </c>
      <c r="F32" s="72">
        <v>1.7777777777777778E-2</v>
      </c>
      <c r="G32" s="72">
        <v>8.5836909871244635E-3</v>
      </c>
      <c r="H32" s="72">
        <v>3.3755274261603373E-2</v>
      </c>
      <c r="I32" s="72">
        <v>2.247191011235955E-2</v>
      </c>
      <c r="J32" s="72">
        <v>4.0201005025125629E-2</v>
      </c>
      <c r="K32" s="72">
        <v>4.2094455852156057E-2</v>
      </c>
      <c r="L32" s="72">
        <v>4.1021671826625389E-2</v>
      </c>
      <c r="M32" s="72">
        <v>3.3877038895859475E-2</v>
      </c>
      <c r="N32" s="72">
        <v>2.1217712177121772E-2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s="25" customFormat="1" ht="12.75" customHeight="1" x14ac:dyDescent="0.15">
      <c r="A33" s="331"/>
      <c r="B33" s="12" t="s">
        <v>80</v>
      </c>
      <c r="C33" s="12"/>
      <c r="D33" s="52" t="s">
        <v>33</v>
      </c>
      <c r="E33" s="72">
        <v>3.5132096683530074E-2</v>
      </c>
      <c r="F33" s="72">
        <v>3.7974683544303799E-2</v>
      </c>
      <c r="G33" s="72">
        <v>0</v>
      </c>
      <c r="H33" s="72">
        <v>1.2195121951219513E-2</v>
      </c>
      <c r="I33" s="72">
        <v>2.7522935779816515E-2</v>
      </c>
      <c r="J33" s="72">
        <v>4.046242774566474E-2</v>
      </c>
      <c r="K33" s="72">
        <v>4.4534412955465584E-2</v>
      </c>
      <c r="L33" s="72">
        <v>4.8929663608562692E-2</v>
      </c>
      <c r="M33" s="72">
        <v>3.6319612590799029E-2</v>
      </c>
      <c r="N33" s="72">
        <v>2.5862068965517241E-2</v>
      </c>
      <c r="Q33" s="1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1:27" s="25" customFormat="1" ht="12.75" customHeight="1" x14ac:dyDescent="0.15">
      <c r="A34" s="331"/>
      <c r="B34" s="12"/>
      <c r="C34" s="12"/>
      <c r="D34" s="52" t="s">
        <v>34</v>
      </c>
      <c r="E34" s="72">
        <v>2.7415143603133161E-2</v>
      </c>
      <c r="F34" s="72">
        <v>6.8493150684931503E-3</v>
      </c>
      <c r="G34" s="72">
        <v>1.4705882352941176E-2</v>
      </c>
      <c r="H34" s="72">
        <v>4.5161290322580643E-2</v>
      </c>
      <c r="I34" s="72">
        <v>1.8987341772151899E-2</v>
      </c>
      <c r="J34" s="72">
        <v>0.04</v>
      </c>
      <c r="K34" s="72">
        <v>3.9583333333333331E-2</v>
      </c>
      <c r="L34" s="72">
        <v>3.2915360501567396E-2</v>
      </c>
      <c r="M34" s="72">
        <v>3.125E-2</v>
      </c>
      <c r="N34" s="72">
        <v>1.6903914590747332E-2</v>
      </c>
      <c r="O34" s="12"/>
      <c r="Q34" s="1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7" s="25" customFormat="1" ht="12.75" customHeight="1" x14ac:dyDescent="0.15">
      <c r="A35" s="91"/>
      <c r="B35" s="12"/>
      <c r="C35" s="12"/>
      <c r="D35" s="52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2"/>
      <c r="Q35" s="1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s="25" customFormat="1" ht="12.75" customHeight="1" x14ac:dyDescent="0.15">
      <c r="A36" s="331"/>
      <c r="B36" s="12" t="s">
        <v>44</v>
      </c>
      <c r="C36" s="12"/>
      <c r="D36" s="12" t="s">
        <v>22</v>
      </c>
      <c r="E36" s="76">
        <v>3.1603391181279799E-3</v>
      </c>
      <c r="F36" s="72">
        <v>1.2307692307692308E-3</v>
      </c>
      <c r="G36" s="72">
        <v>5.7191878753217048E-4</v>
      </c>
      <c r="H36" s="72">
        <v>2.4427480916030535E-3</v>
      </c>
      <c r="I36" s="72">
        <v>1.6783216783216783E-3</v>
      </c>
      <c r="J36" s="72">
        <v>3.1689443454149336E-3</v>
      </c>
      <c r="K36" s="72">
        <v>3.5927094286715739E-3</v>
      </c>
      <c r="L36" s="72">
        <v>4.0439493361819016E-3</v>
      </c>
      <c r="M36" s="72">
        <v>3.8049605411499435E-3</v>
      </c>
      <c r="N36" s="72">
        <v>2.9829453342844173E-3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25" customFormat="1" ht="12.75" customHeight="1" x14ac:dyDescent="0.15">
      <c r="A37" s="331"/>
      <c r="B37" s="12"/>
      <c r="C37" s="12"/>
      <c r="D37" s="12" t="s">
        <v>33</v>
      </c>
      <c r="E37" s="76">
        <v>4.370629370629371E-3</v>
      </c>
      <c r="F37" s="72">
        <v>2.4793388429752068E-3</v>
      </c>
      <c r="G37" s="72">
        <v>0</v>
      </c>
      <c r="H37" s="72">
        <v>8.7873462214411243E-4</v>
      </c>
      <c r="I37" s="72">
        <v>2.4449877750611247E-3</v>
      </c>
      <c r="J37" s="72">
        <v>3.9750141964792728E-3</v>
      </c>
      <c r="K37" s="72">
        <v>4.8932384341637009E-3</v>
      </c>
      <c r="L37" s="72">
        <v>6.0548722800378429E-3</v>
      </c>
      <c r="M37" s="72">
        <v>5.0864699898270603E-3</v>
      </c>
      <c r="N37" s="72">
        <v>4.264055590650663E-3</v>
      </c>
    </row>
    <row r="38" spans="1:27" s="25" customFormat="1" ht="12.75" customHeight="1" thickBot="1" x14ac:dyDescent="0.2">
      <c r="A38" s="332"/>
      <c r="B38" s="21"/>
      <c r="C38" s="21"/>
      <c r="D38" s="21" t="s">
        <v>34</v>
      </c>
      <c r="E38" s="78">
        <v>2.3768024084931073E-3</v>
      </c>
      <c r="F38" s="79">
        <v>4.9019607843137254E-4</v>
      </c>
      <c r="G38" s="79">
        <v>8.9126559714795004E-4</v>
      </c>
      <c r="H38" s="79">
        <v>3.2756200280767431E-3</v>
      </c>
      <c r="I38" s="79">
        <v>1.2776831345826234E-3</v>
      </c>
      <c r="J38" s="79">
        <v>2.7372262773722629E-3</v>
      </c>
      <c r="K38" s="79">
        <v>2.7472527472527475E-3</v>
      </c>
      <c r="L38" s="79">
        <v>2.685078634445723E-3</v>
      </c>
      <c r="M38" s="79">
        <v>2.8936580660718593E-3</v>
      </c>
      <c r="N38" s="79">
        <v>2.0904389921883597E-3</v>
      </c>
      <c r="O38" s="12"/>
    </row>
    <row r="39" spans="1:27" s="25" customFormat="1" ht="15" customHeight="1" x14ac:dyDescent="0.15">
      <c r="A39" s="328" t="s">
        <v>45</v>
      </c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15"/>
      <c r="O39" s="8"/>
      <c r="P39" s="8"/>
      <c r="Q39" s="8"/>
      <c r="R39" s="8"/>
    </row>
    <row r="40" spans="1:27" s="25" customFormat="1" ht="15" customHeight="1" x14ac:dyDescent="0.15">
      <c r="A40" s="25" t="s">
        <v>46</v>
      </c>
      <c r="D40" s="12"/>
      <c r="E40" s="12"/>
      <c r="O40" s="8"/>
      <c r="P40" s="8"/>
      <c r="Q40" s="8"/>
      <c r="R40" s="8"/>
    </row>
    <row r="41" spans="1:27" s="96" customFormat="1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7" s="96" customFormat="1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7" s="96" customFormat="1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7" s="96" customFormat="1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7" s="96" customFormat="1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7" ht="15" customHeight="1" x14ac:dyDescent="0.15"/>
    <row r="47" spans="1:27" ht="15" customHeight="1" x14ac:dyDescent="0.15"/>
    <row r="48" spans="1:27" ht="15" customHeight="1" x14ac:dyDescent="0.15"/>
  </sheetData>
  <mergeCells count="14">
    <mergeCell ref="A4:A6"/>
    <mergeCell ref="B4:C4"/>
    <mergeCell ref="A12:A14"/>
    <mergeCell ref="B12:C12"/>
    <mergeCell ref="A16:A18"/>
    <mergeCell ref="B16:C16"/>
    <mergeCell ref="A36:A38"/>
    <mergeCell ref="A39:M39"/>
    <mergeCell ref="A20:A22"/>
    <mergeCell ref="B20:C20"/>
    <mergeCell ref="A24:A26"/>
    <mergeCell ref="B24:C24"/>
    <mergeCell ref="A28:A30"/>
    <mergeCell ref="A32:A3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workbookViewId="0"/>
  </sheetViews>
  <sheetFormatPr baseColWidth="12" defaultColWidth="8.83203125" defaultRowHeight="14" x14ac:dyDescent="0.15"/>
  <cols>
    <col min="1" max="2" width="2.6640625" style="102" customWidth="1"/>
    <col min="3" max="3" width="10.33203125" style="102" customWidth="1"/>
    <col min="4" max="4" width="5.33203125" style="102" customWidth="1"/>
    <col min="5" max="14" width="6.6640625" style="102" customWidth="1"/>
    <col min="15" max="16" width="7.6640625" style="102" customWidth="1"/>
    <col min="17" max="16384" width="8.83203125" style="102"/>
  </cols>
  <sheetData>
    <row r="1" spans="1:14" s="98" customFormat="1" ht="15" x14ac:dyDescent="0.15">
      <c r="A1" s="97" t="s">
        <v>107</v>
      </c>
    </row>
    <row r="2" spans="1:14" s="98" customFormat="1" ht="15" thickBot="1" x14ac:dyDescent="0.2"/>
    <row r="3" spans="1:14" s="99" customFormat="1" thickBot="1" x14ac:dyDescent="0.2">
      <c r="A3" s="28"/>
      <c r="B3" s="28"/>
      <c r="C3" s="28"/>
      <c r="D3" s="48"/>
      <c r="E3" s="28" t="s">
        <v>22</v>
      </c>
      <c r="F3" s="28" t="s">
        <v>81</v>
      </c>
      <c r="G3" s="28" t="s">
        <v>82</v>
      </c>
      <c r="H3" s="28" t="s">
        <v>83</v>
      </c>
      <c r="I3" s="28" t="s">
        <v>84</v>
      </c>
      <c r="J3" s="28" t="s">
        <v>85</v>
      </c>
      <c r="K3" s="28" t="s">
        <v>86</v>
      </c>
      <c r="L3" s="28" t="s">
        <v>87</v>
      </c>
      <c r="M3" s="28" t="s">
        <v>88</v>
      </c>
      <c r="N3" s="28" t="s">
        <v>31</v>
      </c>
    </row>
    <row r="4" spans="1:14" s="44" customFormat="1" ht="13" x14ac:dyDescent="0.15">
      <c r="A4" s="324"/>
      <c r="B4" s="44" t="s">
        <v>89</v>
      </c>
      <c r="D4" s="65" t="s">
        <v>22</v>
      </c>
      <c r="E4" s="83">
        <f t="shared" ref="E4:E5" si="0">SUM(F4:N4)</f>
        <v>697</v>
      </c>
      <c r="F4" s="83">
        <f>SUM(F5:F6)</f>
        <v>41</v>
      </c>
      <c r="G4" s="83">
        <f t="shared" ref="G4:N4" si="1">SUM(G5:G6)</f>
        <v>54</v>
      </c>
      <c r="H4" s="83">
        <f t="shared" si="1"/>
        <v>40</v>
      </c>
      <c r="I4" s="83">
        <f t="shared" si="1"/>
        <v>45</v>
      </c>
      <c r="J4" s="83">
        <f t="shared" si="1"/>
        <v>44</v>
      </c>
      <c r="K4" s="83">
        <f t="shared" si="1"/>
        <v>96</v>
      </c>
      <c r="L4" s="83">
        <f t="shared" si="1"/>
        <v>125</v>
      </c>
      <c r="M4" s="83">
        <f t="shared" si="1"/>
        <v>133</v>
      </c>
      <c r="N4" s="83">
        <f t="shared" si="1"/>
        <v>119</v>
      </c>
    </row>
    <row r="5" spans="1:14" s="44" customFormat="1" ht="13" x14ac:dyDescent="0.15">
      <c r="A5" s="324"/>
      <c r="D5" s="65" t="s">
        <v>33</v>
      </c>
      <c r="E5" s="83">
        <f t="shared" si="0"/>
        <v>225</v>
      </c>
      <c r="F5" s="83">
        <v>10</v>
      </c>
      <c r="G5" s="83">
        <v>18</v>
      </c>
      <c r="H5" s="83">
        <v>10</v>
      </c>
      <c r="I5" s="83">
        <v>10</v>
      </c>
      <c r="J5" s="83">
        <v>11</v>
      </c>
      <c r="K5" s="83">
        <v>29</v>
      </c>
      <c r="L5" s="83">
        <v>43</v>
      </c>
      <c r="M5" s="83">
        <v>56</v>
      </c>
      <c r="N5" s="83">
        <v>38</v>
      </c>
    </row>
    <row r="6" spans="1:14" s="44" customFormat="1" ht="13" x14ac:dyDescent="0.15">
      <c r="A6" s="324"/>
      <c r="D6" s="65" t="s">
        <v>34</v>
      </c>
      <c r="E6" s="83">
        <f>SUM(F6:N6)</f>
        <v>472</v>
      </c>
      <c r="F6" s="83">
        <v>31</v>
      </c>
      <c r="G6" s="83">
        <v>36</v>
      </c>
      <c r="H6" s="83">
        <v>30</v>
      </c>
      <c r="I6" s="83">
        <v>35</v>
      </c>
      <c r="J6" s="83">
        <v>33</v>
      </c>
      <c r="K6" s="83">
        <v>67</v>
      </c>
      <c r="L6" s="83">
        <v>82</v>
      </c>
      <c r="M6" s="83">
        <v>77</v>
      </c>
      <c r="N6" s="83">
        <v>81</v>
      </c>
    </row>
    <row r="7" spans="1:14" s="44" customFormat="1" ht="13" x14ac:dyDescent="0.15">
      <c r="D7" s="65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s="44" customFormat="1" ht="13" x14ac:dyDescent="0.15">
      <c r="A8" s="324"/>
      <c r="B8" s="44" t="s">
        <v>90</v>
      </c>
      <c r="D8" s="65" t="s">
        <v>22</v>
      </c>
      <c r="E8" s="83">
        <f t="shared" ref="E8:M8" si="2">SUM(E9:E10)</f>
        <v>230</v>
      </c>
      <c r="F8" s="83">
        <f t="shared" si="2"/>
        <v>4</v>
      </c>
      <c r="G8" s="83">
        <f t="shared" si="2"/>
        <v>2</v>
      </c>
      <c r="H8" s="83">
        <f t="shared" si="2"/>
        <v>8</v>
      </c>
      <c r="I8" s="83">
        <f t="shared" si="2"/>
        <v>6</v>
      </c>
      <c r="J8" s="83">
        <f t="shared" si="2"/>
        <v>16</v>
      </c>
      <c r="K8" s="83">
        <f t="shared" si="2"/>
        <v>41</v>
      </c>
      <c r="L8" s="83">
        <f t="shared" si="2"/>
        <v>53</v>
      </c>
      <c r="M8" s="83">
        <f t="shared" si="2"/>
        <v>54</v>
      </c>
      <c r="N8" s="83">
        <f>SUM(N9:N10)</f>
        <v>46</v>
      </c>
    </row>
    <row r="9" spans="1:14" s="44" customFormat="1" ht="13" x14ac:dyDescent="0.15">
      <c r="A9" s="324"/>
      <c r="D9" s="65" t="s">
        <v>33</v>
      </c>
      <c r="E9" s="83">
        <f>SUM(F9:N9)</f>
        <v>125</v>
      </c>
      <c r="F9" s="83">
        <v>3</v>
      </c>
      <c r="G9" s="83">
        <v>0</v>
      </c>
      <c r="H9" s="83">
        <v>1</v>
      </c>
      <c r="I9" s="83">
        <v>3</v>
      </c>
      <c r="J9" s="83">
        <v>7</v>
      </c>
      <c r="K9" s="83">
        <v>22</v>
      </c>
      <c r="L9" s="83">
        <v>32</v>
      </c>
      <c r="M9" s="83">
        <v>30</v>
      </c>
      <c r="N9" s="83">
        <v>27</v>
      </c>
    </row>
    <row r="10" spans="1:14" s="44" customFormat="1" ht="13" x14ac:dyDescent="0.15">
      <c r="A10" s="324"/>
      <c r="D10" s="65" t="s">
        <v>34</v>
      </c>
      <c r="E10" s="83">
        <f>SUM(F10:N10)</f>
        <v>105</v>
      </c>
      <c r="F10" s="83">
        <v>1</v>
      </c>
      <c r="G10" s="83">
        <v>2</v>
      </c>
      <c r="H10" s="83">
        <v>7</v>
      </c>
      <c r="I10" s="83">
        <v>3</v>
      </c>
      <c r="J10" s="83">
        <v>9</v>
      </c>
      <c r="K10" s="83">
        <v>19</v>
      </c>
      <c r="L10" s="83">
        <v>21</v>
      </c>
      <c r="M10" s="83">
        <v>24</v>
      </c>
      <c r="N10" s="83">
        <v>19</v>
      </c>
    </row>
    <row r="11" spans="1:14" s="44" customFormat="1" ht="13" x14ac:dyDescent="0.15">
      <c r="D11" s="65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s="44" customFormat="1" ht="13" x14ac:dyDescent="0.15">
      <c r="A12" s="324"/>
      <c r="B12" s="44" t="s">
        <v>91</v>
      </c>
      <c r="D12" s="65" t="s">
        <v>22</v>
      </c>
      <c r="E12" s="83">
        <f t="shared" ref="E12:M12" si="3">SUM(E13:E14)</f>
        <v>21</v>
      </c>
      <c r="F12" s="83">
        <f t="shared" si="3"/>
        <v>0</v>
      </c>
      <c r="G12" s="83">
        <f t="shared" si="3"/>
        <v>0</v>
      </c>
      <c r="H12" s="83">
        <f t="shared" si="3"/>
        <v>1</v>
      </c>
      <c r="I12" s="83">
        <f t="shared" si="3"/>
        <v>0</v>
      </c>
      <c r="J12" s="83">
        <f t="shared" si="3"/>
        <v>3</v>
      </c>
      <c r="K12" s="83">
        <f t="shared" si="3"/>
        <v>0</v>
      </c>
      <c r="L12" s="83">
        <f t="shared" si="3"/>
        <v>0</v>
      </c>
      <c r="M12" s="83">
        <f t="shared" si="3"/>
        <v>5</v>
      </c>
      <c r="N12" s="83">
        <f>SUM(N13:N14)</f>
        <v>12</v>
      </c>
    </row>
    <row r="13" spans="1:14" s="44" customFormat="1" ht="13" x14ac:dyDescent="0.15">
      <c r="A13" s="324"/>
      <c r="B13" s="44" t="s">
        <v>72</v>
      </c>
      <c r="D13" s="65" t="s">
        <v>33</v>
      </c>
      <c r="E13" s="83">
        <f>SUM(F13:N13)</f>
        <v>6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3</v>
      </c>
      <c r="N13" s="83">
        <v>3</v>
      </c>
    </row>
    <row r="14" spans="1:14" s="44" customFormat="1" ht="13" x14ac:dyDescent="0.15">
      <c r="A14" s="324"/>
      <c r="D14" s="65" t="s">
        <v>34</v>
      </c>
      <c r="E14" s="83">
        <f>SUM(F14:N14)</f>
        <v>15</v>
      </c>
      <c r="F14" s="83">
        <v>0</v>
      </c>
      <c r="G14" s="83">
        <v>0</v>
      </c>
      <c r="H14" s="83">
        <v>1</v>
      </c>
      <c r="I14" s="83">
        <v>0</v>
      </c>
      <c r="J14" s="83">
        <v>3</v>
      </c>
      <c r="K14" s="83">
        <v>0</v>
      </c>
      <c r="L14" s="83">
        <v>0</v>
      </c>
      <c r="M14" s="83">
        <v>2</v>
      </c>
      <c r="N14" s="83">
        <v>9</v>
      </c>
    </row>
    <row r="15" spans="1:14" s="44" customFormat="1" ht="13" x14ac:dyDescent="0.15">
      <c r="A15" s="100"/>
      <c r="D15" s="65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s="44" customFormat="1" ht="13" x14ac:dyDescent="0.15">
      <c r="A16" s="331"/>
      <c r="B16" s="12" t="s">
        <v>73</v>
      </c>
      <c r="C16" s="12"/>
      <c r="D16" s="52" t="s">
        <v>22</v>
      </c>
      <c r="E16" s="83">
        <f>SUM(E17:E18)</f>
        <v>3432</v>
      </c>
      <c r="F16" s="83">
        <f>SUM(F17:F18)</f>
        <v>80</v>
      </c>
      <c r="G16" s="83">
        <f t="shared" ref="G16:N16" si="4">SUM(G17:G18)</f>
        <v>87</v>
      </c>
      <c r="H16" s="83">
        <f t="shared" si="4"/>
        <v>100</v>
      </c>
      <c r="I16" s="83">
        <f t="shared" si="4"/>
        <v>136</v>
      </c>
      <c r="J16" s="83">
        <f t="shared" si="4"/>
        <v>203</v>
      </c>
      <c r="K16" s="83">
        <f t="shared" si="4"/>
        <v>512</v>
      </c>
      <c r="L16" s="83">
        <f t="shared" si="4"/>
        <v>687</v>
      </c>
      <c r="M16" s="83">
        <f t="shared" si="4"/>
        <v>801</v>
      </c>
      <c r="N16" s="83">
        <f t="shared" si="4"/>
        <v>826</v>
      </c>
    </row>
    <row r="17" spans="1:14" s="44" customFormat="1" ht="13" x14ac:dyDescent="0.15">
      <c r="A17" s="331"/>
      <c r="B17" s="12"/>
      <c r="C17" s="12"/>
      <c r="D17" s="52" t="s">
        <v>33</v>
      </c>
      <c r="E17" s="83">
        <f>SUM(F17:N17)</f>
        <v>1765</v>
      </c>
      <c r="F17" s="83">
        <v>34</v>
      </c>
      <c r="G17" s="83">
        <v>32</v>
      </c>
      <c r="H17" s="83">
        <v>35</v>
      </c>
      <c r="I17" s="83">
        <v>54</v>
      </c>
      <c r="J17" s="83">
        <v>98</v>
      </c>
      <c r="K17" s="83">
        <v>268</v>
      </c>
      <c r="L17" s="83">
        <v>357</v>
      </c>
      <c r="M17" s="83">
        <v>443</v>
      </c>
      <c r="N17" s="83">
        <v>444</v>
      </c>
    </row>
    <row r="18" spans="1:14" s="44" customFormat="1" ht="13" x14ac:dyDescent="0.15">
      <c r="A18" s="331"/>
      <c r="B18" s="12"/>
      <c r="C18" s="12"/>
      <c r="D18" s="52" t="s">
        <v>34</v>
      </c>
      <c r="E18" s="83">
        <f>SUM(F18:N18)</f>
        <v>1667</v>
      </c>
      <c r="F18" s="83">
        <v>46</v>
      </c>
      <c r="G18" s="83">
        <v>55</v>
      </c>
      <c r="H18" s="83">
        <v>65</v>
      </c>
      <c r="I18" s="83">
        <v>82</v>
      </c>
      <c r="J18" s="83">
        <v>105</v>
      </c>
      <c r="K18" s="83">
        <v>244</v>
      </c>
      <c r="L18" s="83">
        <v>330</v>
      </c>
      <c r="M18" s="83">
        <v>358</v>
      </c>
      <c r="N18" s="83">
        <v>382</v>
      </c>
    </row>
    <row r="19" spans="1:14" s="44" customFormat="1" ht="13" x14ac:dyDescent="0.15">
      <c r="D19" s="65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x14ac:dyDescent="0.15">
      <c r="A20" s="331"/>
      <c r="B20" s="12" t="s">
        <v>74</v>
      </c>
      <c r="C20" s="12"/>
      <c r="D20" s="52" t="s">
        <v>22</v>
      </c>
      <c r="E20" s="101">
        <f>SUM(F20:N20)</f>
        <v>1962</v>
      </c>
      <c r="F20" s="101">
        <f>SUM(F21:F22)</f>
        <v>64</v>
      </c>
      <c r="G20" s="101">
        <f t="shared" ref="G20:N20" si="5">SUM(G21:G22)</f>
        <v>59</v>
      </c>
      <c r="H20" s="101">
        <f t="shared" si="5"/>
        <v>54</v>
      </c>
      <c r="I20" s="101">
        <f t="shared" si="5"/>
        <v>60</v>
      </c>
      <c r="J20" s="101">
        <f t="shared" si="5"/>
        <v>82</v>
      </c>
      <c r="K20" s="101">
        <f t="shared" si="5"/>
        <v>213</v>
      </c>
      <c r="L20" s="101">
        <f t="shared" si="5"/>
        <v>256</v>
      </c>
      <c r="M20" s="101">
        <f t="shared" si="5"/>
        <v>385</v>
      </c>
      <c r="N20" s="101">
        <f t="shared" si="5"/>
        <v>789</v>
      </c>
    </row>
    <row r="21" spans="1:14" x14ac:dyDescent="0.15">
      <c r="A21" s="331"/>
      <c r="B21" s="12"/>
      <c r="C21" s="12"/>
      <c r="D21" s="52" t="s">
        <v>33</v>
      </c>
      <c r="E21" s="101">
        <f>SUM(F21:N21)</f>
        <v>914</v>
      </c>
      <c r="F21" s="101">
        <v>23</v>
      </c>
      <c r="G21" s="101">
        <v>27</v>
      </c>
      <c r="H21" s="101">
        <v>22</v>
      </c>
      <c r="I21" s="101">
        <v>35</v>
      </c>
      <c r="J21" s="101">
        <v>34</v>
      </c>
      <c r="K21" s="101">
        <v>113</v>
      </c>
      <c r="L21" s="101">
        <v>133</v>
      </c>
      <c r="M21" s="101">
        <v>183</v>
      </c>
      <c r="N21" s="101">
        <v>344</v>
      </c>
    </row>
    <row r="22" spans="1:14" x14ac:dyDescent="0.15">
      <c r="A22" s="331"/>
      <c r="B22" s="12"/>
      <c r="C22" s="12"/>
      <c r="D22" s="52" t="s">
        <v>34</v>
      </c>
      <c r="E22" s="101">
        <f>SUM(F22:N22)</f>
        <v>1048</v>
      </c>
      <c r="F22" s="101">
        <v>41</v>
      </c>
      <c r="G22" s="101">
        <v>32</v>
      </c>
      <c r="H22" s="101">
        <v>32</v>
      </c>
      <c r="I22" s="101">
        <v>25</v>
      </c>
      <c r="J22" s="101">
        <v>48</v>
      </c>
      <c r="K22" s="101">
        <v>100</v>
      </c>
      <c r="L22" s="101">
        <v>123</v>
      </c>
      <c r="M22" s="101">
        <v>202</v>
      </c>
      <c r="N22" s="101">
        <v>445</v>
      </c>
    </row>
    <row r="23" spans="1:14" x14ac:dyDescent="0.15">
      <c r="A23" s="91"/>
      <c r="B23" s="12"/>
      <c r="C23" s="12"/>
      <c r="D23" s="52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 x14ac:dyDescent="0.15">
      <c r="A24" s="331"/>
      <c r="B24" s="12" t="s">
        <v>75</v>
      </c>
      <c r="C24" s="12"/>
      <c r="D24" s="52" t="s">
        <v>22</v>
      </c>
      <c r="E24" s="101">
        <f t="shared" ref="E24:E25" si="6">SUM(F24:O24)</f>
        <v>1046</v>
      </c>
      <c r="F24" s="101">
        <f>SUM(F25:F26)</f>
        <v>36</v>
      </c>
      <c r="G24" s="101">
        <f t="shared" ref="G24:N24" si="7">SUM(G25:G26)</f>
        <v>31</v>
      </c>
      <c r="H24" s="101">
        <f t="shared" si="7"/>
        <v>34</v>
      </c>
      <c r="I24" s="101">
        <f t="shared" si="7"/>
        <v>20</v>
      </c>
      <c r="J24" s="101">
        <f t="shared" si="7"/>
        <v>50</v>
      </c>
      <c r="K24" s="101">
        <f t="shared" si="7"/>
        <v>112</v>
      </c>
      <c r="L24" s="101">
        <f t="shared" si="7"/>
        <v>171</v>
      </c>
      <c r="M24" s="101">
        <f t="shared" si="7"/>
        <v>216</v>
      </c>
      <c r="N24" s="101">
        <f t="shared" si="7"/>
        <v>376</v>
      </c>
    </row>
    <row r="25" spans="1:14" x14ac:dyDescent="0.15">
      <c r="A25" s="331"/>
      <c r="B25" s="12"/>
      <c r="C25" s="12"/>
      <c r="D25" s="52" t="s">
        <v>33</v>
      </c>
      <c r="E25" s="101">
        <f t="shared" si="6"/>
        <v>523</v>
      </c>
      <c r="F25" s="101">
        <v>9</v>
      </c>
      <c r="G25" s="101">
        <v>20</v>
      </c>
      <c r="H25" s="101">
        <v>14</v>
      </c>
      <c r="I25" s="101">
        <v>7</v>
      </c>
      <c r="J25" s="101">
        <v>23</v>
      </c>
      <c r="K25" s="101">
        <v>62</v>
      </c>
      <c r="L25" s="101">
        <v>89</v>
      </c>
      <c r="M25" s="101">
        <v>111</v>
      </c>
      <c r="N25" s="101">
        <v>188</v>
      </c>
    </row>
    <row r="26" spans="1:14" ht="15" thickBot="1" x14ac:dyDescent="0.2">
      <c r="A26" s="332"/>
      <c r="B26" s="21"/>
      <c r="C26" s="21"/>
      <c r="D26" s="34" t="s">
        <v>34</v>
      </c>
      <c r="E26" s="103">
        <f>SUM(F26:O26)</f>
        <v>523</v>
      </c>
      <c r="F26" s="103">
        <v>27</v>
      </c>
      <c r="G26" s="103">
        <v>11</v>
      </c>
      <c r="H26" s="103">
        <v>20</v>
      </c>
      <c r="I26" s="103">
        <v>13</v>
      </c>
      <c r="J26" s="103">
        <v>27</v>
      </c>
      <c r="K26" s="103">
        <v>50</v>
      </c>
      <c r="L26" s="103">
        <v>82</v>
      </c>
      <c r="M26" s="103">
        <v>105</v>
      </c>
      <c r="N26" s="103">
        <v>188</v>
      </c>
    </row>
    <row r="27" spans="1:14" x14ac:dyDescent="0.15">
      <c r="D27" s="104"/>
    </row>
    <row r="28" spans="1:14" s="107" customFormat="1" ht="15" thickBot="1" x14ac:dyDescent="0.2">
      <c r="A28" s="105" t="s">
        <v>92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14" s="99" customFormat="1" thickBot="1" x14ac:dyDescent="0.2">
      <c r="A29" s="28"/>
      <c r="B29" s="28"/>
      <c r="C29" s="28"/>
      <c r="D29" s="48"/>
      <c r="E29" s="28" t="s">
        <v>22</v>
      </c>
      <c r="F29" s="28" t="s">
        <v>93</v>
      </c>
      <c r="G29" s="28" t="s">
        <v>94</v>
      </c>
      <c r="H29" s="28" t="s">
        <v>95</v>
      </c>
      <c r="I29" s="28" t="s">
        <v>96</v>
      </c>
      <c r="J29" s="28" t="s">
        <v>97</v>
      </c>
      <c r="K29" s="28" t="s">
        <v>98</v>
      </c>
      <c r="L29" s="28" t="s">
        <v>99</v>
      </c>
      <c r="M29" s="28" t="s">
        <v>100</v>
      </c>
      <c r="N29" s="28" t="s">
        <v>31</v>
      </c>
    </row>
    <row r="30" spans="1:14" s="44" customFormat="1" ht="13" x14ac:dyDescent="0.15">
      <c r="B30" s="44" t="s">
        <v>101</v>
      </c>
      <c r="D30" s="65" t="s">
        <v>22</v>
      </c>
      <c r="E30" s="44">
        <f t="shared" ref="E30:E31" si="8">SUM(F30:N30)</f>
        <v>1558</v>
      </c>
      <c r="F30" s="83">
        <f>SUM(F31:F32)</f>
        <v>23</v>
      </c>
      <c r="G30" s="83">
        <f t="shared" ref="G30:N30" si="9">SUM(G31:G32)</f>
        <v>28</v>
      </c>
      <c r="H30" s="83">
        <f t="shared" si="9"/>
        <v>27</v>
      </c>
      <c r="I30" s="83">
        <f t="shared" si="9"/>
        <v>62</v>
      </c>
      <c r="J30" s="83">
        <f t="shared" si="9"/>
        <v>87</v>
      </c>
      <c r="K30" s="83">
        <f t="shared" si="9"/>
        <v>254</v>
      </c>
      <c r="L30" s="83">
        <f t="shared" si="9"/>
        <v>338</v>
      </c>
      <c r="M30" s="83">
        <f t="shared" si="9"/>
        <v>365</v>
      </c>
      <c r="N30" s="83">
        <f t="shared" si="9"/>
        <v>374</v>
      </c>
    </row>
    <row r="31" spans="1:14" s="44" customFormat="1" ht="13" x14ac:dyDescent="0.15">
      <c r="D31" s="65" t="s">
        <v>33</v>
      </c>
      <c r="E31" s="44">
        <f t="shared" si="8"/>
        <v>878</v>
      </c>
      <c r="F31" s="83">
        <v>13</v>
      </c>
      <c r="G31" s="83">
        <v>12</v>
      </c>
      <c r="H31" s="83">
        <v>12</v>
      </c>
      <c r="I31" s="83">
        <v>24</v>
      </c>
      <c r="J31" s="83">
        <v>42</v>
      </c>
      <c r="K31" s="83">
        <v>149</v>
      </c>
      <c r="L31" s="83">
        <v>198</v>
      </c>
      <c r="M31" s="83">
        <v>216</v>
      </c>
      <c r="N31" s="83">
        <v>212</v>
      </c>
    </row>
    <row r="32" spans="1:14" s="44" customFormat="1" ht="13" x14ac:dyDescent="0.15">
      <c r="D32" s="65" t="s">
        <v>34</v>
      </c>
      <c r="E32" s="44">
        <f>SUM(F32:N32)</f>
        <v>680</v>
      </c>
      <c r="F32" s="83">
        <v>10</v>
      </c>
      <c r="G32" s="83">
        <v>16</v>
      </c>
      <c r="H32" s="83">
        <v>15</v>
      </c>
      <c r="I32" s="83">
        <v>38</v>
      </c>
      <c r="J32" s="83">
        <v>45</v>
      </c>
      <c r="K32" s="83">
        <v>105</v>
      </c>
      <c r="L32" s="83">
        <v>140</v>
      </c>
      <c r="M32" s="83">
        <v>149</v>
      </c>
      <c r="N32" s="83">
        <v>162</v>
      </c>
    </row>
    <row r="33" spans="1:18" s="44" customFormat="1" ht="13" customHeight="1" x14ac:dyDescent="0.15">
      <c r="D33" s="65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8" s="44" customFormat="1" ht="13" customHeight="1" x14ac:dyDescent="0.15">
      <c r="A34" s="324"/>
      <c r="B34" s="44" t="s">
        <v>102</v>
      </c>
      <c r="D34" s="65" t="s">
        <v>22</v>
      </c>
      <c r="E34" s="83">
        <f t="shared" ref="E34:E35" si="10">SUM(F34:N34)</f>
        <v>1254</v>
      </c>
      <c r="F34" s="83">
        <f>SUM(F35:F36)</f>
        <v>21</v>
      </c>
      <c r="G34" s="83">
        <f t="shared" ref="G34:N34" si="11">SUM(G35:G36)</f>
        <v>26</v>
      </c>
      <c r="H34" s="83">
        <f t="shared" si="11"/>
        <v>43</v>
      </c>
      <c r="I34" s="83">
        <f t="shared" si="11"/>
        <v>55</v>
      </c>
      <c r="J34" s="83">
        <f t="shared" si="11"/>
        <v>83</v>
      </c>
      <c r="K34" s="83">
        <f t="shared" si="11"/>
        <v>182</v>
      </c>
      <c r="L34" s="83">
        <f t="shared" si="11"/>
        <v>249</v>
      </c>
      <c r="M34" s="83">
        <f t="shared" si="11"/>
        <v>314</v>
      </c>
      <c r="N34" s="83">
        <f t="shared" si="11"/>
        <v>281</v>
      </c>
    </row>
    <row r="35" spans="1:18" s="44" customFormat="1" ht="13" customHeight="1" x14ac:dyDescent="0.15">
      <c r="A35" s="324"/>
      <c r="D35" s="65" t="s">
        <v>33</v>
      </c>
      <c r="E35" s="83">
        <f t="shared" si="10"/>
        <v>697</v>
      </c>
      <c r="F35" s="83">
        <v>13</v>
      </c>
      <c r="G35" s="83">
        <v>12</v>
      </c>
      <c r="H35" s="83">
        <v>18</v>
      </c>
      <c r="I35" s="83">
        <v>30</v>
      </c>
      <c r="J35" s="83">
        <v>46</v>
      </c>
      <c r="K35" s="83">
        <v>100</v>
      </c>
      <c r="L35" s="83">
        <v>144</v>
      </c>
      <c r="M35" s="83">
        <v>179</v>
      </c>
      <c r="N35" s="83">
        <v>155</v>
      </c>
    </row>
    <row r="36" spans="1:18" s="44" customFormat="1" ht="13" customHeight="1" x14ac:dyDescent="0.15">
      <c r="A36" s="324"/>
      <c r="D36" s="65" t="s">
        <v>34</v>
      </c>
      <c r="E36" s="83">
        <f>SUM(F36:N36)</f>
        <v>557</v>
      </c>
      <c r="F36" s="83">
        <v>8</v>
      </c>
      <c r="G36" s="83">
        <v>14</v>
      </c>
      <c r="H36" s="83">
        <v>25</v>
      </c>
      <c r="I36" s="83">
        <v>25</v>
      </c>
      <c r="J36" s="83">
        <v>37</v>
      </c>
      <c r="K36" s="83">
        <v>82</v>
      </c>
      <c r="L36" s="83">
        <v>105</v>
      </c>
      <c r="M36" s="83">
        <v>135</v>
      </c>
      <c r="N36" s="83">
        <v>126</v>
      </c>
    </row>
    <row r="37" spans="1:18" s="44" customFormat="1" ht="13" customHeight="1" x14ac:dyDescent="0.15">
      <c r="D37" s="65"/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8" s="44" customFormat="1" ht="13" customHeight="1" x14ac:dyDescent="0.15">
      <c r="A38" s="324"/>
      <c r="B38" s="44" t="s">
        <v>103</v>
      </c>
      <c r="D38" s="65" t="s">
        <v>22</v>
      </c>
      <c r="E38" s="83">
        <f>SUM(F38:N38)</f>
        <v>777</v>
      </c>
      <c r="F38" s="83">
        <f>SUM(F39:F40)</f>
        <v>12</v>
      </c>
      <c r="G38" s="83">
        <f t="shared" ref="G38:N38" si="12">SUM(G39:G40)</f>
        <v>13</v>
      </c>
      <c r="H38" s="83">
        <f t="shared" si="12"/>
        <v>26</v>
      </c>
      <c r="I38" s="83">
        <f t="shared" si="12"/>
        <v>15</v>
      </c>
      <c r="J38" s="83">
        <f t="shared" si="12"/>
        <v>38</v>
      </c>
      <c r="K38" s="83">
        <f t="shared" si="12"/>
        <v>119</v>
      </c>
      <c r="L38" s="83">
        <f t="shared" si="12"/>
        <v>146</v>
      </c>
      <c r="M38" s="83">
        <f t="shared" si="12"/>
        <v>189</v>
      </c>
      <c r="N38" s="83">
        <f t="shared" si="12"/>
        <v>219</v>
      </c>
    </row>
    <row r="39" spans="1:18" s="44" customFormat="1" ht="13" customHeight="1" x14ac:dyDescent="0.15">
      <c r="A39" s="324"/>
      <c r="D39" s="65" t="s">
        <v>33</v>
      </c>
      <c r="E39" s="83">
        <f>SUM(F39:N39)</f>
        <v>405</v>
      </c>
      <c r="F39" s="83">
        <v>4</v>
      </c>
      <c r="G39" s="83">
        <v>6</v>
      </c>
      <c r="H39" s="83">
        <v>7</v>
      </c>
      <c r="I39" s="83">
        <v>6</v>
      </c>
      <c r="J39" s="83">
        <v>22</v>
      </c>
      <c r="K39" s="83">
        <v>67</v>
      </c>
      <c r="L39" s="83">
        <v>76</v>
      </c>
      <c r="M39" s="83">
        <v>102</v>
      </c>
      <c r="N39" s="83">
        <v>115</v>
      </c>
    </row>
    <row r="40" spans="1:18" s="44" customFormat="1" ht="13" customHeight="1" x14ac:dyDescent="0.15">
      <c r="A40" s="324"/>
      <c r="D40" s="65" t="s">
        <v>34</v>
      </c>
      <c r="E40" s="83">
        <f>SUM(F40:N40)</f>
        <v>372</v>
      </c>
      <c r="F40" s="83">
        <v>8</v>
      </c>
      <c r="G40" s="83">
        <v>7</v>
      </c>
      <c r="H40" s="83">
        <v>19</v>
      </c>
      <c r="I40" s="83">
        <v>9</v>
      </c>
      <c r="J40" s="83">
        <v>16</v>
      </c>
      <c r="K40" s="83">
        <v>52</v>
      </c>
      <c r="L40" s="83">
        <v>70</v>
      </c>
      <c r="M40" s="83">
        <v>87</v>
      </c>
      <c r="N40" s="83">
        <v>104</v>
      </c>
    </row>
    <row r="41" spans="1:18" s="44" customFormat="1" ht="15" customHeight="1" x14ac:dyDescent="0.15">
      <c r="D41" s="65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17"/>
    </row>
    <row r="42" spans="1:18" s="44" customFormat="1" ht="15" customHeight="1" x14ac:dyDescent="0.15">
      <c r="A42" s="331"/>
      <c r="B42" s="12" t="s">
        <v>104</v>
      </c>
      <c r="C42" s="12"/>
      <c r="D42" s="52" t="s">
        <v>22</v>
      </c>
      <c r="E42" s="101">
        <f>SUM(F42:N42)</f>
        <v>853</v>
      </c>
      <c r="F42" s="101">
        <f>SUM(F43:F44)</f>
        <v>35</v>
      </c>
      <c r="G42" s="101">
        <f t="shared" ref="G42:N42" si="13">SUM(G43:G44)</f>
        <v>38</v>
      </c>
      <c r="H42" s="101">
        <f t="shared" si="13"/>
        <v>29</v>
      </c>
      <c r="I42" s="101">
        <f t="shared" si="13"/>
        <v>35</v>
      </c>
      <c r="J42" s="101">
        <f t="shared" si="13"/>
        <v>55</v>
      </c>
      <c r="K42" s="101">
        <f t="shared" si="13"/>
        <v>133</v>
      </c>
      <c r="L42" s="101">
        <f t="shared" si="13"/>
        <v>157</v>
      </c>
      <c r="M42" s="101">
        <f t="shared" si="13"/>
        <v>179</v>
      </c>
      <c r="N42" s="101">
        <f t="shared" si="13"/>
        <v>192</v>
      </c>
      <c r="O42" s="45"/>
      <c r="P42" s="45"/>
      <c r="Q42" s="45"/>
      <c r="R42" s="45"/>
    </row>
    <row r="43" spans="1:18" s="44" customFormat="1" ht="15" customHeight="1" x14ac:dyDescent="0.15">
      <c r="A43" s="331"/>
      <c r="B43" s="12"/>
      <c r="C43" s="12"/>
      <c r="D43" s="52" t="s">
        <v>33</v>
      </c>
      <c r="E43" s="101">
        <f>SUM(F43:N43)</f>
        <v>395</v>
      </c>
      <c r="F43" s="101">
        <v>10</v>
      </c>
      <c r="G43" s="101">
        <v>12</v>
      </c>
      <c r="H43" s="101">
        <v>8</v>
      </c>
      <c r="I43" s="101">
        <v>8</v>
      </c>
      <c r="J43" s="101">
        <v>27</v>
      </c>
      <c r="K43" s="101">
        <v>59</v>
      </c>
      <c r="L43" s="101">
        <v>72</v>
      </c>
      <c r="M43" s="101">
        <v>100</v>
      </c>
      <c r="N43" s="101">
        <v>99</v>
      </c>
      <c r="O43" s="45"/>
      <c r="P43" s="45"/>
      <c r="Q43" s="45"/>
      <c r="R43" s="45"/>
    </row>
    <row r="44" spans="1:18" ht="15" customHeight="1" thickBot="1" x14ac:dyDescent="0.2">
      <c r="A44" s="332"/>
      <c r="B44" s="21"/>
      <c r="C44" s="21"/>
      <c r="D44" s="34" t="s">
        <v>34</v>
      </c>
      <c r="E44" s="103">
        <f>SUM(F44:N44)</f>
        <v>458</v>
      </c>
      <c r="F44" s="103">
        <v>25</v>
      </c>
      <c r="G44" s="103">
        <v>26</v>
      </c>
      <c r="H44" s="103">
        <v>21</v>
      </c>
      <c r="I44" s="103">
        <v>27</v>
      </c>
      <c r="J44" s="103">
        <v>28</v>
      </c>
      <c r="K44" s="103">
        <v>74</v>
      </c>
      <c r="L44" s="103">
        <v>85</v>
      </c>
      <c r="M44" s="103">
        <v>79</v>
      </c>
      <c r="N44" s="103">
        <v>93</v>
      </c>
    </row>
    <row r="45" spans="1:18" ht="15" customHeight="1" x14ac:dyDescent="0.15">
      <c r="A45" s="328" t="s">
        <v>45</v>
      </c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15"/>
    </row>
    <row r="46" spans="1:18" ht="15" customHeight="1" x14ac:dyDescent="0.15">
      <c r="A46" s="88" t="s">
        <v>46</v>
      </c>
      <c r="B46" s="88"/>
      <c r="C46" s="88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25"/>
    </row>
    <row r="47" spans="1:18" s="44" customFormat="1" ht="15" customHeight="1" x14ac:dyDescent="0.15">
      <c r="A47" s="44" t="s">
        <v>105</v>
      </c>
    </row>
    <row r="48" spans="1:18" s="44" customFormat="1" ht="15" customHeight="1" x14ac:dyDescent="0.15">
      <c r="A48" s="44" t="s">
        <v>106</v>
      </c>
    </row>
  </sheetData>
  <mergeCells count="10">
    <mergeCell ref="A34:A36"/>
    <mergeCell ref="A38:A40"/>
    <mergeCell ref="A42:A44"/>
    <mergeCell ref="A45:M45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workbookViewId="0"/>
  </sheetViews>
  <sheetFormatPr baseColWidth="12" defaultColWidth="8.83203125" defaultRowHeight="14" x14ac:dyDescent="0.15"/>
  <cols>
    <col min="1" max="2" width="2.6640625" style="2" customWidth="1"/>
    <col min="3" max="3" width="10.1640625" style="2" customWidth="1"/>
    <col min="4" max="4" width="5.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7" s="7" customFormat="1" ht="18" customHeight="1" thickBot="1" x14ac:dyDescent="0.2">
      <c r="A1" s="81" t="s">
        <v>135</v>
      </c>
      <c r="E1" s="98"/>
      <c r="F1" s="98"/>
      <c r="G1" s="98"/>
      <c r="H1" s="98"/>
      <c r="I1" s="98"/>
      <c r="J1" s="98"/>
      <c r="K1" s="98"/>
      <c r="L1" s="98"/>
      <c r="M1" s="98"/>
      <c r="N1" s="9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s="115" customFormat="1" ht="15" customHeight="1" thickBot="1" x14ac:dyDescent="0.2">
      <c r="A2" s="109"/>
      <c r="B2" s="109"/>
      <c r="C2" s="109"/>
      <c r="D2" s="110"/>
      <c r="E2" s="111" t="s">
        <v>22</v>
      </c>
      <c r="F2" s="111" t="s">
        <v>108</v>
      </c>
      <c r="G2" s="111" t="s">
        <v>109</v>
      </c>
      <c r="H2" s="111" t="s">
        <v>110</v>
      </c>
      <c r="I2" s="111" t="s">
        <v>111</v>
      </c>
      <c r="J2" s="111" t="s">
        <v>112</v>
      </c>
      <c r="K2" s="111" t="s">
        <v>113</v>
      </c>
      <c r="L2" s="111" t="s">
        <v>114</v>
      </c>
      <c r="M2" s="111" t="s">
        <v>115</v>
      </c>
      <c r="N2" s="111" t="s">
        <v>31</v>
      </c>
      <c r="O2" s="112"/>
      <c r="P2" s="113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3"/>
    </row>
    <row r="3" spans="1:27" s="115" customFormat="1" ht="11" customHeight="1" x14ac:dyDescent="0.15">
      <c r="A3" s="340" t="s">
        <v>116</v>
      </c>
      <c r="B3" s="116"/>
      <c r="C3" s="117" t="s">
        <v>117</v>
      </c>
      <c r="D3" s="118" t="s">
        <v>22</v>
      </c>
      <c r="E3" s="119">
        <v>9498</v>
      </c>
      <c r="F3" s="119">
        <v>821</v>
      </c>
      <c r="G3" s="119">
        <v>852</v>
      </c>
      <c r="H3" s="119">
        <v>803</v>
      </c>
      <c r="I3" s="119">
        <v>759</v>
      </c>
      <c r="J3" s="119">
        <v>882</v>
      </c>
      <c r="K3" s="119">
        <v>1589</v>
      </c>
      <c r="L3" s="119">
        <v>1457</v>
      </c>
      <c r="M3" s="119">
        <v>1282</v>
      </c>
      <c r="N3" s="119">
        <v>1053</v>
      </c>
      <c r="O3" s="112"/>
      <c r="P3" s="120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13"/>
    </row>
    <row r="4" spans="1:27" s="115" customFormat="1" ht="11" customHeight="1" x14ac:dyDescent="0.15">
      <c r="A4" s="341"/>
      <c r="B4" s="116"/>
      <c r="C4" s="116"/>
      <c r="D4" s="118" t="s">
        <v>33</v>
      </c>
      <c r="E4" s="119">
        <v>4318</v>
      </c>
      <c r="F4" s="119">
        <v>299</v>
      </c>
      <c r="G4" s="119">
        <v>295</v>
      </c>
      <c r="H4" s="119">
        <v>288</v>
      </c>
      <c r="I4" s="119">
        <v>290</v>
      </c>
      <c r="J4" s="119">
        <v>374</v>
      </c>
      <c r="K4" s="119">
        <v>780</v>
      </c>
      <c r="L4" s="119">
        <v>757</v>
      </c>
      <c r="M4" s="119">
        <v>718</v>
      </c>
      <c r="N4" s="119">
        <v>517</v>
      </c>
      <c r="O4" s="112"/>
      <c r="P4" s="120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13"/>
    </row>
    <row r="5" spans="1:27" s="115" customFormat="1" ht="11" customHeight="1" x14ac:dyDescent="0.15">
      <c r="A5" s="341"/>
      <c r="B5" s="116"/>
      <c r="C5" s="116"/>
      <c r="D5" s="118" t="s">
        <v>34</v>
      </c>
      <c r="E5" s="119">
        <v>5180</v>
      </c>
      <c r="F5" s="119">
        <v>522</v>
      </c>
      <c r="G5" s="119">
        <v>557</v>
      </c>
      <c r="H5" s="119">
        <v>515</v>
      </c>
      <c r="I5" s="119">
        <v>469</v>
      </c>
      <c r="J5" s="119">
        <v>508</v>
      </c>
      <c r="K5" s="119">
        <v>809</v>
      </c>
      <c r="L5" s="119">
        <v>700</v>
      </c>
      <c r="M5" s="119">
        <v>564</v>
      </c>
      <c r="N5" s="119">
        <v>536</v>
      </c>
      <c r="O5" s="112"/>
      <c r="P5" s="120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13"/>
    </row>
    <row r="6" spans="1:27" s="115" customFormat="1" ht="11" customHeight="1" x14ac:dyDescent="0.15">
      <c r="A6" s="341"/>
      <c r="B6" s="116"/>
      <c r="C6" s="117" t="s">
        <v>118</v>
      </c>
      <c r="D6" s="118" t="s">
        <v>22</v>
      </c>
      <c r="E6" s="119">
        <v>33364</v>
      </c>
      <c r="F6" s="119">
        <v>1870</v>
      </c>
      <c r="G6" s="119">
        <v>2221</v>
      </c>
      <c r="H6" s="119">
        <v>2184</v>
      </c>
      <c r="I6" s="119">
        <v>2088</v>
      </c>
      <c r="J6" s="119">
        <v>2610</v>
      </c>
      <c r="K6" s="119">
        <v>4610</v>
      </c>
      <c r="L6" s="119">
        <v>5885</v>
      </c>
      <c r="M6" s="119">
        <v>6410</v>
      </c>
      <c r="N6" s="119">
        <v>5486</v>
      </c>
      <c r="O6" s="112"/>
      <c r="P6" s="112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</row>
    <row r="7" spans="1:27" s="115" customFormat="1" ht="11" customHeight="1" x14ac:dyDescent="0.15">
      <c r="A7" s="341"/>
      <c r="B7" s="116"/>
      <c r="C7" s="116"/>
      <c r="D7" s="118" t="s">
        <v>33</v>
      </c>
      <c r="E7" s="119">
        <v>14370</v>
      </c>
      <c r="F7" s="119">
        <v>755</v>
      </c>
      <c r="G7" s="119">
        <v>845</v>
      </c>
      <c r="H7" s="119">
        <v>835</v>
      </c>
      <c r="I7" s="119">
        <v>776</v>
      </c>
      <c r="J7" s="119">
        <v>957</v>
      </c>
      <c r="K7" s="119">
        <v>1997</v>
      </c>
      <c r="L7" s="119">
        <v>2594</v>
      </c>
      <c r="M7" s="119">
        <v>2970</v>
      </c>
      <c r="N7" s="119">
        <v>2641</v>
      </c>
      <c r="O7" s="112"/>
      <c r="P7" s="112"/>
    </row>
    <row r="8" spans="1:27" s="115" customFormat="1" ht="11" customHeight="1" x14ac:dyDescent="0.15">
      <c r="A8" s="341"/>
      <c r="B8" s="116"/>
      <c r="C8" s="116"/>
      <c r="D8" s="118" t="s">
        <v>34</v>
      </c>
      <c r="E8" s="119">
        <v>18994</v>
      </c>
      <c r="F8" s="119">
        <v>1115</v>
      </c>
      <c r="G8" s="119">
        <v>1376</v>
      </c>
      <c r="H8" s="119">
        <v>1349</v>
      </c>
      <c r="I8" s="119">
        <v>1312</v>
      </c>
      <c r="J8" s="119">
        <v>1653</v>
      </c>
      <c r="K8" s="119">
        <v>2613</v>
      </c>
      <c r="L8" s="119">
        <v>3291</v>
      </c>
      <c r="M8" s="119">
        <v>3440</v>
      </c>
      <c r="N8" s="119">
        <v>2845</v>
      </c>
      <c r="O8" s="112"/>
      <c r="P8" s="112"/>
    </row>
    <row r="9" spans="1:27" s="115" customFormat="1" ht="11" customHeight="1" x14ac:dyDescent="0.15">
      <c r="A9" s="341"/>
      <c r="B9" s="116"/>
      <c r="C9" s="116" t="s">
        <v>119</v>
      </c>
      <c r="D9" s="118" t="s">
        <v>22</v>
      </c>
      <c r="E9" s="119">
        <v>42862</v>
      </c>
      <c r="F9" s="119">
        <v>2691</v>
      </c>
      <c r="G9" s="119">
        <v>3073</v>
      </c>
      <c r="H9" s="119">
        <v>2987</v>
      </c>
      <c r="I9" s="119">
        <v>2847</v>
      </c>
      <c r="J9" s="119">
        <v>3492</v>
      </c>
      <c r="K9" s="119">
        <v>6199</v>
      </c>
      <c r="L9" s="119">
        <v>7342</v>
      </c>
      <c r="M9" s="119">
        <v>7692</v>
      </c>
      <c r="N9" s="119">
        <v>6539</v>
      </c>
      <c r="O9" s="112"/>
      <c r="P9" s="112"/>
    </row>
    <row r="10" spans="1:27" s="115" customFormat="1" ht="11" customHeight="1" x14ac:dyDescent="0.15">
      <c r="A10" s="341"/>
      <c r="B10" s="116"/>
      <c r="C10" s="116"/>
      <c r="D10" s="118" t="s">
        <v>33</v>
      </c>
      <c r="E10" s="119">
        <v>18688</v>
      </c>
      <c r="F10" s="119">
        <v>1054</v>
      </c>
      <c r="G10" s="119">
        <v>1140</v>
      </c>
      <c r="H10" s="119">
        <v>1123</v>
      </c>
      <c r="I10" s="119">
        <v>1066</v>
      </c>
      <c r="J10" s="119">
        <v>1331</v>
      </c>
      <c r="K10" s="119">
        <v>2777</v>
      </c>
      <c r="L10" s="119">
        <v>3351</v>
      </c>
      <c r="M10" s="119">
        <v>3688</v>
      </c>
      <c r="N10" s="119">
        <v>3158</v>
      </c>
      <c r="O10" s="112"/>
      <c r="P10" s="112"/>
    </row>
    <row r="11" spans="1:27" s="115" customFormat="1" ht="11" customHeight="1" x14ac:dyDescent="0.15">
      <c r="A11" s="341"/>
      <c r="B11" s="116"/>
      <c r="C11" s="116"/>
      <c r="D11" s="118" t="s">
        <v>34</v>
      </c>
      <c r="E11" s="119">
        <v>24174</v>
      </c>
      <c r="F11" s="119">
        <v>1637</v>
      </c>
      <c r="G11" s="119">
        <v>1933</v>
      </c>
      <c r="H11" s="119">
        <v>1864</v>
      </c>
      <c r="I11" s="119">
        <v>1781</v>
      </c>
      <c r="J11" s="119">
        <v>2161</v>
      </c>
      <c r="K11" s="119">
        <v>3422</v>
      </c>
      <c r="L11" s="119">
        <v>3991</v>
      </c>
      <c r="M11" s="119">
        <v>4004</v>
      </c>
      <c r="N11" s="119">
        <v>3381</v>
      </c>
      <c r="O11" s="112"/>
      <c r="P11" s="112"/>
    </row>
    <row r="12" spans="1:27" s="115" customFormat="1" ht="11" customHeight="1" x14ac:dyDescent="0.15">
      <c r="A12" s="122"/>
      <c r="B12" s="116"/>
      <c r="C12" s="116"/>
      <c r="D12" s="118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2"/>
      <c r="P12" s="112"/>
    </row>
    <row r="13" spans="1:27" s="115" customFormat="1" ht="13" customHeight="1" x14ac:dyDescent="0.15">
      <c r="A13" s="342" t="s">
        <v>35</v>
      </c>
      <c r="B13" s="116"/>
      <c r="C13" s="116"/>
      <c r="D13" s="118" t="s">
        <v>22</v>
      </c>
      <c r="E13" s="123">
        <v>0.11588239270023656</v>
      </c>
      <c r="F13" s="123">
        <v>6.644772581362042E-2</v>
      </c>
      <c r="G13" s="123">
        <v>9.2030786738941633E-2</v>
      </c>
      <c r="H13" s="123">
        <v>0.11560939737585633</v>
      </c>
      <c r="I13" s="123">
        <v>0.12807593683926402</v>
      </c>
      <c r="J13" s="123">
        <v>0.11305361305361306</v>
      </c>
      <c r="K13" s="123">
        <v>0.1252449742398222</v>
      </c>
      <c r="L13" s="123">
        <v>0.14546391139817327</v>
      </c>
      <c r="M13" s="123">
        <v>0.16857330703484549</v>
      </c>
      <c r="N13" s="123">
        <v>9.1539043032729514E-2</v>
      </c>
      <c r="O13" s="112"/>
      <c r="P13" s="112"/>
    </row>
    <row r="14" spans="1:27" s="115" customFormat="1" ht="13" customHeight="1" x14ac:dyDescent="0.15">
      <c r="A14" s="342"/>
      <c r="B14" s="116"/>
      <c r="C14" s="116"/>
      <c r="D14" s="118" t="s">
        <v>33</v>
      </c>
      <c r="E14" s="123">
        <v>0.13096372708415091</v>
      </c>
      <c r="F14" s="123">
        <v>7.1769031730900171E-2</v>
      </c>
      <c r="G14" s="123">
        <v>9.0154211150652433E-2</v>
      </c>
      <c r="H14" s="123">
        <v>0.11738266959339395</v>
      </c>
      <c r="I14" s="123">
        <v>0.14050349281666008</v>
      </c>
      <c r="J14" s="123">
        <v>0.11583986074847694</v>
      </c>
      <c r="K14" s="123">
        <v>0.13377974756720301</v>
      </c>
      <c r="L14" s="123">
        <v>0.15463774803876326</v>
      </c>
      <c r="M14" s="123">
        <v>0.1909891248058001</v>
      </c>
      <c r="N14" s="123">
        <v>0.12640595605011407</v>
      </c>
      <c r="O14" s="112"/>
      <c r="P14" s="112"/>
    </row>
    <row r="15" spans="1:27" s="115" customFormat="1" ht="13" customHeight="1" x14ac:dyDescent="0.15">
      <c r="A15" s="342"/>
      <c r="B15" s="116"/>
      <c r="C15" s="116"/>
      <c r="D15" s="118" t="s">
        <v>34</v>
      </c>
      <c r="E15" s="123">
        <v>0.10640948327090093</v>
      </c>
      <c r="F15" s="123">
        <v>6.3420114675344808E-2</v>
      </c>
      <c r="G15" s="123">
        <v>9.3174587872360937E-2</v>
      </c>
      <c r="H15" s="123">
        <v>0.11456668715427167</v>
      </c>
      <c r="I15" s="123">
        <v>0.12163638847152028</v>
      </c>
      <c r="J15" s="123">
        <v>0.11140323744715951</v>
      </c>
      <c r="K15" s="123">
        <v>0.11907993179524655</v>
      </c>
      <c r="L15" s="123">
        <v>0.13856195535187307</v>
      </c>
      <c r="M15" s="123">
        <v>0.15212765957446808</v>
      </c>
      <c r="N15" s="123">
        <v>7.278637704247487E-2</v>
      </c>
      <c r="O15" s="112"/>
      <c r="P15" s="112"/>
    </row>
    <row r="16" spans="1:27" s="115" customFormat="1" ht="11" customHeight="1" x14ac:dyDescent="0.15">
      <c r="A16" s="113"/>
      <c r="B16" s="113"/>
      <c r="C16" s="113"/>
      <c r="D16" s="124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12"/>
      <c r="P16" s="112"/>
    </row>
    <row r="17" spans="1:16" s="115" customFormat="1" ht="12" x14ac:dyDescent="0.15">
      <c r="A17" s="341" t="s">
        <v>37</v>
      </c>
      <c r="B17" s="116"/>
      <c r="C17" s="117" t="s">
        <v>117</v>
      </c>
      <c r="D17" s="118" t="s">
        <v>22</v>
      </c>
      <c r="E17" s="119">
        <v>10082</v>
      </c>
      <c r="F17" s="119">
        <v>909</v>
      </c>
      <c r="G17" s="119">
        <v>848</v>
      </c>
      <c r="H17" s="119">
        <v>781</v>
      </c>
      <c r="I17" s="119">
        <v>779</v>
      </c>
      <c r="J17" s="119">
        <v>888</v>
      </c>
      <c r="K17" s="119">
        <v>1845</v>
      </c>
      <c r="L17" s="119">
        <v>1457</v>
      </c>
      <c r="M17" s="119">
        <v>1367</v>
      </c>
      <c r="N17" s="119">
        <v>1208</v>
      </c>
      <c r="O17" s="112"/>
      <c r="P17" s="112"/>
    </row>
    <row r="18" spans="1:16" s="115" customFormat="1" ht="12" x14ac:dyDescent="0.15">
      <c r="A18" s="341"/>
      <c r="B18" s="116"/>
      <c r="C18" s="116"/>
      <c r="D18" s="118" t="s">
        <v>33</v>
      </c>
      <c r="E18" s="119">
        <v>4528</v>
      </c>
      <c r="F18" s="119">
        <v>325</v>
      </c>
      <c r="G18" s="119">
        <v>322</v>
      </c>
      <c r="H18" s="119">
        <v>281</v>
      </c>
      <c r="I18" s="119">
        <v>292</v>
      </c>
      <c r="J18" s="119">
        <v>353</v>
      </c>
      <c r="K18" s="119">
        <v>923</v>
      </c>
      <c r="L18" s="119">
        <v>743</v>
      </c>
      <c r="M18" s="119">
        <v>704</v>
      </c>
      <c r="N18" s="119">
        <v>585</v>
      </c>
      <c r="O18" s="112"/>
      <c r="P18" s="112"/>
    </row>
    <row r="19" spans="1:16" s="115" customFormat="1" ht="12" x14ac:dyDescent="0.15">
      <c r="A19" s="341"/>
      <c r="B19" s="116"/>
      <c r="C19" s="116"/>
      <c r="D19" s="118" t="s">
        <v>34</v>
      </c>
      <c r="E19" s="119">
        <v>5554</v>
      </c>
      <c r="F19" s="119">
        <v>584</v>
      </c>
      <c r="G19" s="119">
        <v>526</v>
      </c>
      <c r="H19" s="119">
        <v>500</v>
      </c>
      <c r="I19" s="119">
        <v>487</v>
      </c>
      <c r="J19" s="119">
        <v>535</v>
      </c>
      <c r="K19" s="119">
        <v>922</v>
      </c>
      <c r="L19" s="119">
        <v>714</v>
      </c>
      <c r="M19" s="119">
        <v>663</v>
      </c>
      <c r="N19" s="119">
        <v>623</v>
      </c>
      <c r="O19" s="112"/>
      <c r="P19" s="112"/>
    </row>
    <row r="20" spans="1:16" s="115" customFormat="1" ht="12" x14ac:dyDescent="0.15">
      <c r="A20" s="341"/>
      <c r="B20" s="116"/>
      <c r="C20" s="117" t="s">
        <v>118</v>
      </c>
      <c r="D20" s="118" t="s">
        <v>22</v>
      </c>
      <c r="E20" s="119">
        <v>33491</v>
      </c>
      <c r="F20" s="119">
        <v>1958</v>
      </c>
      <c r="G20" s="119">
        <v>2147</v>
      </c>
      <c r="H20" s="119">
        <v>1961</v>
      </c>
      <c r="I20" s="119">
        <v>2039</v>
      </c>
      <c r="J20" s="119">
        <v>2645</v>
      </c>
      <c r="K20" s="119">
        <v>5078</v>
      </c>
      <c r="L20" s="119">
        <v>5932</v>
      </c>
      <c r="M20" s="119">
        <v>6214</v>
      </c>
      <c r="N20" s="119">
        <v>5517</v>
      </c>
      <c r="O20" s="112"/>
      <c r="P20" s="112"/>
    </row>
    <row r="21" spans="1:16" s="115" customFormat="1" ht="12" x14ac:dyDescent="0.15">
      <c r="A21" s="341"/>
      <c r="B21" s="116"/>
      <c r="C21" s="116"/>
      <c r="D21" s="118" t="s">
        <v>33</v>
      </c>
      <c r="E21" s="119">
        <v>14331</v>
      </c>
      <c r="F21" s="119">
        <v>780</v>
      </c>
      <c r="G21" s="119">
        <v>784</v>
      </c>
      <c r="H21" s="119">
        <v>718</v>
      </c>
      <c r="I21" s="119">
        <v>764</v>
      </c>
      <c r="J21" s="119">
        <v>1030</v>
      </c>
      <c r="K21" s="119">
        <v>2165</v>
      </c>
      <c r="L21" s="119">
        <v>2633</v>
      </c>
      <c r="M21" s="119">
        <v>2854</v>
      </c>
      <c r="N21" s="119">
        <v>2603</v>
      </c>
      <c r="O21" s="112"/>
      <c r="P21" s="112"/>
    </row>
    <row r="22" spans="1:16" s="115" customFormat="1" ht="12" x14ac:dyDescent="0.15">
      <c r="A22" s="341"/>
      <c r="B22" s="116"/>
      <c r="C22" s="116"/>
      <c r="D22" s="118" t="s">
        <v>34</v>
      </c>
      <c r="E22" s="119">
        <v>19160</v>
      </c>
      <c r="F22" s="119">
        <v>1178</v>
      </c>
      <c r="G22" s="119">
        <v>1363</v>
      </c>
      <c r="H22" s="119">
        <v>1243</v>
      </c>
      <c r="I22" s="119">
        <v>1275</v>
      </c>
      <c r="J22" s="119">
        <v>1615</v>
      </c>
      <c r="K22" s="119">
        <v>2913</v>
      </c>
      <c r="L22" s="119">
        <v>3299</v>
      </c>
      <c r="M22" s="119">
        <v>3360</v>
      </c>
      <c r="N22" s="119">
        <v>2914</v>
      </c>
      <c r="O22" s="112"/>
      <c r="P22" s="112"/>
    </row>
    <row r="23" spans="1:16" s="115" customFormat="1" ht="12" x14ac:dyDescent="0.15">
      <c r="A23" s="341"/>
      <c r="B23" s="116"/>
      <c r="C23" s="116" t="s">
        <v>119</v>
      </c>
      <c r="D23" s="118" t="s">
        <v>22</v>
      </c>
      <c r="E23" s="119">
        <v>43573</v>
      </c>
      <c r="F23" s="119">
        <v>2867</v>
      </c>
      <c r="G23" s="119">
        <v>2995</v>
      </c>
      <c r="H23" s="119">
        <v>2742</v>
      </c>
      <c r="I23" s="119">
        <v>2818</v>
      </c>
      <c r="J23" s="119">
        <v>3533</v>
      </c>
      <c r="K23" s="119">
        <v>6923</v>
      </c>
      <c r="L23" s="119">
        <v>7389</v>
      </c>
      <c r="M23" s="119">
        <v>7581</v>
      </c>
      <c r="N23" s="119">
        <v>6725</v>
      </c>
      <c r="O23" s="112"/>
      <c r="P23" s="112"/>
    </row>
    <row r="24" spans="1:16" s="115" customFormat="1" ht="12" x14ac:dyDescent="0.15">
      <c r="A24" s="341"/>
      <c r="B24" s="116"/>
      <c r="C24" s="116"/>
      <c r="D24" s="118" t="s">
        <v>33</v>
      </c>
      <c r="E24" s="119">
        <v>18859</v>
      </c>
      <c r="F24" s="119">
        <v>1105</v>
      </c>
      <c r="G24" s="119">
        <v>1106</v>
      </c>
      <c r="H24" s="119">
        <v>999</v>
      </c>
      <c r="I24" s="119">
        <v>1056</v>
      </c>
      <c r="J24" s="119">
        <v>1383</v>
      </c>
      <c r="K24" s="119">
        <v>3088</v>
      </c>
      <c r="L24" s="119">
        <v>3376</v>
      </c>
      <c r="M24" s="119">
        <v>3558</v>
      </c>
      <c r="N24" s="119">
        <v>3188</v>
      </c>
      <c r="O24" s="112"/>
      <c r="P24" s="112"/>
    </row>
    <row r="25" spans="1:16" s="115" customFormat="1" ht="12" x14ac:dyDescent="0.15">
      <c r="A25" s="341"/>
      <c r="B25" s="116"/>
      <c r="C25" s="116"/>
      <c r="D25" s="118" t="s">
        <v>34</v>
      </c>
      <c r="E25" s="119">
        <v>24714</v>
      </c>
      <c r="F25" s="119">
        <v>1762</v>
      </c>
      <c r="G25" s="119">
        <v>1889</v>
      </c>
      <c r="H25" s="119">
        <v>1743</v>
      </c>
      <c r="I25" s="119">
        <v>1762</v>
      </c>
      <c r="J25" s="119">
        <v>2150</v>
      </c>
      <c r="K25" s="119">
        <v>3835</v>
      </c>
      <c r="L25" s="119">
        <v>4013</v>
      </c>
      <c r="M25" s="119">
        <v>4023</v>
      </c>
      <c r="N25" s="119">
        <v>3537</v>
      </c>
      <c r="O25" s="112"/>
      <c r="P25" s="112"/>
    </row>
    <row r="26" spans="1:16" s="116" customFormat="1" ht="12" x14ac:dyDescent="0.15">
      <c r="D26" s="118"/>
      <c r="E26" s="126"/>
      <c r="F26" s="126"/>
      <c r="G26" s="126"/>
      <c r="H26" s="126"/>
      <c r="I26" s="126"/>
      <c r="J26" s="126"/>
      <c r="K26" s="126"/>
      <c r="L26" s="126"/>
      <c r="M26" s="126"/>
      <c r="N26" s="126"/>
    </row>
    <row r="27" spans="1:16" s="115" customFormat="1" ht="12" x14ac:dyDescent="0.15">
      <c r="A27" s="335" t="s">
        <v>38</v>
      </c>
      <c r="B27" s="126"/>
      <c r="C27" s="127" t="s">
        <v>117</v>
      </c>
      <c r="D27" s="128" t="s">
        <v>22</v>
      </c>
      <c r="E27" s="119">
        <v>940</v>
      </c>
      <c r="F27" s="119">
        <v>75</v>
      </c>
      <c r="G27" s="119">
        <v>79</v>
      </c>
      <c r="H27" s="119">
        <v>69</v>
      </c>
      <c r="I27" s="119">
        <v>87</v>
      </c>
      <c r="J27" s="119">
        <v>104</v>
      </c>
      <c r="K27" s="119">
        <v>209</v>
      </c>
      <c r="L27" s="119">
        <v>151</v>
      </c>
      <c r="M27" s="119">
        <v>102</v>
      </c>
      <c r="N27" s="119">
        <v>64</v>
      </c>
      <c r="O27" s="112"/>
      <c r="P27" s="112"/>
    </row>
    <row r="28" spans="1:16" s="115" customFormat="1" ht="12" x14ac:dyDescent="0.15">
      <c r="A28" s="335"/>
      <c r="B28" s="126"/>
      <c r="C28" s="126"/>
      <c r="D28" s="128" t="s">
        <v>33</v>
      </c>
      <c r="E28" s="119">
        <v>446</v>
      </c>
      <c r="F28" s="119">
        <v>25</v>
      </c>
      <c r="G28" s="119">
        <v>27</v>
      </c>
      <c r="H28" s="119">
        <v>28</v>
      </c>
      <c r="I28" s="119">
        <v>25</v>
      </c>
      <c r="J28" s="119">
        <v>38</v>
      </c>
      <c r="K28" s="119">
        <v>109</v>
      </c>
      <c r="L28" s="119">
        <v>87</v>
      </c>
      <c r="M28" s="119">
        <v>66</v>
      </c>
      <c r="N28" s="119">
        <v>41</v>
      </c>
      <c r="O28" s="112"/>
      <c r="P28" s="112"/>
    </row>
    <row r="29" spans="1:16" s="115" customFormat="1" ht="12" x14ac:dyDescent="0.15">
      <c r="A29" s="335"/>
      <c r="B29" s="126"/>
      <c r="C29" s="126"/>
      <c r="D29" s="128" t="s">
        <v>34</v>
      </c>
      <c r="E29" s="119">
        <v>494</v>
      </c>
      <c r="F29" s="119">
        <v>50</v>
      </c>
      <c r="G29" s="119">
        <v>52</v>
      </c>
      <c r="H29" s="119">
        <v>41</v>
      </c>
      <c r="I29" s="119">
        <v>62</v>
      </c>
      <c r="J29" s="119">
        <v>66</v>
      </c>
      <c r="K29" s="119">
        <v>100</v>
      </c>
      <c r="L29" s="119">
        <v>64</v>
      </c>
      <c r="M29" s="119">
        <v>36</v>
      </c>
      <c r="N29" s="119">
        <v>23</v>
      </c>
      <c r="O29" s="112"/>
      <c r="P29" s="112"/>
    </row>
    <row r="30" spans="1:16" s="115" customFormat="1" ht="12" x14ac:dyDescent="0.15">
      <c r="A30" s="335"/>
      <c r="B30" s="126"/>
      <c r="C30" s="127" t="s">
        <v>118</v>
      </c>
      <c r="D30" s="128" t="s">
        <v>22</v>
      </c>
      <c r="E30" s="119">
        <v>4870</v>
      </c>
      <c r="F30" s="119">
        <v>180</v>
      </c>
      <c r="G30" s="119">
        <v>239</v>
      </c>
      <c r="H30" s="119">
        <v>234</v>
      </c>
      <c r="I30" s="119">
        <v>292</v>
      </c>
      <c r="J30" s="119">
        <v>383</v>
      </c>
      <c r="K30" s="119">
        <v>763</v>
      </c>
      <c r="L30" s="119">
        <v>948</v>
      </c>
      <c r="M30" s="119">
        <v>954</v>
      </c>
      <c r="N30" s="119">
        <v>877</v>
      </c>
      <c r="O30" s="112"/>
      <c r="P30" s="112"/>
    </row>
    <row r="31" spans="1:16" s="115" customFormat="1" ht="12" x14ac:dyDescent="0.15">
      <c r="A31" s="335"/>
      <c r="B31" s="126"/>
      <c r="C31" s="126"/>
      <c r="D31" s="128" t="s">
        <v>33</v>
      </c>
      <c r="E31" s="119">
        <v>2387</v>
      </c>
      <c r="F31" s="119">
        <v>96</v>
      </c>
      <c r="G31" s="119">
        <v>93</v>
      </c>
      <c r="H31" s="119">
        <v>107</v>
      </c>
      <c r="I31" s="119">
        <v>123</v>
      </c>
      <c r="J31" s="119">
        <v>176</v>
      </c>
      <c r="K31" s="119">
        <v>387</v>
      </c>
      <c r="L31" s="119">
        <v>507</v>
      </c>
      <c r="M31" s="119">
        <v>465</v>
      </c>
      <c r="N31" s="119">
        <v>433</v>
      </c>
      <c r="O31" s="112"/>
      <c r="P31" s="112"/>
    </row>
    <row r="32" spans="1:16" s="115" customFormat="1" ht="12" x14ac:dyDescent="0.15">
      <c r="A32" s="335"/>
      <c r="B32" s="126"/>
      <c r="C32" s="126"/>
      <c r="D32" s="128" t="s">
        <v>34</v>
      </c>
      <c r="E32" s="119">
        <v>2483</v>
      </c>
      <c r="F32" s="119">
        <v>84</v>
      </c>
      <c r="G32" s="119">
        <v>146</v>
      </c>
      <c r="H32" s="119">
        <v>127</v>
      </c>
      <c r="I32" s="119">
        <v>169</v>
      </c>
      <c r="J32" s="119">
        <v>207</v>
      </c>
      <c r="K32" s="119">
        <v>376</v>
      </c>
      <c r="L32" s="119">
        <v>441</v>
      </c>
      <c r="M32" s="119">
        <v>489</v>
      </c>
      <c r="N32" s="119">
        <v>444</v>
      </c>
      <c r="O32" s="112"/>
      <c r="P32" s="112"/>
    </row>
    <row r="33" spans="1:16" s="115" customFormat="1" ht="12" x14ac:dyDescent="0.15">
      <c r="A33" s="335"/>
      <c r="B33" s="126"/>
      <c r="C33" s="126" t="s">
        <v>119</v>
      </c>
      <c r="D33" s="128" t="s">
        <v>22</v>
      </c>
      <c r="E33" s="119">
        <v>5810</v>
      </c>
      <c r="F33" s="119">
        <v>255</v>
      </c>
      <c r="G33" s="119">
        <v>318</v>
      </c>
      <c r="H33" s="119">
        <v>303</v>
      </c>
      <c r="I33" s="119">
        <v>379</v>
      </c>
      <c r="J33" s="119">
        <v>487</v>
      </c>
      <c r="K33" s="119">
        <v>972</v>
      </c>
      <c r="L33" s="119">
        <v>1099</v>
      </c>
      <c r="M33" s="119">
        <v>1056</v>
      </c>
      <c r="N33" s="119">
        <v>941</v>
      </c>
      <c r="O33" s="112"/>
      <c r="P33" s="112"/>
    </row>
    <row r="34" spans="1:16" s="115" customFormat="1" ht="12" x14ac:dyDescent="0.15">
      <c r="A34" s="335"/>
      <c r="B34" s="126"/>
      <c r="C34" s="126"/>
      <c r="D34" s="128" t="s">
        <v>33</v>
      </c>
      <c r="E34" s="119">
        <v>2833</v>
      </c>
      <c r="F34" s="119">
        <v>121</v>
      </c>
      <c r="G34" s="119">
        <v>120</v>
      </c>
      <c r="H34" s="119">
        <v>135</v>
      </c>
      <c r="I34" s="119">
        <v>148</v>
      </c>
      <c r="J34" s="119">
        <v>214</v>
      </c>
      <c r="K34" s="119">
        <v>496</v>
      </c>
      <c r="L34" s="119">
        <v>594</v>
      </c>
      <c r="M34" s="119">
        <v>531</v>
      </c>
      <c r="N34" s="119">
        <v>474</v>
      </c>
      <c r="O34" s="112"/>
      <c r="P34" s="112"/>
    </row>
    <row r="35" spans="1:16" s="115" customFormat="1" ht="12" x14ac:dyDescent="0.15">
      <c r="A35" s="335"/>
      <c r="B35" s="126"/>
      <c r="C35" s="126"/>
      <c r="D35" s="128" t="s">
        <v>34</v>
      </c>
      <c r="E35" s="119">
        <v>2977</v>
      </c>
      <c r="F35" s="119">
        <v>134</v>
      </c>
      <c r="G35" s="119">
        <v>198</v>
      </c>
      <c r="H35" s="119">
        <v>168</v>
      </c>
      <c r="I35" s="119">
        <v>231</v>
      </c>
      <c r="J35" s="119">
        <v>273</v>
      </c>
      <c r="K35" s="119">
        <v>476</v>
      </c>
      <c r="L35" s="119">
        <v>505</v>
      </c>
      <c r="M35" s="119">
        <v>525</v>
      </c>
      <c r="N35" s="119">
        <v>467</v>
      </c>
      <c r="O35" s="112"/>
      <c r="P35" s="112"/>
    </row>
    <row r="36" spans="1:16" s="116" customFormat="1" ht="12" x14ac:dyDescent="0.15">
      <c r="A36" s="126"/>
      <c r="B36" s="126"/>
      <c r="C36" s="126"/>
      <c r="D36" s="128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07"/>
      <c r="P36" s="107"/>
    </row>
    <row r="37" spans="1:16" s="115" customFormat="1" ht="12" x14ac:dyDescent="0.15">
      <c r="A37" s="335" t="s">
        <v>39</v>
      </c>
      <c r="B37" s="126"/>
      <c r="C37" s="127" t="s">
        <v>117</v>
      </c>
      <c r="D37" s="128" t="s">
        <v>22</v>
      </c>
      <c r="E37" s="129">
        <v>9.3235469152945838E-2</v>
      </c>
      <c r="F37" s="129">
        <v>8.2508250825082508E-2</v>
      </c>
      <c r="G37" s="129">
        <v>9.3160377358490559E-2</v>
      </c>
      <c r="H37" s="129">
        <v>8.8348271446862997E-2</v>
      </c>
      <c r="I37" s="129">
        <v>0.1116816431322208</v>
      </c>
      <c r="J37" s="129">
        <v>0.11711711711711711</v>
      </c>
      <c r="K37" s="129">
        <v>0.11327913279132791</v>
      </c>
      <c r="L37" s="129">
        <v>0.10363761153054221</v>
      </c>
      <c r="M37" s="129">
        <v>7.4615947329919538E-2</v>
      </c>
      <c r="N37" s="129">
        <v>5.2980132450331126E-2</v>
      </c>
      <c r="O37" s="112"/>
      <c r="P37" s="112"/>
    </row>
    <row r="38" spans="1:16" s="115" customFormat="1" ht="12" x14ac:dyDescent="0.15">
      <c r="A38" s="335"/>
      <c r="B38" s="126"/>
      <c r="C38" s="126"/>
      <c r="D38" s="128" t="s">
        <v>33</v>
      </c>
      <c r="E38" s="129">
        <v>9.8498233215547709E-2</v>
      </c>
      <c r="F38" s="129">
        <v>7.6923076923076927E-2</v>
      </c>
      <c r="G38" s="129">
        <v>8.3850931677018639E-2</v>
      </c>
      <c r="H38" s="129">
        <v>9.9644128113879002E-2</v>
      </c>
      <c r="I38" s="129">
        <v>8.5616438356164379E-2</v>
      </c>
      <c r="J38" s="129">
        <v>0.10764872521246459</v>
      </c>
      <c r="K38" s="129">
        <v>0.1180931744312026</v>
      </c>
      <c r="L38" s="129">
        <v>0.11709286675639301</v>
      </c>
      <c r="M38" s="129">
        <v>9.375E-2</v>
      </c>
      <c r="N38" s="129">
        <v>7.0085470085470086E-2</v>
      </c>
      <c r="O38" s="112"/>
      <c r="P38" s="112"/>
    </row>
    <row r="39" spans="1:16" s="115" customFormat="1" ht="12" x14ac:dyDescent="0.15">
      <c r="A39" s="335"/>
      <c r="B39" s="126"/>
      <c r="C39" s="126"/>
      <c r="D39" s="128" t="s">
        <v>34</v>
      </c>
      <c r="E39" s="129">
        <v>8.8944904573280525E-2</v>
      </c>
      <c r="F39" s="129">
        <v>8.5616438356164379E-2</v>
      </c>
      <c r="G39" s="129">
        <v>9.8859315589353611E-2</v>
      </c>
      <c r="H39" s="129">
        <v>8.2000000000000003E-2</v>
      </c>
      <c r="I39" s="129">
        <v>0.12731006160164271</v>
      </c>
      <c r="J39" s="129">
        <v>0.12336448598130841</v>
      </c>
      <c r="K39" s="129">
        <v>0.10845986984815618</v>
      </c>
      <c r="L39" s="129">
        <v>8.9635854341736695E-2</v>
      </c>
      <c r="M39" s="129">
        <v>5.4298642533936653E-2</v>
      </c>
      <c r="N39" s="129">
        <v>3.691813804173355E-2</v>
      </c>
      <c r="O39" s="112"/>
      <c r="P39" s="112"/>
    </row>
    <row r="40" spans="1:16" s="115" customFormat="1" ht="12" x14ac:dyDescent="0.15">
      <c r="A40" s="335"/>
      <c r="B40" s="126"/>
      <c r="C40" s="127" t="s">
        <v>118</v>
      </c>
      <c r="D40" s="128" t="s">
        <v>22</v>
      </c>
      <c r="E40" s="129">
        <v>0.14541220029261592</v>
      </c>
      <c r="F40" s="129">
        <v>9.193054136874361E-2</v>
      </c>
      <c r="G40" s="129">
        <v>0.11131811830461108</v>
      </c>
      <c r="H40" s="129">
        <v>0.11932687404385518</v>
      </c>
      <c r="I40" s="129">
        <v>0.14320745463462481</v>
      </c>
      <c r="J40" s="129">
        <v>0.14480151228733459</v>
      </c>
      <c r="K40" s="129">
        <v>0.15025600630169358</v>
      </c>
      <c r="L40" s="129">
        <v>0.1598111935266352</v>
      </c>
      <c r="M40" s="129">
        <v>0.15352429996781461</v>
      </c>
      <c r="N40" s="129">
        <v>0.158963204640203</v>
      </c>
      <c r="O40" s="112"/>
      <c r="P40" s="112"/>
    </row>
    <row r="41" spans="1:16" s="115" customFormat="1" ht="12" x14ac:dyDescent="0.15">
      <c r="A41" s="335"/>
      <c r="B41" s="126"/>
      <c r="C41" s="126"/>
      <c r="D41" s="128" t="s">
        <v>33</v>
      </c>
      <c r="E41" s="129">
        <v>0.16656199846486638</v>
      </c>
      <c r="F41" s="129">
        <v>0.12307692307692308</v>
      </c>
      <c r="G41" s="129">
        <v>0.11862244897959184</v>
      </c>
      <c r="H41" s="129">
        <v>0.14902506963788301</v>
      </c>
      <c r="I41" s="129">
        <v>0.16099476439790575</v>
      </c>
      <c r="J41" s="129">
        <v>0.17087378640776699</v>
      </c>
      <c r="K41" s="129">
        <v>0.17875288683602772</v>
      </c>
      <c r="L41" s="129">
        <v>0.19255601974933537</v>
      </c>
      <c r="M41" s="129">
        <v>0.16292922214435879</v>
      </c>
      <c r="N41" s="129">
        <v>0.16634652324241261</v>
      </c>
      <c r="O41" s="112"/>
      <c r="P41" s="112"/>
    </row>
    <row r="42" spans="1:16" s="115" customFormat="1" ht="12" x14ac:dyDescent="0.15">
      <c r="A42" s="335"/>
      <c r="B42" s="126"/>
      <c r="C42" s="126"/>
      <c r="D42" s="128" t="s">
        <v>34</v>
      </c>
      <c r="E42" s="129">
        <v>0.1295929018789144</v>
      </c>
      <c r="F42" s="129">
        <v>7.1307300509337868E-2</v>
      </c>
      <c r="G42" s="129">
        <v>0.10711665443873808</v>
      </c>
      <c r="H42" s="129">
        <v>0.10217216411906678</v>
      </c>
      <c r="I42" s="129">
        <v>0.13254901960784313</v>
      </c>
      <c r="J42" s="129">
        <v>0.1281733746130031</v>
      </c>
      <c r="K42" s="129">
        <v>0.12907655338139376</v>
      </c>
      <c r="L42" s="129">
        <v>0.13367687177932708</v>
      </c>
      <c r="M42" s="129">
        <v>0.1455357142857143</v>
      </c>
      <c r="N42" s="129">
        <v>0.15236787920384351</v>
      </c>
      <c r="O42" s="112"/>
      <c r="P42" s="112"/>
    </row>
    <row r="43" spans="1:16" s="115" customFormat="1" ht="12" x14ac:dyDescent="0.15">
      <c r="A43" s="335"/>
      <c r="B43" s="126"/>
      <c r="C43" s="126" t="s">
        <v>119</v>
      </c>
      <c r="D43" s="128" t="s">
        <v>22</v>
      </c>
      <c r="E43" s="129">
        <v>0.13333945333119132</v>
      </c>
      <c r="F43" s="129">
        <v>8.8943146145797E-2</v>
      </c>
      <c r="G43" s="129">
        <v>0.10617696160267112</v>
      </c>
      <c r="H43" s="129">
        <v>0.11050328227571116</v>
      </c>
      <c r="I43" s="129">
        <v>0.13449254790631654</v>
      </c>
      <c r="J43" s="129">
        <v>0.13784319275403339</v>
      </c>
      <c r="K43" s="129">
        <v>0.14040156001733353</v>
      </c>
      <c r="L43" s="129">
        <v>0.14873460549465423</v>
      </c>
      <c r="M43" s="129">
        <v>0.13929560743965175</v>
      </c>
      <c r="N43" s="129">
        <v>0.13992565055762082</v>
      </c>
      <c r="O43" s="112"/>
      <c r="P43" s="112"/>
    </row>
    <row r="44" spans="1:16" s="115" customFormat="1" ht="12" x14ac:dyDescent="0.15">
      <c r="A44" s="335"/>
      <c r="B44" s="126"/>
      <c r="C44" s="126"/>
      <c r="D44" s="128" t="s">
        <v>33</v>
      </c>
      <c r="E44" s="129">
        <v>0.15022005408558248</v>
      </c>
      <c r="F44" s="129">
        <v>0.10950226244343891</v>
      </c>
      <c r="G44" s="129">
        <v>0.10849909584086799</v>
      </c>
      <c r="H44" s="129">
        <v>0.13513513513513514</v>
      </c>
      <c r="I44" s="129">
        <v>0.14015151515151514</v>
      </c>
      <c r="J44" s="129">
        <v>0.1547360809833695</v>
      </c>
      <c r="K44" s="129">
        <v>0.16062176165803108</v>
      </c>
      <c r="L44" s="129">
        <v>0.1759478672985782</v>
      </c>
      <c r="M44" s="129">
        <v>0.14924114671163574</v>
      </c>
      <c r="N44" s="129">
        <v>0.14868255959849436</v>
      </c>
      <c r="O44" s="112"/>
      <c r="P44" s="112"/>
    </row>
    <row r="45" spans="1:16" s="115" customFormat="1" ht="12" x14ac:dyDescent="0.15">
      <c r="A45" s="335"/>
      <c r="B45" s="126"/>
      <c r="C45" s="126"/>
      <c r="D45" s="128" t="s">
        <v>34</v>
      </c>
      <c r="E45" s="129">
        <v>0.12045803997734078</v>
      </c>
      <c r="F45" s="129">
        <v>7.6049943246311008E-2</v>
      </c>
      <c r="G45" s="129">
        <v>0.10481736368448914</v>
      </c>
      <c r="H45" s="129">
        <v>9.6385542168674704E-2</v>
      </c>
      <c r="I45" s="129">
        <v>0.13110102156640183</v>
      </c>
      <c r="J45" s="129">
        <v>0.12697674418604651</v>
      </c>
      <c r="K45" s="129">
        <v>0.1241199478487614</v>
      </c>
      <c r="L45" s="129">
        <v>0.12584101669573886</v>
      </c>
      <c r="M45" s="129">
        <v>0.13049962714392244</v>
      </c>
      <c r="N45" s="129">
        <v>0.13203279615493355</v>
      </c>
      <c r="O45" s="112"/>
      <c r="P45" s="112"/>
    </row>
    <row r="46" spans="1:16" s="126" customFormat="1" ht="12" x14ac:dyDescent="0.15">
      <c r="D46" s="128"/>
      <c r="O46" s="130"/>
      <c r="P46" s="130"/>
    </row>
    <row r="47" spans="1:16" s="131" customFormat="1" ht="12" x14ac:dyDescent="0.15">
      <c r="A47" s="335" t="s">
        <v>120</v>
      </c>
      <c r="B47" s="126"/>
      <c r="C47" s="127" t="s">
        <v>117</v>
      </c>
      <c r="D47" s="128" t="s">
        <v>22</v>
      </c>
      <c r="E47" s="119">
        <v>638</v>
      </c>
      <c r="F47" s="119">
        <v>50</v>
      </c>
      <c r="G47" s="119">
        <v>52</v>
      </c>
      <c r="H47" s="119">
        <v>51</v>
      </c>
      <c r="I47" s="119">
        <v>67</v>
      </c>
      <c r="J47" s="119">
        <v>62</v>
      </c>
      <c r="K47" s="119">
        <v>148</v>
      </c>
      <c r="L47" s="119">
        <v>96</v>
      </c>
      <c r="M47" s="119">
        <v>72</v>
      </c>
      <c r="N47" s="119">
        <v>40</v>
      </c>
      <c r="O47" s="112"/>
      <c r="P47" s="112"/>
    </row>
    <row r="48" spans="1:16" s="131" customFormat="1" ht="12" x14ac:dyDescent="0.15">
      <c r="A48" s="335"/>
      <c r="B48" s="126"/>
      <c r="C48" s="126"/>
      <c r="D48" s="128" t="s">
        <v>33</v>
      </c>
      <c r="E48" s="119">
        <v>290</v>
      </c>
      <c r="F48" s="119">
        <v>18</v>
      </c>
      <c r="G48" s="119">
        <v>17</v>
      </c>
      <c r="H48" s="119">
        <v>21</v>
      </c>
      <c r="I48" s="119">
        <v>13</v>
      </c>
      <c r="J48" s="119">
        <v>25</v>
      </c>
      <c r="K48" s="119">
        <v>70</v>
      </c>
      <c r="L48" s="119">
        <v>54</v>
      </c>
      <c r="M48" s="119">
        <v>46</v>
      </c>
      <c r="N48" s="119">
        <v>26</v>
      </c>
      <c r="O48" s="112"/>
      <c r="P48" s="112"/>
    </row>
    <row r="49" spans="1:18" s="131" customFormat="1" ht="12" x14ac:dyDescent="0.15">
      <c r="A49" s="335"/>
      <c r="B49" s="126"/>
      <c r="C49" s="126"/>
      <c r="D49" s="128" t="s">
        <v>34</v>
      </c>
      <c r="E49" s="119">
        <v>348</v>
      </c>
      <c r="F49" s="119">
        <v>32</v>
      </c>
      <c r="G49" s="119">
        <v>35</v>
      </c>
      <c r="H49" s="119">
        <v>30</v>
      </c>
      <c r="I49" s="119">
        <v>54</v>
      </c>
      <c r="J49" s="119">
        <v>37</v>
      </c>
      <c r="K49" s="119">
        <v>78</v>
      </c>
      <c r="L49" s="119">
        <v>42</v>
      </c>
      <c r="M49" s="119">
        <v>26</v>
      </c>
      <c r="N49" s="119">
        <v>14</v>
      </c>
      <c r="O49" s="112"/>
      <c r="P49" s="112"/>
    </row>
    <row r="50" spans="1:18" s="131" customFormat="1" ht="12" x14ac:dyDescent="0.15">
      <c r="A50" s="335"/>
      <c r="B50" s="126"/>
      <c r="C50" s="127" t="s">
        <v>118</v>
      </c>
      <c r="D50" s="128" t="s">
        <v>22</v>
      </c>
      <c r="E50" s="119">
        <v>4729</v>
      </c>
      <c r="F50" s="119">
        <v>171</v>
      </c>
      <c r="G50" s="119">
        <v>235</v>
      </c>
      <c r="H50" s="119">
        <v>230</v>
      </c>
      <c r="I50" s="119">
        <v>282</v>
      </c>
      <c r="J50" s="119">
        <v>376</v>
      </c>
      <c r="K50" s="119">
        <v>742</v>
      </c>
      <c r="L50" s="119">
        <v>921</v>
      </c>
      <c r="M50" s="119">
        <v>925</v>
      </c>
      <c r="N50" s="119">
        <v>847</v>
      </c>
      <c r="O50" s="112"/>
      <c r="P50" s="112"/>
    </row>
    <row r="51" spans="1:18" s="131" customFormat="1" ht="12" x14ac:dyDescent="0.15">
      <c r="A51" s="335"/>
      <c r="B51" s="126"/>
      <c r="C51" s="126"/>
      <c r="D51" s="128" t="s">
        <v>33</v>
      </c>
      <c r="E51" s="119">
        <v>2306</v>
      </c>
      <c r="F51" s="119">
        <v>92</v>
      </c>
      <c r="G51" s="119">
        <v>91</v>
      </c>
      <c r="H51" s="119">
        <v>106</v>
      </c>
      <c r="I51" s="119">
        <v>119</v>
      </c>
      <c r="J51" s="119">
        <v>171</v>
      </c>
      <c r="K51" s="119">
        <v>374</v>
      </c>
      <c r="L51" s="119">
        <v>490</v>
      </c>
      <c r="M51" s="119">
        <v>449</v>
      </c>
      <c r="N51" s="119">
        <v>414</v>
      </c>
      <c r="O51" s="112"/>
      <c r="P51" s="112"/>
    </row>
    <row r="52" spans="1:18" s="131" customFormat="1" ht="12" x14ac:dyDescent="0.15">
      <c r="A52" s="335"/>
      <c r="B52" s="126"/>
      <c r="C52" s="126"/>
      <c r="D52" s="128" t="s">
        <v>34</v>
      </c>
      <c r="E52" s="119">
        <v>2423</v>
      </c>
      <c r="F52" s="119">
        <v>79</v>
      </c>
      <c r="G52" s="119">
        <v>144</v>
      </c>
      <c r="H52" s="119">
        <v>124</v>
      </c>
      <c r="I52" s="119">
        <v>163</v>
      </c>
      <c r="J52" s="119">
        <v>205</v>
      </c>
      <c r="K52" s="119">
        <v>368</v>
      </c>
      <c r="L52" s="119">
        <v>431</v>
      </c>
      <c r="M52" s="119">
        <v>476</v>
      </c>
      <c r="N52" s="119">
        <v>433</v>
      </c>
      <c r="O52" s="112"/>
      <c r="P52" s="112"/>
    </row>
    <row r="53" spans="1:18" s="131" customFormat="1" ht="12" x14ac:dyDescent="0.15">
      <c r="A53" s="335"/>
      <c r="B53" s="126"/>
      <c r="C53" s="126" t="s">
        <v>119</v>
      </c>
      <c r="D53" s="128" t="s">
        <v>22</v>
      </c>
      <c r="E53" s="119">
        <v>5367</v>
      </c>
      <c r="F53" s="119">
        <v>221</v>
      </c>
      <c r="G53" s="119">
        <v>287</v>
      </c>
      <c r="H53" s="119">
        <v>281</v>
      </c>
      <c r="I53" s="119">
        <v>349</v>
      </c>
      <c r="J53" s="119">
        <v>438</v>
      </c>
      <c r="K53" s="119">
        <v>890</v>
      </c>
      <c r="L53" s="119">
        <v>1017</v>
      </c>
      <c r="M53" s="119">
        <v>997</v>
      </c>
      <c r="N53" s="119">
        <v>887</v>
      </c>
      <c r="O53" s="119"/>
      <c r="P53" s="112"/>
    </row>
    <row r="54" spans="1:18" s="131" customFormat="1" ht="12" x14ac:dyDescent="0.15">
      <c r="A54" s="335"/>
      <c r="B54" s="126"/>
      <c r="C54" s="126"/>
      <c r="D54" s="128" t="s">
        <v>33</v>
      </c>
      <c r="E54" s="119">
        <v>2596</v>
      </c>
      <c r="F54" s="119">
        <v>110</v>
      </c>
      <c r="G54" s="119">
        <v>108</v>
      </c>
      <c r="H54" s="119">
        <v>127</v>
      </c>
      <c r="I54" s="119">
        <v>132</v>
      </c>
      <c r="J54" s="119">
        <v>196</v>
      </c>
      <c r="K54" s="119">
        <v>444</v>
      </c>
      <c r="L54" s="119">
        <v>544</v>
      </c>
      <c r="M54" s="119">
        <v>495</v>
      </c>
      <c r="N54" s="119">
        <v>440</v>
      </c>
      <c r="O54" s="112"/>
      <c r="P54" s="112"/>
    </row>
    <row r="55" spans="1:18" s="131" customFormat="1" ht="12" x14ac:dyDescent="0.15">
      <c r="A55" s="335"/>
      <c r="B55" s="126"/>
      <c r="C55" s="126"/>
      <c r="D55" s="128" t="s">
        <v>34</v>
      </c>
      <c r="E55" s="119">
        <v>2771</v>
      </c>
      <c r="F55" s="119">
        <v>111</v>
      </c>
      <c r="G55" s="119">
        <v>179</v>
      </c>
      <c r="H55" s="119">
        <v>154</v>
      </c>
      <c r="I55" s="119">
        <v>217</v>
      </c>
      <c r="J55" s="119">
        <v>242</v>
      </c>
      <c r="K55" s="119">
        <v>446</v>
      </c>
      <c r="L55" s="119">
        <v>473</v>
      </c>
      <c r="M55" s="119">
        <v>502</v>
      </c>
      <c r="N55" s="119">
        <v>447</v>
      </c>
      <c r="O55" s="112"/>
      <c r="P55" s="112"/>
    </row>
    <row r="56" spans="1:18" s="126" customFormat="1" ht="12" x14ac:dyDescent="0.15">
      <c r="D56" s="128"/>
      <c r="O56" s="130"/>
      <c r="P56" s="130"/>
      <c r="Q56" s="130"/>
      <c r="R56" s="130"/>
    </row>
    <row r="57" spans="1:18" s="131" customFormat="1" ht="12" x14ac:dyDescent="0.15">
      <c r="A57" s="335" t="s">
        <v>121</v>
      </c>
      <c r="B57" s="126"/>
      <c r="C57" s="127" t="s">
        <v>117</v>
      </c>
      <c r="D57" s="128" t="s">
        <v>22</v>
      </c>
      <c r="E57" s="132">
        <v>0.67872340425531918</v>
      </c>
      <c r="F57" s="133">
        <v>0.66666666666666663</v>
      </c>
      <c r="G57" s="133">
        <v>0.65822784810126578</v>
      </c>
      <c r="H57" s="133">
        <v>0.73913043478260865</v>
      </c>
      <c r="I57" s="133">
        <v>0.77011494252873558</v>
      </c>
      <c r="J57" s="133">
        <v>0.59615384615384615</v>
      </c>
      <c r="K57" s="133">
        <v>0.70813397129186606</v>
      </c>
      <c r="L57" s="133">
        <v>0.63576158940397354</v>
      </c>
      <c r="M57" s="133">
        <v>0.70588235294117652</v>
      </c>
      <c r="N57" s="133">
        <v>0.625</v>
      </c>
      <c r="O57" s="112"/>
      <c r="P57" s="112"/>
    </row>
    <row r="58" spans="1:18" s="131" customFormat="1" ht="12" x14ac:dyDescent="0.15">
      <c r="A58" s="335"/>
      <c r="B58" s="126"/>
      <c r="C58" s="126"/>
      <c r="D58" s="128" t="s">
        <v>33</v>
      </c>
      <c r="E58" s="132">
        <v>0.65022421524663676</v>
      </c>
      <c r="F58" s="133">
        <v>0.72</v>
      </c>
      <c r="G58" s="133">
        <v>0.62962962962962965</v>
      </c>
      <c r="H58" s="133">
        <v>0.75</v>
      </c>
      <c r="I58" s="133">
        <v>0.52</v>
      </c>
      <c r="J58" s="133">
        <v>0.65789473684210531</v>
      </c>
      <c r="K58" s="133">
        <v>0.64220183486238536</v>
      </c>
      <c r="L58" s="133">
        <v>0.62068965517241381</v>
      </c>
      <c r="M58" s="133">
        <v>0.69696969696969702</v>
      </c>
      <c r="N58" s="133">
        <v>0.63414634146341464</v>
      </c>
      <c r="O58" s="112"/>
      <c r="P58" s="112"/>
    </row>
    <row r="59" spans="1:18" s="131" customFormat="1" ht="12" x14ac:dyDescent="0.15">
      <c r="A59" s="335"/>
      <c r="B59" s="126"/>
      <c r="C59" s="126"/>
      <c r="D59" s="128" t="s">
        <v>34</v>
      </c>
      <c r="E59" s="132">
        <v>0.70445344129554655</v>
      </c>
      <c r="F59" s="133">
        <v>0.64</v>
      </c>
      <c r="G59" s="133">
        <v>0.67307692307692313</v>
      </c>
      <c r="H59" s="133">
        <v>0.73170731707317072</v>
      </c>
      <c r="I59" s="133">
        <v>0.87096774193548387</v>
      </c>
      <c r="J59" s="133">
        <v>0.56060606060606055</v>
      </c>
      <c r="K59" s="133">
        <v>0.78</v>
      </c>
      <c r="L59" s="133">
        <v>0.65625</v>
      </c>
      <c r="M59" s="133">
        <v>0.72222222222222221</v>
      </c>
      <c r="N59" s="133">
        <v>0.60869565217391308</v>
      </c>
      <c r="O59" s="112"/>
      <c r="P59" s="112"/>
    </row>
    <row r="60" spans="1:18" s="131" customFormat="1" ht="12" x14ac:dyDescent="0.15">
      <c r="A60" s="335"/>
      <c r="B60" s="126"/>
      <c r="C60" s="127" t="s">
        <v>118</v>
      </c>
      <c r="D60" s="128" t="s">
        <v>22</v>
      </c>
      <c r="E60" s="132">
        <v>0.971047227926078</v>
      </c>
      <c r="F60" s="133">
        <v>0.95</v>
      </c>
      <c r="G60" s="133">
        <v>0.98326359832635979</v>
      </c>
      <c r="H60" s="133">
        <v>0.98290598290598286</v>
      </c>
      <c r="I60" s="133">
        <v>0.96575342465753422</v>
      </c>
      <c r="J60" s="133">
        <v>0.98172323759791125</v>
      </c>
      <c r="K60" s="133">
        <v>0.97247706422018354</v>
      </c>
      <c r="L60" s="133">
        <v>0.97151898734177211</v>
      </c>
      <c r="M60" s="133">
        <v>0.96960167714884693</v>
      </c>
      <c r="N60" s="133">
        <v>0.96579247434435578</v>
      </c>
      <c r="O60" s="112"/>
      <c r="P60" s="112"/>
    </row>
    <row r="61" spans="1:18" s="131" customFormat="1" ht="12" x14ac:dyDescent="0.15">
      <c r="A61" s="335"/>
      <c r="B61" s="126"/>
      <c r="C61" s="126"/>
      <c r="D61" s="128" t="s">
        <v>33</v>
      </c>
      <c r="E61" s="132">
        <v>0.96606619187264353</v>
      </c>
      <c r="F61" s="133">
        <v>0.95833333333333337</v>
      </c>
      <c r="G61" s="133">
        <v>0.978494623655914</v>
      </c>
      <c r="H61" s="133">
        <v>0.99065420560747663</v>
      </c>
      <c r="I61" s="133">
        <v>0.96747967479674801</v>
      </c>
      <c r="J61" s="133">
        <v>0.97159090909090906</v>
      </c>
      <c r="K61" s="133">
        <v>0.96640826873385011</v>
      </c>
      <c r="L61" s="133">
        <v>0.9664694280078896</v>
      </c>
      <c r="M61" s="133">
        <v>0.96559139784946235</v>
      </c>
      <c r="N61" s="133">
        <v>0.95612009237875284</v>
      </c>
      <c r="O61" s="112"/>
      <c r="P61" s="112"/>
    </row>
    <row r="62" spans="1:18" s="131" customFormat="1" ht="12" x14ac:dyDescent="0.15">
      <c r="A62" s="335"/>
      <c r="B62" s="126"/>
      <c r="C62" s="126"/>
      <c r="D62" s="128" t="s">
        <v>34</v>
      </c>
      <c r="E62" s="132">
        <v>0.97583568264196541</v>
      </c>
      <c r="F62" s="133">
        <v>0.94047619047619047</v>
      </c>
      <c r="G62" s="133">
        <v>0.98630136986301364</v>
      </c>
      <c r="H62" s="133">
        <v>0.97637795275590555</v>
      </c>
      <c r="I62" s="133">
        <v>0.96449704142011838</v>
      </c>
      <c r="J62" s="133">
        <v>0.99033816425120769</v>
      </c>
      <c r="K62" s="133">
        <v>0.97872340425531912</v>
      </c>
      <c r="L62" s="133">
        <v>0.9773242630385488</v>
      </c>
      <c r="M62" s="133">
        <v>0.97341513292433535</v>
      </c>
      <c r="N62" s="133">
        <v>0.97522522522522526</v>
      </c>
      <c r="O62" s="112"/>
      <c r="P62" s="112"/>
    </row>
    <row r="63" spans="1:18" s="131" customFormat="1" ht="12" x14ac:dyDescent="0.15">
      <c r="A63" s="335"/>
      <c r="B63" s="126"/>
      <c r="C63" s="126" t="s">
        <v>119</v>
      </c>
      <c r="D63" s="128" t="s">
        <v>22</v>
      </c>
      <c r="E63" s="132">
        <v>0.92375215146299483</v>
      </c>
      <c r="F63" s="133">
        <v>0.8666666666666667</v>
      </c>
      <c r="G63" s="133">
        <v>0.90251572327044027</v>
      </c>
      <c r="H63" s="133">
        <v>0.9273927392739274</v>
      </c>
      <c r="I63" s="133">
        <v>0.920844327176781</v>
      </c>
      <c r="J63" s="133">
        <v>0.89938398357289528</v>
      </c>
      <c r="K63" s="133">
        <v>0.91563786008230452</v>
      </c>
      <c r="L63" s="133">
        <v>0.92538671519563243</v>
      </c>
      <c r="M63" s="133">
        <v>0.94412878787878785</v>
      </c>
      <c r="N63" s="133">
        <v>0.94261424017003193</v>
      </c>
      <c r="O63" s="112"/>
      <c r="P63" s="112"/>
    </row>
    <row r="64" spans="1:18" s="131" customFormat="1" ht="12" x14ac:dyDescent="0.15">
      <c r="A64" s="335"/>
      <c r="B64" s="126"/>
      <c r="C64" s="126"/>
      <c r="D64" s="128" t="s">
        <v>33</v>
      </c>
      <c r="E64" s="132">
        <v>0.91634309918813983</v>
      </c>
      <c r="F64" s="133">
        <v>0.90909090909090906</v>
      </c>
      <c r="G64" s="133">
        <v>0.9</v>
      </c>
      <c r="H64" s="133">
        <v>0.94074074074074077</v>
      </c>
      <c r="I64" s="133">
        <v>0.89189189189189189</v>
      </c>
      <c r="J64" s="133">
        <v>0.91588785046728971</v>
      </c>
      <c r="K64" s="133">
        <v>0.89516129032258063</v>
      </c>
      <c r="L64" s="133">
        <v>0.91582491582491588</v>
      </c>
      <c r="M64" s="133">
        <v>0.93220338983050843</v>
      </c>
      <c r="N64" s="133">
        <v>0.92827004219409281</v>
      </c>
      <c r="O64" s="112"/>
      <c r="P64" s="112"/>
    </row>
    <row r="65" spans="1:27" s="131" customFormat="1" ht="11" customHeight="1" thickBot="1" x14ac:dyDescent="0.2">
      <c r="A65" s="336"/>
      <c r="B65" s="134"/>
      <c r="C65" s="134"/>
      <c r="D65" s="135" t="s">
        <v>34</v>
      </c>
      <c r="E65" s="136">
        <v>0.93080282163251593</v>
      </c>
      <c r="F65" s="137">
        <v>0.82835820895522383</v>
      </c>
      <c r="G65" s="137">
        <v>0.90404040404040409</v>
      </c>
      <c r="H65" s="137">
        <v>0.91666666666666663</v>
      </c>
      <c r="I65" s="137">
        <v>0.93939393939393945</v>
      </c>
      <c r="J65" s="137">
        <v>0.88644688644688641</v>
      </c>
      <c r="K65" s="137">
        <v>0.93697478991596639</v>
      </c>
      <c r="L65" s="137">
        <v>0.93663366336633669</v>
      </c>
      <c r="M65" s="137">
        <v>0.95619047619047615</v>
      </c>
      <c r="N65" s="137">
        <v>0.95717344753747324</v>
      </c>
      <c r="O65" s="112"/>
      <c r="P65" s="112"/>
    </row>
    <row r="66" spans="1:27" s="126" customFormat="1" ht="15" customHeight="1" x14ac:dyDescent="0.15">
      <c r="A66" s="337"/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133"/>
      <c r="O66" s="130"/>
      <c r="P66" s="130"/>
      <c r="Q66" s="130"/>
      <c r="R66" s="130"/>
    </row>
    <row r="67" spans="1:27" s="126" customFormat="1" ht="15" customHeight="1" x14ac:dyDescent="0.15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3"/>
      <c r="O67" s="130"/>
      <c r="P67" s="130"/>
      <c r="Q67" s="130"/>
      <c r="R67" s="130"/>
    </row>
    <row r="68" spans="1:27" s="126" customFormat="1" ht="15" customHeight="1" x14ac:dyDescent="0.1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3"/>
      <c r="O68" s="130"/>
      <c r="P68" s="130"/>
      <c r="Q68" s="130"/>
      <c r="R68" s="130"/>
    </row>
    <row r="69" spans="1:27" s="102" customFormat="1" ht="15" thickBot="1" x14ac:dyDescent="0.2">
      <c r="A69" s="126" t="s">
        <v>122</v>
      </c>
      <c r="D69" s="130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</row>
    <row r="70" spans="1:27" s="102" customFormat="1" ht="15" customHeight="1" thickBot="1" x14ac:dyDescent="0.2">
      <c r="A70" s="139"/>
      <c r="B70" s="139"/>
      <c r="C70" s="139"/>
      <c r="D70" s="139"/>
      <c r="E70" s="140" t="s">
        <v>22</v>
      </c>
      <c r="F70" s="141" t="s">
        <v>123</v>
      </c>
      <c r="G70" s="141" t="s">
        <v>124</v>
      </c>
      <c r="H70" s="141" t="s">
        <v>125</v>
      </c>
      <c r="I70" s="141" t="s">
        <v>126</v>
      </c>
      <c r="J70" s="141" t="s">
        <v>127</v>
      </c>
      <c r="K70" s="141" t="s">
        <v>128</v>
      </c>
      <c r="L70" s="141" t="s">
        <v>129</v>
      </c>
      <c r="M70" s="141" t="s">
        <v>130</v>
      </c>
      <c r="N70" s="141" t="s">
        <v>31</v>
      </c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</row>
    <row r="71" spans="1:27" s="102" customFormat="1" ht="10.5" customHeight="1" x14ac:dyDescent="0.15">
      <c r="A71" s="338" t="s">
        <v>132</v>
      </c>
      <c r="B71" s="142"/>
      <c r="C71" s="143" t="s">
        <v>117</v>
      </c>
      <c r="D71" s="142" t="s">
        <v>22</v>
      </c>
      <c r="E71" s="144">
        <v>8.5106382978723406E-3</v>
      </c>
      <c r="F71" s="145">
        <v>0</v>
      </c>
      <c r="G71" s="145">
        <v>1.2658227848101266E-2</v>
      </c>
      <c r="H71" s="145">
        <v>0</v>
      </c>
      <c r="I71" s="145">
        <v>0</v>
      </c>
      <c r="J71" s="145">
        <v>0</v>
      </c>
      <c r="K71" s="145">
        <v>9.5693779904306216E-3</v>
      </c>
      <c r="L71" s="145">
        <v>1.3245033112582781E-2</v>
      </c>
      <c r="M71" s="145">
        <v>2.9411764705882353E-2</v>
      </c>
      <c r="N71" s="145">
        <v>0</v>
      </c>
      <c r="P71" s="143"/>
      <c r="Q71" s="142"/>
      <c r="R71" s="121"/>
      <c r="S71" s="121"/>
      <c r="T71" s="121"/>
      <c r="U71" s="121"/>
      <c r="V71" s="121"/>
      <c r="W71" s="121"/>
      <c r="X71" s="121"/>
      <c r="Y71" s="121"/>
      <c r="Z71" s="121"/>
      <c r="AA71" s="121"/>
    </row>
    <row r="72" spans="1:27" s="102" customFormat="1" ht="10.5" customHeight="1" x14ac:dyDescent="0.15">
      <c r="A72" s="338"/>
      <c r="B72" s="142"/>
      <c r="C72" s="142"/>
      <c r="D72" s="142" t="s">
        <v>33</v>
      </c>
      <c r="E72" s="144">
        <v>1.1210762331838564E-2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9.1743119266055051E-3</v>
      </c>
      <c r="L72" s="145">
        <v>2.2988505747126436E-2</v>
      </c>
      <c r="M72" s="145">
        <v>3.0303030303030304E-2</v>
      </c>
      <c r="N72" s="145">
        <v>0</v>
      </c>
      <c r="P72" s="142"/>
      <c r="Q72" s="142"/>
      <c r="R72" s="121"/>
      <c r="S72" s="121"/>
      <c r="T72" s="121"/>
      <c r="U72" s="121"/>
      <c r="V72" s="121"/>
      <c r="W72" s="121"/>
      <c r="X72" s="121"/>
      <c r="Y72" s="121"/>
      <c r="Z72" s="121"/>
      <c r="AA72" s="121"/>
    </row>
    <row r="73" spans="1:27" s="102" customFormat="1" ht="10.5" customHeight="1" x14ac:dyDescent="0.15">
      <c r="A73" s="338"/>
      <c r="B73" s="142"/>
      <c r="C73" s="142"/>
      <c r="D73" s="142" t="s">
        <v>34</v>
      </c>
      <c r="E73" s="144">
        <v>6.0728744939271256E-3</v>
      </c>
      <c r="F73" s="145">
        <v>0</v>
      </c>
      <c r="G73" s="145">
        <v>1.9230769230769232E-2</v>
      </c>
      <c r="H73" s="145">
        <v>0</v>
      </c>
      <c r="I73" s="145">
        <v>0</v>
      </c>
      <c r="J73" s="145">
        <v>0</v>
      </c>
      <c r="K73" s="145">
        <v>0.01</v>
      </c>
      <c r="L73" s="145">
        <v>0</v>
      </c>
      <c r="M73" s="145">
        <v>2.7777777777777776E-2</v>
      </c>
      <c r="N73" s="145">
        <v>0</v>
      </c>
      <c r="P73" s="142"/>
      <c r="Q73" s="142"/>
      <c r="R73" s="121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1:27" s="102" customFormat="1" ht="10.5" customHeight="1" x14ac:dyDescent="0.15">
      <c r="A74" s="338"/>
      <c r="B74" s="142"/>
      <c r="C74" s="143" t="s">
        <v>118</v>
      </c>
      <c r="D74" s="142" t="s">
        <v>22</v>
      </c>
      <c r="E74" s="144">
        <v>2.6694045174537988E-2</v>
      </c>
      <c r="F74" s="145">
        <v>1.1111111111111112E-2</v>
      </c>
      <c r="G74" s="145">
        <v>4.1841004184100415E-3</v>
      </c>
      <c r="H74" s="145">
        <v>0</v>
      </c>
      <c r="I74" s="145">
        <v>6.8493150684931503E-3</v>
      </c>
      <c r="J74" s="145">
        <v>1.0443864229765013E-2</v>
      </c>
      <c r="K74" s="145">
        <v>1.5727391874180863E-2</v>
      </c>
      <c r="L74" s="145">
        <v>2.6371308016877638E-2</v>
      </c>
      <c r="M74" s="145">
        <v>3.8784067085953881E-2</v>
      </c>
      <c r="N74" s="145">
        <v>5.3591790193842644E-2</v>
      </c>
      <c r="P74" s="143"/>
      <c r="Q74" s="142"/>
      <c r="R74" s="121"/>
      <c r="S74" s="121"/>
      <c r="T74" s="121"/>
      <c r="U74" s="121"/>
      <c r="V74" s="121"/>
      <c r="W74" s="121"/>
      <c r="X74" s="121"/>
      <c r="Y74" s="121"/>
      <c r="Z74" s="121"/>
      <c r="AA74" s="121"/>
    </row>
    <row r="75" spans="1:27" s="102" customFormat="1" ht="10.5" customHeight="1" x14ac:dyDescent="0.15">
      <c r="A75" s="338"/>
      <c r="B75" s="142"/>
      <c r="C75" s="142"/>
      <c r="D75" s="142" t="s">
        <v>33</v>
      </c>
      <c r="E75" s="144">
        <v>3.6028487641390869E-2</v>
      </c>
      <c r="F75" s="145">
        <v>2.0833333333333332E-2</v>
      </c>
      <c r="G75" s="145">
        <v>0</v>
      </c>
      <c r="H75" s="145">
        <v>0</v>
      </c>
      <c r="I75" s="145">
        <v>8.130081300813009E-3</v>
      </c>
      <c r="J75" s="145">
        <v>1.1363636363636364E-2</v>
      </c>
      <c r="K75" s="145">
        <v>2.3255813953488372E-2</v>
      </c>
      <c r="L75" s="145">
        <v>3.5502958579881658E-2</v>
      </c>
      <c r="M75" s="145">
        <v>5.8064516129032261E-2</v>
      </c>
      <c r="N75" s="145">
        <v>6.2355658198614321E-2</v>
      </c>
      <c r="P75" s="142"/>
      <c r="Q75" s="142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27" s="102" customFormat="1" ht="10.5" customHeight="1" x14ac:dyDescent="0.15">
      <c r="A76" s="338"/>
      <c r="B76" s="142"/>
      <c r="C76" s="142"/>
      <c r="D76" s="142" t="s">
        <v>34</v>
      </c>
      <c r="E76" s="144">
        <v>1.7720499395892066E-2</v>
      </c>
      <c r="F76" s="145">
        <v>0</v>
      </c>
      <c r="G76" s="145">
        <v>6.8493150684931503E-3</v>
      </c>
      <c r="H76" s="145">
        <v>0</v>
      </c>
      <c r="I76" s="145">
        <v>5.9171597633136093E-3</v>
      </c>
      <c r="J76" s="145">
        <v>9.6618357487922701E-3</v>
      </c>
      <c r="K76" s="145">
        <v>7.9787234042553185E-3</v>
      </c>
      <c r="L76" s="145">
        <v>1.5873015873015872E-2</v>
      </c>
      <c r="M76" s="145">
        <v>2.0449897750511249E-2</v>
      </c>
      <c r="N76" s="145">
        <v>4.5045045045045043E-2</v>
      </c>
      <c r="P76" s="142"/>
      <c r="Q76" s="142"/>
      <c r="R76" s="121"/>
      <c r="S76" s="121"/>
      <c r="T76" s="121"/>
      <c r="U76" s="121"/>
      <c r="V76" s="121"/>
      <c r="W76" s="121"/>
      <c r="X76" s="121"/>
      <c r="Y76" s="121"/>
      <c r="Z76" s="121"/>
      <c r="AA76" s="121"/>
    </row>
    <row r="77" spans="1:27" s="102" customFormat="1" ht="10.5" customHeight="1" x14ac:dyDescent="0.15">
      <c r="A77" s="338"/>
      <c r="B77" s="142"/>
      <c r="C77" s="142" t="s">
        <v>119</v>
      </c>
      <c r="D77" s="142" t="s">
        <v>22</v>
      </c>
      <c r="E77" s="144">
        <v>2.3752151462994836E-2</v>
      </c>
      <c r="F77" s="145">
        <v>7.8431372549019607E-3</v>
      </c>
      <c r="G77" s="145">
        <v>6.2893081761006293E-3</v>
      </c>
      <c r="H77" s="145">
        <v>0</v>
      </c>
      <c r="I77" s="145">
        <v>5.2770448548812663E-3</v>
      </c>
      <c r="J77" s="145">
        <v>8.2135523613963042E-3</v>
      </c>
      <c r="K77" s="145">
        <v>1.4403292181069959E-2</v>
      </c>
      <c r="L77" s="145">
        <v>2.4567788898999091E-2</v>
      </c>
      <c r="M77" s="145">
        <v>3.787878787878788E-2</v>
      </c>
      <c r="N77" s="145">
        <v>4.9946865037194477E-2</v>
      </c>
      <c r="P77" s="142"/>
      <c r="Q77" s="142"/>
      <c r="R77" s="121"/>
      <c r="S77" s="121"/>
      <c r="T77" s="121"/>
      <c r="U77" s="121"/>
      <c r="V77" s="121"/>
      <c r="W77" s="121"/>
      <c r="X77" s="121"/>
      <c r="Y77" s="121"/>
      <c r="Z77" s="121"/>
      <c r="AA77" s="121"/>
    </row>
    <row r="78" spans="1:27" s="102" customFormat="1" ht="10.5" customHeight="1" x14ac:dyDescent="0.15">
      <c r="A78" s="338"/>
      <c r="B78" s="142"/>
      <c r="C78" s="142"/>
      <c r="D78" s="142" t="s">
        <v>33</v>
      </c>
      <c r="E78" s="144">
        <v>3.2121426050123546E-2</v>
      </c>
      <c r="F78" s="145">
        <v>1.6528925619834711E-2</v>
      </c>
      <c r="G78" s="145">
        <v>0</v>
      </c>
      <c r="H78" s="145">
        <v>0</v>
      </c>
      <c r="I78" s="145">
        <v>6.7567567567567571E-3</v>
      </c>
      <c r="J78" s="145">
        <v>9.3457943925233638E-3</v>
      </c>
      <c r="K78" s="145">
        <v>2.0161290322580645E-2</v>
      </c>
      <c r="L78" s="145">
        <v>3.3670033670033669E-2</v>
      </c>
      <c r="M78" s="145">
        <v>5.4613935969868174E-2</v>
      </c>
      <c r="N78" s="145">
        <v>5.6962025316455694E-2</v>
      </c>
      <c r="P78" s="142"/>
      <c r="Q78" s="142"/>
      <c r="R78" s="121"/>
      <c r="S78" s="121"/>
      <c r="T78" s="121"/>
      <c r="U78" s="121"/>
      <c r="V78" s="121"/>
      <c r="W78" s="121"/>
      <c r="X78" s="121"/>
      <c r="Y78" s="121"/>
      <c r="Z78" s="121"/>
      <c r="AA78" s="121"/>
    </row>
    <row r="79" spans="1:27" s="102" customFormat="1" ht="10.5" customHeight="1" x14ac:dyDescent="0.15">
      <c r="A79" s="338"/>
      <c r="B79" s="142"/>
      <c r="C79" s="142"/>
      <c r="D79" s="142" t="s">
        <v>34</v>
      </c>
      <c r="E79" s="144">
        <v>1.5787705744037622E-2</v>
      </c>
      <c r="F79" s="145">
        <v>0</v>
      </c>
      <c r="G79" s="145">
        <v>1.0101010101010102E-2</v>
      </c>
      <c r="H79" s="145">
        <v>0</v>
      </c>
      <c r="I79" s="145">
        <v>4.329004329004329E-3</v>
      </c>
      <c r="J79" s="145">
        <v>7.326007326007326E-3</v>
      </c>
      <c r="K79" s="145">
        <v>8.4033613445378148E-3</v>
      </c>
      <c r="L79" s="145">
        <v>1.3861386138613862E-2</v>
      </c>
      <c r="M79" s="145">
        <v>2.0952380952380951E-2</v>
      </c>
      <c r="N79" s="145">
        <v>4.2826552462526764E-2</v>
      </c>
      <c r="P79" s="142"/>
      <c r="Q79" s="142"/>
      <c r="R79" s="121"/>
      <c r="S79" s="121"/>
      <c r="T79" s="121"/>
      <c r="U79" s="121"/>
      <c r="V79" s="121"/>
      <c r="W79" s="121"/>
      <c r="X79" s="121"/>
      <c r="Y79" s="121"/>
      <c r="Z79" s="121"/>
      <c r="AA79" s="121"/>
    </row>
    <row r="80" spans="1:27" s="102" customFormat="1" ht="10.5" customHeight="1" x14ac:dyDescent="0.15">
      <c r="A80" s="146"/>
      <c r="B80" s="142"/>
      <c r="C80" s="142"/>
      <c r="D80" s="142"/>
      <c r="E80" s="147"/>
      <c r="F80" s="145"/>
      <c r="G80" s="145"/>
      <c r="H80" s="145"/>
      <c r="I80" s="145"/>
      <c r="J80" s="145"/>
      <c r="K80" s="145"/>
      <c r="L80" s="145"/>
      <c r="M80" s="145"/>
      <c r="N80" s="145"/>
      <c r="P80" s="104"/>
      <c r="Q80" s="104"/>
      <c r="R80" s="148"/>
      <c r="S80" s="148"/>
      <c r="T80" s="148"/>
      <c r="U80" s="148"/>
      <c r="V80" s="148"/>
      <c r="W80" s="148"/>
      <c r="X80" s="148"/>
      <c r="Y80" s="148"/>
      <c r="Z80" s="148"/>
      <c r="AA80" s="148"/>
    </row>
    <row r="81" spans="1:27" s="102" customFormat="1" ht="10" customHeight="1" x14ac:dyDescent="0.15">
      <c r="A81" s="338" t="s">
        <v>134</v>
      </c>
      <c r="B81" s="142"/>
      <c r="C81" s="143" t="s">
        <v>117</v>
      </c>
      <c r="D81" s="142" t="s">
        <v>22</v>
      </c>
      <c r="E81" s="144">
        <v>7.9349335449315612E-4</v>
      </c>
      <c r="F81" s="145">
        <v>0</v>
      </c>
      <c r="G81" s="145">
        <v>1.1792452830188679E-3</v>
      </c>
      <c r="H81" s="145">
        <v>0</v>
      </c>
      <c r="I81" s="145">
        <v>0</v>
      </c>
      <c r="J81" s="145">
        <v>0</v>
      </c>
      <c r="K81" s="145">
        <v>1.0840108401084011E-3</v>
      </c>
      <c r="L81" s="145">
        <v>1.3726835964310226E-3</v>
      </c>
      <c r="M81" s="145">
        <v>2.1945866861741038E-3</v>
      </c>
      <c r="N81" s="145">
        <v>0</v>
      </c>
      <c r="R81" s="149"/>
      <c r="S81" s="149"/>
      <c r="T81" s="149"/>
      <c r="U81" s="149"/>
      <c r="V81" s="149"/>
      <c r="W81" s="149"/>
      <c r="X81" s="149"/>
      <c r="Y81" s="149"/>
      <c r="Z81" s="149"/>
      <c r="AA81" s="149"/>
    </row>
    <row r="82" spans="1:27" s="102" customFormat="1" ht="10" customHeight="1" x14ac:dyDescent="0.15">
      <c r="A82" s="338"/>
      <c r="B82" s="142"/>
      <c r="C82" s="142"/>
      <c r="D82" s="142" t="s">
        <v>33</v>
      </c>
      <c r="E82" s="144">
        <v>1.1042402826855124E-3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1.0834236186348862E-3</v>
      </c>
      <c r="L82" s="145">
        <v>2.6917900403768506E-3</v>
      </c>
      <c r="M82" s="145">
        <v>2.840909090909091E-3</v>
      </c>
      <c r="N82" s="145">
        <v>0</v>
      </c>
      <c r="R82" s="149"/>
      <c r="S82" s="149"/>
      <c r="T82" s="149"/>
      <c r="U82" s="149"/>
      <c r="V82" s="149"/>
      <c r="W82" s="149"/>
      <c r="X82" s="149"/>
      <c r="Y82" s="149"/>
      <c r="Z82" s="149"/>
      <c r="AA82" s="149"/>
    </row>
    <row r="83" spans="1:27" s="102" customFormat="1" ht="10" customHeight="1" x14ac:dyDescent="0.15">
      <c r="A83" s="338"/>
      <c r="B83" s="142"/>
      <c r="C83" s="142"/>
      <c r="D83" s="142" t="s">
        <v>34</v>
      </c>
      <c r="E83" s="144">
        <v>5.4015124234785738E-4</v>
      </c>
      <c r="F83" s="145">
        <v>0</v>
      </c>
      <c r="G83" s="145">
        <v>1.9011406844106464E-3</v>
      </c>
      <c r="H83" s="145">
        <v>0</v>
      </c>
      <c r="I83" s="145">
        <v>0</v>
      </c>
      <c r="J83" s="145">
        <v>0</v>
      </c>
      <c r="K83" s="145">
        <v>1.0845986984815619E-3</v>
      </c>
      <c r="L83" s="145">
        <v>0</v>
      </c>
      <c r="M83" s="145">
        <v>1.5082956259426848E-3</v>
      </c>
      <c r="N83" s="145">
        <v>0</v>
      </c>
      <c r="R83" s="149"/>
      <c r="S83" s="149"/>
      <c r="T83" s="149"/>
      <c r="U83" s="149"/>
      <c r="V83" s="149"/>
      <c r="W83" s="149"/>
      <c r="X83" s="149"/>
      <c r="Y83" s="149"/>
      <c r="Z83" s="149"/>
      <c r="AA83" s="149"/>
    </row>
    <row r="84" spans="1:27" s="102" customFormat="1" ht="10" customHeight="1" x14ac:dyDescent="0.15">
      <c r="A84" s="338"/>
      <c r="B84" s="142"/>
      <c r="C84" s="143" t="s">
        <v>118</v>
      </c>
      <c r="D84" s="142" t="s">
        <v>22</v>
      </c>
      <c r="E84" s="144">
        <v>3.8816398435400556E-3</v>
      </c>
      <c r="F84" s="145">
        <v>1.0214504596527069E-3</v>
      </c>
      <c r="G84" s="145">
        <v>4.657661853749418E-4</v>
      </c>
      <c r="H84" s="145">
        <v>0</v>
      </c>
      <c r="I84" s="145">
        <v>9.8087297694948511E-4</v>
      </c>
      <c r="J84" s="145">
        <v>1.5122873345935729E-3</v>
      </c>
      <c r="K84" s="145">
        <v>2.3631350925561244E-3</v>
      </c>
      <c r="L84" s="145">
        <v>4.2144302090357383E-3</v>
      </c>
      <c r="M84" s="145">
        <v>5.9542967492758284E-3</v>
      </c>
      <c r="N84" s="145">
        <v>8.5191227116186326E-3</v>
      </c>
    </row>
    <row r="85" spans="1:27" s="102" customFormat="1" ht="10" customHeight="1" x14ac:dyDescent="0.15">
      <c r="A85" s="338"/>
      <c r="B85" s="142"/>
      <c r="C85" s="142"/>
      <c r="D85" s="142" t="s">
        <v>33</v>
      </c>
      <c r="E85" s="144">
        <v>6.0009769032168024E-3</v>
      </c>
      <c r="F85" s="145">
        <v>2.5641025641025641E-3</v>
      </c>
      <c r="G85" s="145">
        <v>0</v>
      </c>
      <c r="H85" s="145">
        <v>0</v>
      </c>
      <c r="I85" s="145">
        <v>1.3089005235602095E-3</v>
      </c>
      <c r="J85" s="145">
        <v>1.9417475728155339E-3</v>
      </c>
      <c r="K85" s="145">
        <v>4.1570438799076216E-3</v>
      </c>
      <c r="L85" s="145">
        <v>6.8363083934675278E-3</v>
      </c>
      <c r="M85" s="145">
        <v>9.4604064470918004E-3</v>
      </c>
      <c r="N85" s="145">
        <v>1.0372646945831733E-2</v>
      </c>
    </row>
    <row r="86" spans="1:27" s="102" customFormat="1" ht="10" customHeight="1" x14ac:dyDescent="0.15">
      <c r="A86" s="338"/>
      <c r="B86" s="142"/>
      <c r="C86" s="142"/>
      <c r="D86" s="142" t="s">
        <v>34</v>
      </c>
      <c r="E86" s="144">
        <v>2.2964509394572024E-3</v>
      </c>
      <c r="F86" s="145">
        <v>0</v>
      </c>
      <c r="G86" s="145">
        <v>7.3367571533382249E-4</v>
      </c>
      <c r="H86" s="145">
        <v>0</v>
      </c>
      <c r="I86" s="145">
        <v>7.8431372549019605E-4</v>
      </c>
      <c r="J86" s="145">
        <v>1.238390092879257E-3</v>
      </c>
      <c r="K86" s="145">
        <v>1.0298661174047373E-3</v>
      </c>
      <c r="L86" s="145">
        <v>2.121855107608366E-3</v>
      </c>
      <c r="M86" s="145">
        <v>2.976190476190476E-3</v>
      </c>
      <c r="N86" s="145">
        <v>6.8634179821551134E-3</v>
      </c>
    </row>
    <row r="87" spans="1:27" s="102" customFormat="1" ht="10" customHeight="1" x14ac:dyDescent="0.15">
      <c r="A87" s="338"/>
      <c r="B87" s="142"/>
      <c r="C87" s="142" t="s">
        <v>119</v>
      </c>
      <c r="D87" s="142" t="s">
        <v>22</v>
      </c>
      <c r="E87" s="144">
        <v>3.1670988915153881E-3</v>
      </c>
      <c r="F87" s="145">
        <v>6.9759330310429019E-4</v>
      </c>
      <c r="G87" s="145">
        <v>6.67779632721202E-4</v>
      </c>
      <c r="H87" s="145">
        <v>0</v>
      </c>
      <c r="I87" s="145">
        <v>7.0972320794889996E-4</v>
      </c>
      <c r="J87" s="145">
        <v>1.1321822813472968E-3</v>
      </c>
      <c r="K87" s="145">
        <v>2.0222446916076846E-3</v>
      </c>
      <c r="L87" s="145">
        <v>3.6540803897685747E-3</v>
      </c>
      <c r="M87" s="145">
        <v>5.2763487666534761E-3</v>
      </c>
      <c r="N87" s="145">
        <v>6.9888475836431228E-3</v>
      </c>
    </row>
    <row r="88" spans="1:27" s="102" customFormat="1" ht="10" customHeight="1" x14ac:dyDescent="0.15">
      <c r="A88" s="338"/>
      <c r="B88" s="142"/>
      <c r="C88" s="142"/>
      <c r="D88" s="142" t="s">
        <v>33</v>
      </c>
      <c r="E88" s="144">
        <v>4.8252823585555969E-3</v>
      </c>
      <c r="F88" s="145">
        <v>1.8099547511312218E-3</v>
      </c>
      <c r="G88" s="145">
        <v>0</v>
      </c>
      <c r="H88" s="145">
        <v>0</v>
      </c>
      <c r="I88" s="145">
        <v>9.46969696969697E-4</v>
      </c>
      <c r="J88" s="145">
        <v>1.4461315979754157E-3</v>
      </c>
      <c r="K88" s="145">
        <v>3.2383419689119169E-3</v>
      </c>
      <c r="L88" s="145">
        <v>5.9241706161137437E-3</v>
      </c>
      <c r="M88" s="145">
        <v>8.1506464305789762E-3</v>
      </c>
      <c r="N88" s="145">
        <v>8.4692597239648688E-3</v>
      </c>
    </row>
    <row r="89" spans="1:27" s="153" customFormat="1" ht="12" customHeight="1" thickBot="1" x14ac:dyDescent="0.2">
      <c r="A89" s="339"/>
      <c r="B89" s="150"/>
      <c r="C89" s="150"/>
      <c r="D89" s="150" t="s">
        <v>34</v>
      </c>
      <c r="E89" s="151">
        <v>1.9017560896657764E-3</v>
      </c>
      <c r="F89" s="152">
        <v>0</v>
      </c>
      <c r="G89" s="152">
        <v>1.0587612493382743E-3</v>
      </c>
      <c r="H89" s="152">
        <v>0</v>
      </c>
      <c r="I89" s="152">
        <v>5.6753688989784334E-4</v>
      </c>
      <c r="J89" s="152">
        <v>9.3023255813953494E-4</v>
      </c>
      <c r="K89" s="152">
        <v>1.0430247718383311E-3</v>
      </c>
      <c r="L89" s="152">
        <v>1.7443309244953901E-3</v>
      </c>
      <c r="M89" s="152">
        <v>2.7342779020631371E-3</v>
      </c>
      <c r="N89" s="152">
        <v>5.6545094713033647E-3</v>
      </c>
    </row>
    <row r="90" spans="1:27" s="102" customFormat="1" ht="13" customHeight="1" x14ac:dyDescent="0.15">
      <c r="A90" s="337" t="s">
        <v>45</v>
      </c>
      <c r="B90" s="337"/>
      <c r="C90" s="337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145"/>
    </row>
    <row r="91" spans="1:27" ht="13" customHeight="1" x14ac:dyDescent="0.15">
      <c r="A91" s="116" t="s">
        <v>46</v>
      </c>
      <c r="B91" s="116"/>
      <c r="C91" s="116"/>
      <c r="D91" s="120"/>
      <c r="E91" s="120"/>
      <c r="F91" s="116"/>
      <c r="G91" s="116"/>
      <c r="H91" s="116"/>
      <c r="I91" s="116"/>
      <c r="J91" s="116"/>
      <c r="K91" s="116"/>
      <c r="L91" s="116"/>
      <c r="M91" s="116"/>
    </row>
    <row r="92" spans="1:27" ht="15" customHeight="1" x14ac:dyDescent="0.15"/>
    <row r="93" spans="1:27" ht="15" customHeight="1" x14ac:dyDescent="0.15"/>
    <row r="94" spans="1:27" ht="15" customHeight="1" x14ac:dyDescent="0.15"/>
    <row r="95" spans="1:27" ht="15" customHeight="1" x14ac:dyDescent="0.15"/>
    <row r="96" spans="1:27" ht="15" customHeight="1" x14ac:dyDescent="0.15"/>
  </sheetData>
  <mergeCells count="11">
    <mergeCell ref="A47:A55"/>
    <mergeCell ref="A3:A11"/>
    <mergeCell ref="A13:A15"/>
    <mergeCell ref="A17:A25"/>
    <mergeCell ref="A27:A35"/>
    <mergeCell ref="A37:A45"/>
    <mergeCell ref="A57:A65"/>
    <mergeCell ref="A66:M66"/>
    <mergeCell ref="A71:A79"/>
    <mergeCell ref="A81:A89"/>
    <mergeCell ref="A90:M90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showGridLines="0" workbookViewId="0"/>
  </sheetViews>
  <sheetFormatPr baseColWidth="12" defaultColWidth="8.83203125" defaultRowHeight="14" x14ac:dyDescent="0.15"/>
  <cols>
    <col min="1" max="1" width="5.6640625" style="2" customWidth="1"/>
    <col min="2" max="2" width="2.6640625" style="2" customWidth="1"/>
    <col min="3" max="3" width="8.83203125" style="2" customWidth="1"/>
    <col min="4" max="4" width="5.5" style="2" customWidth="1"/>
    <col min="5" max="14" width="6.5" style="2" customWidth="1"/>
    <col min="15" max="16" width="7.6640625" style="2" customWidth="1"/>
    <col min="17" max="16384" width="8.83203125" style="2"/>
  </cols>
  <sheetData>
    <row r="1" spans="1:14" s="106" customFormat="1" ht="15" x14ac:dyDescent="0.15">
      <c r="A1" s="81" t="s">
        <v>162</v>
      </c>
    </row>
    <row r="2" spans="1:14" s="115" customFormat="1" ht="15" thickBot="1" x14ac:dyDescent="0.2">
      <c r="A2" s="105" t="s">
        <v>136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116" customFormat="1" ht="13" thickBot="1" x14ac:dyDescent="0.2">
      <c r="A3" s="109"/>
      <c r="B3" s="109"/>
      <c r="C3" s="109"/>
      <c r="D3" s="110"/>
      <c r="E3" s="109" t="s">
        <v>22</v>
      </c>
      <c r="F3" s="109" t="s">
        <v>137</v>
      </c>
      <c r="G3" s="109" t="s">
        <v>138</v>
      </c>
      <c r="H3" s="109" t="s">
        <v>139</v>
      </c>
      <c r="I3" s="109" t="s">
        <v>140</v>
      </c>
      <c r="J3" s="109" t="s">
        <v>141</v>
      </c>
      <c r="K3" s="109" t="s">
        <v>142</v>
      </c>
      <c r="L3" s="109" t="s">
        <v>143</v>
      </c>
      <c r="M3" s="109" t="s">
        <v>144</v>
      </c>
      <c r="N3" s="109" t="s">
        <v>31</v>
      </c>
    </row>
    <row r="4" spans="1:14" s="116" customFormat="1" ht="12" x14ac:dyDescent="0.15">
      <c r="A4" s="343" t="s">
        <v>145</v>
      </c>
      <c r="C4" s="117" t="s">
        <v>117</v>
      </c>
      <c r="D4" s="118" t="s">
        <v>22</v>
      </c>
      <c r="E4" s="154">
        <v>53</v>
      </c>
      <c r="F4" s="154">
        <v>8</v>
      </c>
      <c r="G4" s="154">
        <v>8</v>
      </c>
      <c r="H4" s="154">
        <v>3</v>
      </c>
      <c r="I4" s="154">
        <v>4</v>
      </c>
      <c r="J4" s="154">
        <v>3</v>
      </c>
      <c r="K4" s="154">
        <v>10</v>
      </c>
      <c r="L4" s="154">
        <v>7</v>
      </c>
      <c r="M4" s="154">
        <v>5</v>
      </c>
      <c r="N4" s="154">
        <v>5</v>
      </c>
    </row>
    <row r="5" spans="1:14" s="116" customFormat="1" ht="12" x14ac:dyDescent="0.15">
      <c r="A5" s="343"/>
      <c r="D5" s="118" t="s">
        <v>33</v>
      </c>
      <c r="E5" s="154">
        <v>24</v>
      </c>
      <c r="F5" s="154">
        <v>4</v>
      </c>
      <c r="G5" s="154">
        <v>4</v>
      </c>
      <c r="H5" s="154">
        <v>0</v>
      </c>
      <c r="I5" s="154">
        <v>1</v>
      </c>
      <c r="J5" s="154">
        <v>2</v>
      </c>
      <c r="K5" s="154">
        <v>6</v>
      </c>
      <c r="L5" s="154">
        <v>3</v>
      </c>
      <c r="M5" s="154">
        <v>2</v>
      </c>
      <c r="N5" s="154">
        <v>2</v>
      </c>
    </row>
    <row r="6" spans="1:14" s="116" customFormat="1" ht="12" x14ac:dyDescent="0.15">
      <c r="A6" s="343"/>
      <c r="D6" s="118" t="s">
        <v>34</v>
      </c>
      <c r="E6" s="154">
        <v>29</v>
      </c>
      <c r="F6" s="154">
        <v>4</v>
      </c>
      <c r="G6" s="154">
        <v>4</v>
      </c>
      <c r="H6" s="154">
        <v>3</v>
      </c>
      <c r="I6" s="154">
        <v>3</v>
      </c>
      <c r="J6" s="154">
        <v>1</v>
      </c>
      <c r="K6" s="154">
        <v>4</v>
      </c>
      <c r="L6" s="154">
        <v>4</v>
      </c>
      <c r="M6" s="154">
        <v>3</v>
      </c>
      <c r="N6" s="154">
        <v>3</v>
      </c>
    </row>
    <row r="7" spans="1:14" s="116" customFormat="1" ht="12" x14ac:dyDescent="0.15">
      <c r="A7" s="343"/>
      <c r="C7" s="117" t="s">
        <v>118</v>
      </c>
      <c r="D7" s="118" t="s">
        <v>22</v>
      </c>
      <c r="E7" s="154">
        <v>3890</v>
      </c>
      <c r="F7" s="154">
        <v>141</v>
      </c>
      <c r="G7" s="154">
        <v>201</v>
      </c>
      <c r="H7" s="154">
        <v>204</v>
      </c>
      <c r="I7" s="154">
        <v>252</v>
      </c>
      <c r="J7" s="154">
        <v>327</v>
      </c>
      <c r="K7" s="154">
        <v>631</v>
      </c>
      <c r="L7" s="154">
        <v>751</v>
      </c>
      <c r="M7" s="154">
        <v>711</v>
      </c>
      <c r="N7" s="154">
        <v>672</v>
      </c>
    </row>
    <row r="8" spans="1:14" s="116" customFormat="1" ht="12" x14ac:dyDescent="0.15">
      <c r="A8" s="343"/>
      <c r="D8" s="118" t="s">
        <v>33</v>
      </c>
      <c r="E8" s="154">
        <v>1846</v>
      </c>
      <c r="F8" s="154">
        <v>77</v>
      </c>
      <c r="G8" s="154">
        <v>80</v>
      </c>
      <c r="H8" s="154">
        <v>96</v>
      </c>
      <c r="I8" s="154">
        <v>103</v>
      </c>
      <c r="J8" s="154">
        <v>157</v>
      </c>
      <c r="K8" s="154">
        <v>311</v>
      </c>
      <c r="L8" s="154">
        <v>382</v>
      </c>
      <c r="M8" s="154">
        <v>330</v>
      </c>
      <c r="N8" s="154">
        <v>310</v>
      </c>
    </row>
    <row r="9" spans="1:14" s="116" customFormat="1" ht="12" x14ac:dyDescent="0.15">
      <c r="A9" s="343"/>
      <c r="D9" s="118" t="s">
        <v>34</v>
      </c>
      <c r="E9" s="154">
        <v>2044</v>
      </c>
      <c r="F9" s="154">
        <v>64</v>
      </c>
      <c r="G9" s="154">
        <v>121</v>
      </c>
      <c r="H9" s="154">
        <v>108</v>
      </c>
      <c r="I9" s="154">
        <v>149</v>
      </c>
      <c r="J9" s="154">
        <v>170</v>
      </c>
      <c r="K9" s="154">
        <v>320</v>
      </c>
      <c r="L9" s="154">
        <v>369</v>
      </c>
      <c r="M9" s="154">
        <v>381</v>
      </c>
      <c r="N9" s="154">
        <v>362</v>
      </c>
    </row>
    <row r="10" spans="1:14" s="116" customFormat="1" ht="12" x14ac:dyDescent="0.15">
      <c r="A10" s="343"/>
      <c r="C10" s="116" t="s">
        <v>119</v>
      </c>
      <c r="D10" s="118" t="s">
        <v>22</v>
      </c>
      <c r="E10" s="154">
        <v>3943</v>
      </c>
      <c r="F10" s="154">
        <v>149</v>
      </c>
      <c r="G10" s="154">
        <v>209</v>
      </c>
      <c r="H10" s="154">
        <v>207</v>
      </c>
      <c r="I10" s="154">
        <v>256</v>
      </c>
      <c r="J10" s="154">
        <v>330</v>
      </c>
      <c r="K10" s="154">
        <v>641</v>
      </c>
      <c r="L10" s="154">
        <v>758</v>
      </c>
      <c r="M10" s="154">
        <v>716</v>
      </c>
      <c r="N10" s="154">
        <v>677</v>
      </c>
    </row>
    <row r="11" spans="1:14" s="116" customFormat="1" ht="12" x14ac:dyDescent="0.15">
      <c r="A11" s="343"/>
      <c r="D11" s="118" t="s">
        <v>33</v>
      </c>
      <c r="E11" s="154">
        <v>1870</v>
      </c>
      <c r="F11" s="154">
        <v>81</v>
      </c>
      <c r="G11" s="154">
        <v>84</v>
      </c>
      <c r="H11" s="154">
        <v>96</v>
      </c>
      <c r="I11" s="154">
        <v>104</v>
      </c>
      <c r="J11" s="154">
        <v>159</v>
      </c>
      <c r="K11" s="154">
        <v>317</v>
      </c>
      <c r="L11" s="154">
        <v>385</v>
      </c>
      <c r="M11" s="154">
        <v>332</v>
      </c>
      <c r="N11" s="154">
        <v>312</v>
      </c>
    </row>
    <row r="12" spans="1:14" s="116" customFormat="1" ht="12" x14ac:dyDescent="0.15">
      <c r="A12" s="343"/>
      <c r="C12" s="120"/>
      <c r="D12" s="118" t="s">
        <v>34</v>
      </c>
      <c r="E12" s="154">
        <v>2073</v>
      </c>
      <c r="F12" s="154">
        <v>68</v>
      </c>
      <c r="G12" s="154">
        <v>125</v>
      </c>
      <c r="H12" s="154">
        <v>111</v>
      </c>
      <c r="I12" s="154">
        <v>152</v>
      </c>
      <c r="J12" s="154">
        <v>171</v>
      </c>
      <c r="K12" s="154">
        <v>324</v>
      </c>
      <c r="L12" s="154">
        <v>373</v>
      </c>
      <c r="M12" s="154">
        <v>384</v>
      </c>
      <c r="N12" s="154">
        <v>365</v>
      </c>
    </row>
    <row r="13" spans="1:14" s="116" customFormat="1" ht="12" x14ac:dyDescent="0.15">
      <c r="A13" s="155"/>
      <c r="C13" s="120"/>
      <c r="D13" s="118"/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4" s="116" customFormat="1" ht="12" x14ac:dyDescent="0.15">
      <c r="A14" s="156"/>
      <c r="D14" s="118"/>
      <c r="E14" s="154"/>
      <c r="F14" s="154"/>
      <c r="G14" s="154"/>
      <c r="H14" s="154"/>
      <c r="I14" s="154"/>
      <c r="J14" s="154"/>
      <c r="K14" s="154"/>
      <c r="L14" s="154"/>
      <c r="M14" s="154"/>
      <c r="N14" s="154"/>
    </row>
    <row r="15" spans="1:14" s="116" customFormat="1" ht="12" x14ac:dyDescent="0.15">
      <c r="A15" s="343" t="s">
        <v>146</v>
      </c>
      <c r="C15" s="117" t="s">
        <v>117</v>
      </c>
      <c r="D15" s="118" t="s">
        <v>22</v>
      </c>
      <c r="E15" s="154">
        <v>8</v>
      </c>
      <c r="F15" s="154">
        <v>0</v>
      </c>
      <c r="G15" s="154">
        <v>1</v>
      </c>
      <c r="H15" s="154">
        <v>0</v>
      </c>
      <c r="I15" s="154">
        <v>0</v>
      </c>
      <c r="J15" s="154">
        <v>0</v>
      </c>
      <c r="K15" s="154">
        <v>2</v>
      </c>
      <c r="L15" s="154">
        <v>2</v>
      </c>
      <c r="M15" s="154">
        <v>3</v>
      </c>
      <c r="N15" s="154">
        <v>0</v>
      </c>
    </row>
    <row r="16" spans="1:14" s="116" customFormat="1" ht="12" x14ac:dyDescent="0.15">
      <c r="A16" s="343"/>
      <c r="D16" s="118" t="s">
        <v>33</v>
      </c>
      <c r="E16" s="154">
        <v>5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1</v>
      </c>
      <c r="L16" s="154">
        <v>2</v>
      </c>
      <c r="M16" s="154">
        <v>2</v>
      </c>
      <c r="N16" s="154">
        <v>0</v>
      </c>
    </row>
    <row r="17" spans="1:14" s="116" customFormat="1" ht="12" x14ac:dyDescent="0.15">
      <c r="A17" s="343"/>
      <c r="D17" s="118" t="s">
        <v>34</v>
      </c>
      <c r="E17" s="154">
        <v>3</v>
      </c>
      <c r="F17" s="154">
        <v>0</v>
      </c>
      <c r="G17" s="154">
        <v>1</v>
      </c>
      <c r="H17" s="154">
        <v>0</v>
      </c>
      <c r="I17" s="154">
        <v>0</v>
      </c>
      <c r="J17" s="154">
        <v>0</v>
      </c>
      <c r="K17" s="154">
        <v>1</v>
      </c>
      <c r="L17" s="154">
        <v>0</v>
      </c>
      <c r="M17" s="154">
        <v>1</v>
      </c>
      <c r="N17" s="154">
        <v>0</v>
      </c>
    </row>
    <row r="18" spans="1:14" s="116" customFormat="1" ht="12" x14ac:dyDescent="0.15">
      <c r="A18" s="343"/>
      <c r="C18" s="117" t="s">
        <v>118</v>
      </c>
      <c r="D18" s="118" t="s">
        <v>22</v>
      </c>
      <c r="E18" s="154">
        <v>130</v>
      </c>
      <c r="F18" s="154">
        <v>2</v>
      </c>
      <c r="G18" s="154">
        <v>1</v>
      </c>
      <c r="H18" s="154">
        <v>0</v>
      </c>
      <c r="I18" s="154">
        <v>2</v>
      </c>
      <c r="J18" s="154">
        <v>4</v>
      </c>
      <c r="K18" s="154">
        <v>12</v>
      </c>
      <c r="L18" s="154">
        <v>25</v>
      </c>
      <c r="M18" s="154">
        <v>37</v>
      </c>
      <c r="N18" s="154">
        <v>47</v>
      </c>
    </row>
    <row r="19" spans="1:14" s="116" customFormat="1" ht="12" x14ac:dyDescent="0.15">
      <c r="A19" s="343"/>
      <c r="D19" s="118" t="s">
        <v>33</v>
      </c>
      <c r="E19" s="154">
        <v>86</v>
      </c>
      <c r="F19" s="154">
        <v>2</v>
      </c>
      <c r="G19" s="154">
        <v>0</v>
      </c>
      <c r="H19" s="154">
        <v>0</v>
      </c>
      <c r="I19" s="154">
        <v>1</v>
      </c>
      <c r="J19" s="154">
        <v>2</v>
      </c>
      <c r="K19" s="154">
        <v>9</v>
      </c>
      <c r="L19" s="154">
        <v>18</v>
      </c>
      <c r="M19" s="154">
        <v>27</v>
      </c>
      <c r="N19" s="154">
        <v>27</v>
      </c>
    </row>
    <row r="20" spans="1:14" s="116" customFormat="1" ht="12" x14ac:dyDescent="0.15">
      <c r="A20" s="343"/>
      <c r="D20" s="118" t="s">
        <v>34</v>
      </c>
      <c r="E20" s="154">
        <v>44</v>
      </c>
      <c r="F20" s="154">
        <v>0</v>
      </c>
      <c r="G20" s="154">
        <v>1</v>
      </c>
      <c r="H20" s="154">
        <v>0</v>
      </c>
      <c r="I20" s="154">
        <v>1</v>
      </c>
      <c r="J20" s="154">
        <v>2</v>
      </c>
      <c r="K20" s="154">
        <v>3</v>
      </c>
      <c r="L20" s="154">
        <v>7</v>
      </c>
      <c r="M20" s="154">
        <v>10</v>
      </c>
      <c r="N20" s="154">
        <v>20</v>
      </c>
    </row>
    <row r="21" spans="1:14" s="116" customFormat="1" ht="12" x14ac:dyDescent="0.15">
      <c r="A21" s="343"/>
      <c r="C21" s="116" t="s">
        <v>119</v>
      </c>
      <c r="D21" s="118" t="s">
        <v>22</v>
      </c>
      <c r="E21" s="154">
        <v>138</v>
      </c>
      <c r="F21" s="154">
        <v>2</v>
      </c>
      <c r="G21" s="154">
        <v>2</v>
      </c>
      <c r="H21" s="154">
        <v>0</v>
      </c>
      <c r="I21" s="154">
        <v>2</v>
      </c>
      <c r="J21" s="154">
        <v>4</v>
      </c>
      <c r="K21" s="154">
        <v>14</v>
      </c>
      <c r="L21" s="154">
        <v>27</v>
      </c>
      <c r="M21" s="154">
        <v>40</v>
      </c>
      <c r="N21" s="154">
        <v>47</v>
      </c>
    </row>
    <row r="22" spans="1:14" s="116" customFormat="1" ht="12" x14ac:dyDescent="0.15">
      <c r="A22" s="343"/>
      <c r="D22" s="118" t="s">
        <v>33</v>
      </c>
      <c r="E22" s="154">
        <v>91</v>
      </c>
      <c r="F22" s="154">
        <v>2</v>
      </c>
      <c r="G22" s="154">
        <v>0</v>
      </c>
      <c r="H22" s="154">
        <v>0</v>
      </c>
      <c r="I22" s="154">
        <v>1</v>
      </c>
      <c r="J22" s="154">
        <v>2</v>
      </c>
      <c r="K22" s="154">
        <v>10</v>
      </c>
      <c r="L22" s="154">
        <v>20</v>
      </c>
      <c r="M22" s="154">
        <v>29</v>
      </c>
      <c r="N22" s="154">
        <v>27</v>
      </c>
    </row>
    <row r="23" spans="1:14" s="116" customFormat="1" ht="12" x14ac:dyDescent="0.15">
      <c r="A23" s="343"/>
      <c r="C23" s="120"/>
      <c r="D23" s="118" t="s">
        <v>34</v>
      </c>
      <c r="E23" s="154">
        <v>47</v>
      </c>
      <c r="F23" s="154">
        <v>0</v>
      </c>
      <c r="G23" s="154">
        <v>2</v>
      </c>
      <c r="H23" s="154">
        <v>0</v>
      </c>
      <c r="I23" s="154">
        <v>1</v>
      </c>
      <c r="J23" s="154">
        <v>2</v>
      </c>
      <c r="K23" s="154">
        <v>4</v>
      </c>
      <c r="L23" s="154">
        <v>7</v>
      </c>
      <c r="M23" s="154">
        <v>11</v>
      </c>
      <c r="N23" s="154">
        <v>20</v>
      </c>
    </row>
    <row r="24" spans="1:14" s="116" customFormat="1" ht="12" x14ac:dyDescent="0.15">
      <c r="A24" s="155"/>
      <c r="B24" s="120"/>
      <c r="C24" s="120"/>
      <c r="D24" s="118"/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pans="1:14" s="116" customFormat="1" ht="12" x14ac:dyDescent="0.15">
      <c r="A25" s="156"/>
      <c r="D25" s="118"/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  <row r="26" spans="1:14" s="116" customFormat="1" ht="12" x14ac:dyDescent="0.15">
      <c r="A26" s="343" t="s">
        <v>147</v>
      </c>
      <c r="C26" s="117" t="s">
        <v>117</v>
      </c>
      <c r="D26" s="118" t="s">
        <v>22</v>
      </c>
      <c r="E26" s="154">
        <v>5</v>
      </c>
      <c r="F26" s="154">
        <v>0</v>
      </c>
      <c r="G26" s="154">
        <v>0</v>
      </c>
      <c r="H26" s="154">
        <v>0</v>
      </c>
      <c r="I26" s="154">
        <v>0</v>
      </c>
      <c r="J26" s="154">
        <v>1</v>
      </c>
      <c r="K26" s="154">
        <v>0</v>
      </c>
      <c r="L26" s="154">
        <v>1</v>
      </c>
      <c r="M26" s="154">
        <v>2</v>
      </c>
      <c r="N26" s="154">
        <v>1</v>
      </c>
    </row>
    <row r="27" spans="1:14" s="116" customFormat="1" ht="12" x14ac:dyDescent="0.15">
      <c r="A27" s="343"/>
      <c r="D27" s="118" t="s">
        <v>33</v>
      </c>
      <c r="E27" s="154">
        <v>4</v>
      </c>
      <c r="F27" s="154">
        <v>0</v>
      </c>
      <c r="G27" s="154">
        <v>0</v>
      </c>
      <c r="H27" s="154">
        <v>0</v>
      </c>
      <c r="I27" s="154">
        <v>0</v>
      </c>
      <c r="J27" s="154">
        <v>1</v>
      </c>
      <c r="K27" s="154">
        <v>0</v>
      </c>
      <c r="L27" s="154">
        <v>1</v>
      </c>
      <c r="M27" s="154">
        <v>1</v>
      </c>
      <c r="N27" s="154">
        <v>1</v>
      </c>
    </row>
    <row r="28" spans="1:14" s="116" customFormat="1" ht="12" x14ac:dyDescent="0.15">
      <c r="A28" s="343"/>
      <c r="D28" s="118" t="s">
        <v>34</v>
      </c>
      <c r="E28" s="154">
        <v>1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1</v>
      </c>
      <c r="N28" s="154">
        <v>0</v>
      </c>
    </row>
    <row r="29" spans="1:14" s="116" customFormat="1" ht="12" x14ac:dyDescent="0.15">
      <c r="A29" s="343"/>
      <c r="C29" s="117" t="s">
        <v>118</v>
      </c>
      <c r="D29" s="118" t="s">
        <v>22</v>
      </c>
      <c r="E29" s="154">
        <v>90</v>
      </c>
      <c r="F29" s="154">
        <v>2</v>
      </c>
      <c r="G29" s="154">
        <v>3</v>
      </c>
      <c r="H29" s="154">
        <v>2</v>
      </c>
      <c r="I29" s="154">
        <v>3</v>
      </c>
      <c r="J29" s="154">
        <v>4</v>
      </c>
      <c r="K29" s="154">
        <v>9</v>
      </c>
      <c r="L29" s="154">
        <v>19</v>
      </c>
      <c r="M29" s="154">
        <v>23</v>
      </c>
      <c r="N29" s="154">
        <v>25</v>
      </c>
    </row>
    <row r="30" spans="1:14" s="116" customFormat="1" ht="12" x14ac:dyDescent="0.15">
      <c r="A30" s="343"/>
      <c r="D30" s="118" t="s">
        <v>33</v>
      </c>
      <c r="E30" s="154">
        <v>52</v>
      </c>
      <c r="F30" s="154">
        <v>2</v>
      </c>
      <c r="G30" s="154">
        <v>1</v>
      </c>
      <c r="H30" s="154">
        <v>1</v>
      </c>
      <c r="I30" s="154">
        <v>1</v>
      </c>
      <c r="J30" s="154">
        <v>0</v>
      </c>
      <c r="K30" s="154">
        <v>7</v>
      </c>
      <c r="L30" s="154">
        <v>15</v>
      </c>
      <c r="M30" s="154">
        <v>13</v>
      </c>
      <c r="N30" s="154">
        <v>12</v>
      </c>
    </row>
    <row r="31" spans="1:14" s="116" customFormat="1" ht="12" x14ac:dyDescent="0.15">
      <c r="A31" s="343"/>
      <c r="D31" s="118" t="s">
        <v>34</v>
      </c>
      <c r="E31" s="154">
        <v>38</v>
      </c>
      <c r="F31" s="154">
        <v>0</v>
      </c>
      <c r="G31" s="154">
        <v>2</v>
      </c>
      <c r="H31" s="154">
        <v>1</v>
      </c>
      <c r="I31" s="154">
        <v>2</v>
      </c>
      <c r="J31" s="154">
        <v>4</v>
      </c>
      <c r="K31" s="154">
        <v>2</v>
      </c>
      <c r="L31" s="154">
        <v>4</v>
      </c>
      <c r="M31" s="154">
        <v>10</v>
      </c>
      <c r="N31" s="154">
        <v>13</v>
      </c>
    </row>
    <row r="32" spans="1:14" s="116" customFormat="1" ht="12" x14ac:dyDescent="0.15">
      <c r="A32" s="343"/>
      <c r="C32" s="116" t="s">
        <v>119</v>
      </c>
      <c r="D32" s="118" t="s">
        <v>22</v>
      </c>
      <c r="E32" s="154">
        <v>95</v>
      </c>
      <c r="F32" s="154">
        <v>2</v>
      </c>
      <c r="G32" s="154">
        <v>3</v>
      </c>
      <c r="H32" s="154">
        <v>2</v>
      </c>
      <c r="I32" s="154">
        <v>3</v>
      </c>
      <c r="J32" s="154">
        <v>5</v>
      </c>
      <c r="K32" s="154">
        <v>9</v>
      </c>
      <c r="L32" s="154">
        <v>20</v>
      </c>
      <c r="M32" s="154">
        <v>25</v>
      </c>
      <c r="N32" s="154">
        <v>26</v>
      </c>
    </row>
    <row r="33" spans="1:18" s="116" customFormat="1" ht="9" customHeight="1" x14ac:dyDescent="0.15">
      <c r="A33" s="343"/>
      <c r="D33" s="118" t="s">
        <v>33</v>
      </c>
      <c r="E33" s="154">
        <v>56</v>
      </c>
      <c r="F33" s="154">
        <v>2</v>
      </c>
      <c r="G33" s="154">
        <v>1</v>
      </c>
      <c r="H33" s="154">
        <v>1</v>
      </c>
      <c r="I33" s="154">
        <v>1</v>
      </c>
      <c r="J33" s="154">
        <v>1</v>
      </c>
      <c r="K33" s="154">
        <v>7</v>
      </c>
      <c r="L33" s="154">
        <v>16</v>
      </c>
      <c r="M33" s="154">
        <v>14</v>
      </c>
      <c r="N33" s="154">
        <v>13</v>
      </c>
    </row>
    <row r="34" spans="1:18" s="116" customFormat="1" ht="9" customHeight="1" x14ac:dyDescent="0.15">
      <c r="A34" s="343"/>
      <c r="C34" s="120"/>
      <c r="D34" s="118" t="s">
        <v>34</v>
      </c>
      <c r="E34" s="154">
        <v>39</v>
      </c>
      <c r="F34" s="154">
        <v>0</v>
      </c>
      <c r="G34" s="154">
        <v>2</v>
      </c>
      <c r="H34" s="154">
        <v>1</v>
      </c>
      <c r="I34" s="154">
        <v>2</v>
      </c>
      <c r="J34" s="154">
        <v>4</v>
      </c>
      <c r="K34" s="154">
        <v>2</v>
      </c>
      <c r="L34" s="154">
        <v>4</v>
      </c>
      <c r="M34" s="154">
        <v>11</v>
      </c>
      <c r="N34" s="154">
        <v>13</v>
      </c>
    </row>
    <row r="35" spans="1:18" s="116" customFormat="1" ht="9" customHeight="1" x14ac:dyDescent="0.15">
      <c r="A35" s="155"/>
      <c r="C35" s="120"/>
      <c r="D35" s="118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1:18" s="116" customFormat="1" ht="5" customHeight="1" x14ac:dyDescent="0.15">
      <c r="A36" s="156"/>
      <c r="C36" s="120"/>
      <c r="D36" s="118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1:18" s="116" customFormat="1" ht="9" customHeight="1" x14ac:dyDescent="0.15">
      <c r="A37" s="342" t="s">
        <v>148</v>
      </c>
      <c r="B37" s="120"/>
      <c r="C37" s="117" t="s">
        <v>117</v>
      </c>
      <c r="D37" s="118" t="s">
        <v>22</v>
      </c>
      <c r="E37" s="158">
        <v>572</v>
      </c>
      <c r="F37" s="158">
        <v>42</v>
      </c>
      <c r="G37" s="158">
        <v>43</v>
      </c>
      <c r="H37" s="158">
        <v>48</v>
      </c>
      <c r="I37" s="158">
        <v>63</v>
      </c>
      <c r="J37" s="158">
        <v>58</v>
      </c>
      <c r="K37" s="158">
        <v>136</v>
      </c>
      <c r="L37" s="158">
        <v>86</v>
      </c>
      <c r="M37" s="158">
        <v>62</v>
      </c>
      <c r="N37" s="158">
        <v>34</v>
      </c>
    </row>
    <row r="38" spans="1:18" s="116" customFormat="1" ht="9" customHeight="1" x14ac:dyDescent="0.15">
      <c r="A38" s="342"/>
      <c r="B38" s="120"/>
      <c r="D38" s="118" t="s">
        <v>33</v>
      </c>
      <c r="E38" s="158">
        <v>257</v>
      </c>
      <c r="F38" s="158">
        <v>14</v>
      </c>
      <c r="G38" s="158">
        <v>13</v>
      </c>
      <c r="H38" s="158">
        <v>21</v>
      </c>
      <c r="I38" s="158">
        <v>12</v>
      </c>
      <c r="J38" s="158">
        <v>22</v>
      </c>
      <c r="K38" s="158">
        <v>63</v>
      </c>
      <c r="L38" s="158">
        <v>48</v>
      </c>
      <c r="M38" s="158">
        <v>41</v>
      </c>
      <c r="N38" s="158">
        <v>23</v>
      </c>
      <c r="O38" s="107"/>
      <c r="P38" s="107"/>
      <c r="Q38" s="107"/>
      <c r="R38" s="107"/>
    </row>
    <row r="39" spans="1:18" s="116" customFormat="1" ht="9" customHeight="1" x14ac:dyDescent="0.15">
      <c r="A39" s="342"/>
      <c r="B39" s="120"/>
      <c r="D39" s="118" t="s">
        <v>34</v>
      </c>
      <c r="E39" s="158">
        <v>315</v>
      </c>
      <c r="F39" s="158">
        <v>28</v>
      </c>
      <c r="G39" s="158">
        <v>30</v>
      </c>
      <c r="H39" s="158">
        <v>27</v>
      </c>
      <c r="I39" s="158">
        <v>51</v>
      </c>
      <c r="J39" s="158">
        <v>36</v>
      </c>
      <c r="K39" s="158">
        <v>73</v>
      </c>
      <c r="L39" s="158">
        <v>38</v>
      </c>
      <c r="M39" s="158">
        <v>21</v>
      </c>
      <c r="N39" s="158">
        <v>11</v>
      </c>
      <c r="O39" s="107"/>
      <c r="P39" s="107"/>
      <c r="Q39" s="107"/>
      <c r="R39" s="107"/>
    </row>
    <row r="40" spans="1:18" s="116" customFormat="1" ht="9" customHeight="1" x14ac:dyDescent="0.15">
      <c r="A40" s="342"/>
      <c r="B40" s="120"/>
      <c r="C40" s="117" t="s">
        <v>118</v>
      </c>
      <c r="D40" s="118" t="s">
        <v>22</v>
      </c>
      <c r="E40" s="158">
        <v>619</v>
      </c>
      <c r="F40" s="157">
        <v>26</v>
      </c>
      <c r="G40" s="157">
        <v>30</v>
      </c>
      <c r="H40" s="157">
        <v>24</v>
      </c>
      <c r="I40" s="157">
        <v>25</v>
      </c>
      <c r="J40" s="157">
        <v>41</v>
      </c>
      <c r="K40" s="157">
        <v>90</v>
      </c>
      <c r="L40" s="157">
        <v>126</v>
      </c>
      <c r="M40" s="157">
        <v>154</v>
      </c>
      <c r="N40" s="157">
        <v>103</v>
      </c>
      <c r="O40" s="107"/>
      <c r="P40" s="107"/>
      <c r="Q40" s="107"/>
      <c r="R40" s="107"/>
    </row>
    <row r="41" spans="1:18" s="107" customFormat="1" ht="9" customHeight="1" x14ac:dyDescent="0.15">
      <c r="A41" s="342"/>
      <c r="B41" s="120"/>
      <c r="C41" s="116"/>
      <c r="D41" s="118" t="s">
        <v>33</v>
      </c>
      <c r="E41" s="158">
        <v>322</v>
      </c>
      <c r="F41" s="159">
        <v>11</v>
      </c>
      <c r="G41" s="159">
        <v>10</v>
      </c>
      <c r="H41" s="159">
        <v>9</v>
      </c>
      <c r="I41" s="159">
        <v>14</v>
      </c>
      <c r="J41" s="159">
        <v>12</v>
      </c>
      <c r="K41" s="159">
        <v>47</v>
      </c>
      <c r="L41" s="159">
        <v>75</v>
      </c>
      <c r="M41" s="159">
        <v>79</v>
      </c>
      <c r="N41" s="159">
        <v>65</v>
      </c>
    </row>
    <row r="42" spans="1:18" s="107" customFormat="1" ht="9" customHeight="1" x14ac:dyDescent="0.15">
      <c r="A42" s="342"/>
      <c r="B42" s="120"/>
      <c r="C42" s="116"/>
      <c r="D42" s="118" t="s">
        <v>34</v>
      </c>
      <c r="E42" s="158">
        <v>297</v>
      </c>
      <c r="F42" s="159">
        <v>15</v>
      </c>
      <c r="G42" s="159">
        <v>20</v>
      </c>
      <c r="H42" s="159">
        <v>15</v>
      </c>
      <c r="I42" s="159">
        <v>11</v>
      </c>
      <c r="J42" s="159">
        <v>29</v>
      </c>
      <c r="K42" s="159">
        <v>43</v>
      </c>
      <c r="L42" s="159">
        <v>51</v>
      </c>
      <c r="M42" s="159">
        <v>75</v>
      </c>
      <c r="N42" s="159">
        <v>38</v>
      </c>
    </row>
    <row r="43" spans="1:18" s="107" customFormat="1" ht="9" customHeight="1" x14ac:dyDescent="0.15">
      <c r="A43" s="342"/>
      <c r="B43" s="120"/>
      <c r="C43" s="116" t="s">
        <v>119</v>
      </c>
      <c r="D43" s="118" t="s">
        <v>22</v>
      </c>
      <c r="E43" s="157">
        <v>1191</v>
      </c>
      <c r="F43" s="157">
        <v>68</v>
      </c>
      <c r="G43" s="157">
        <v>73</v>
      </c>
      <c r="H43" s="157">
        <v>72</v>
      </c>
      <c r="I43" s="157">
        <v>88</v>
      </c>
      <c r="J43" s="157">
        <v>99</v>
      </c>
      <c r="K43" s="157">
        <v>226</v>
      </c>
      <c r="L43" s="157">
        <v>212</v>
      </c>
      <c r="M43" s="157">
        <v>216</v>
      </c>
      <c r="N43" s="157">
        <v>137</v>
      </c>
    </row>
    <row r="44" spans="1:18" s="107" customFormat="1" ht="9" customHeight="1" x14ac:dyDescent="0.15">
      <c r="A44" s="342"/>
      <c r="B44" s="120"/>
      <c r="C44" s="116"/>
      <c r="D44" s="118" t="s">
        <v>33</v>
      </c>
      <c r="E44" s="157">
        <v>579</v>
      </c>
      <c r="F44" s="157">
        <v>25</v>
      </c>
      <c r="G44" s="157">
        <v>23</v>
      </c>
      <c r="H44" s="157">
        <v>30</v>
      </c>
      <c r="I44" s="157">
        <v>26</v>
      </c>
      <c r="J44" s="157">
        <v>34</v>
      </c>
      <c r="K44" s="157">
        <v>110</v>
      </c>
      <c r="L44" s="157">
        <v>123</v>
      </c>
      <c r="M44" s="157">
        <v>120</v>
      </c>
      <c r="N44" s="157">
        <v>88</v>
      </c>
    </row>
    <row r="45" spans="1:18" s="107" customFormat="1" ht="9" customHeight="1" x14ac:dyDescent="0.15">
      <c r="A45" s="342"/>
      <c r="B45" s="120"/>
      <c r="C45" s="120"/>
      <c r="D45" s="118" t="s">
        <v>34</v>
      </c>
      <c r="E45" s="157">
        <v>612</v>
      </c>
      <c r="F45" s="157">
        <v>43</v>
      </c>
      <c r="G45" s="157">
        <v>50</v>
      </c>
      <c r="H45" s="157">
        <v>42</v>
      </c>
      <c r="I45" s="157">
        <v>62</v>
      </c>
      <c r="J45" s="157">
        <v>65</v>
      </c>
      <c r="K45" s="157">
        <v>116</v>
      </c>
      <c r="L45" s="157">
        <v>89</v>
      </c>
      <c r="M45" s="157">
        <v>96</v>
      </c>
      <c r="N45" s="157">
        <v>49</v>
      </c>
    </row>
    <row r="46" spans="1:18" s="107" customFormat="1" ht="5" customHeight="1" x14ac:dyDescent="0.15">
      <c r="A46" s="160"/>
      <c r="B46" s="120"/>
      <c r="C46" s="120"/>
      <c r="D46" s="118"/>
      <c r="E46" s="157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1:18" s="107" customFormat="1" ht="9" customHeight="1" x14ac:dyDescent="0.15">
      <c r="A47" s="343" t="s">
        <v>149</v>
      </c>
      <c r="B47" s="116"/>
      <c r="C47" s="117" t="s">
        <v>117</v>
      </c>
      <c r="D47" s="118" t="s">
        <v>22</v>
      </c>
      <c r="E47" s="154">
        <v>209</v>
      </c>
      <c r="F47" s="154">
        <v>19</v>
      </c>
      <c r="G47" s="154">
        <v>17</v>
      </c>
      <c r="H47" s="154">
        <v>9</v>
      </c>
      <c r="I47" s="154">
        <v>15</v>
      </c>
      <c r="J47" s="154">
        <v>32</v>
      </c>
      <c r="K47" s="154">
        <v>40</v>
      </c>
      <c r="L47" s="154">
        <v>39</v>
      </c>
      <c r="M47" s="154">
        <v>25</v>
      </c>
      <c r="N47" s="154">
        <v>13</v>
      </c>
    </row>
    <row r="48" spans="1:18" s="107" customFormat="1" ht="9" customHeight="1" x14ac:dyDescent="0.15">
      <c r="A48" s="343"/>
      <c r="B48" s="116"/>
      <c r="C48" s="116"/>
      <c r="D48" s="118" t="s">
        <v>33</v>
      </c>
      <c r="E48" s="154">
        <v>115</v>
      </c>
      <c r="F48" s="154">
        <v>6</v>
      </c>
      <c r="G48" s="154">
        <v>7</v>
      </c>
      <c r="H48" s="154">
        <v>2</v>
      </c>
      <c r="I48" s="154">
        <v>9</v>
      </c>
      <c r="J48" s="154">
        <v>11</v>
      </c>
      <c r="K48" s="154">
        <v>27</v>
      </c>
      <c r="L48" s="154">
        <v>26</v>
      </c>
      <c r="M48" s="154">
        <v>19</v>
      </c>
      <c r="N48" s="154">
        <v>8</v>
      </c>
    </row>
    <row r="49" spans="1:14" s="107" customFormat="1" ht="12" x14ac:dyDescent="0.15">
      <c r="A49" s="343"/>
      <c r="B49" s="116"/>
      <c r="C49" s="116"/>
      <c r="D49" s="118" t="s">
        <v>34</v>
      </c>
      <c r="E49" s="154">
        <v>94</v>
      </c>
      <c r="F49" s="154">
        <v>13</v>
      </c>
      <c r="G49" s="154">
        <v>10</v>
      </c>
      <c r="H49" s="154">
        <v>7</v>
      </c>
      <c r="I49" s="154">
        <v>6</v>
      </c>
      <c r="J49" s="154">
        <v>21</v>
      </c>
      <c r="K49" s="154">
        <v>13</v>
      </c>
      <c r="L49" s="154">
        <v>13</v>
      </c>
      <c r="M49" s="154">
        <v>6</v>
      </c>
      <c r="N49" s="154">
        <v>5</v>
      </c>
    </row>
    <row r="50" spans="1:14" s="107" customFormat="1" ht="12" x14ac:dyDescent="0.15">
      <c r="A50" s="343"/>
      <c r="B50" s="116"/>
      <c r="C50" s="117" t="s">
        <v>118</v>
      </c>
      <c r="D50" s="118" t="s">
        <v>22</v>
      </c>
      <c r="E50" s="154">
        <v>49</v>
      </c>
      <c r="F50" s="154">
        <v>4</v>
      </c>
      <c r="G50" s="154">
        <v>0</v>
      </c>
      <c r="H50" s="154">
        <v>0</v>
      </c>
      <c r="I50" s="154">
        <v>2</v>
      </c>
      <c r="J50" s="154">
        <v>2</v>
      </c>
      <c r="K50" s="154">
        <v>10</v>
      </c>
      <c r="L50" s="154">
        <v>11</v>
      </c>
      <c r="M50" s="154">
        <v>10</v>
      </c>
      <c r="N50" s="154">
        <v>10</v>
      </c>
    </row>
    <row r="51" spans="1:14" s="107" customFormat="1" ht="12" x14ac:dyDescent="0.15">
      <c r="A51" s="343"/>
      <c r="B51" s="116"/>
      <c r="C51" s="116"/>
      <c r="D51" s="118" t="s">
        <v>33</v>
      </c>
      <c r="E51" s="154">
        <v>28</v>
      </c>
      <c r="F51" s="154">
        <v>1</v>
      </c>
      <c r="G51" s="154">
        <v>0</v>
      </c>
      <c r="H51" s="154">
        <v>0</v>
      </c>
      <c r="I51" s="154">
        <v>1</v>
      </c>
      <c r="J51" s="154">
        <v>0</v>
      </c>
      <c r="K51" s="154">
        <v>6</v>
      </c>
      <c r="L51" s="154">
        <v>7</v>
      </c>
      <c r="M51" s="154">
        <v>7</v>
      </c>
      <c r="N51" s="154">
        <v>6</v>
      </c>
    </row>
    <row r="52" spans="1:14" s="107" customFormat="1" ht="12" x14ac:dyDescent="0.15">
      <c r="A52" s="343"/>
      <c r="B52" s="116"/>
      <c r="C52" s="116"/>
      <c r="D52" s="118" t="s">
        <v>34</v>
      </c>
      <c r="E52" s="154">
        <v>21</v>
      </c>
      <c r="F52" s="154">
        <v>3</v>
      </c>
      <c r="G52" s="154">
        <v>0</v>
      </c>
      <c r="H52" s="154">
        <v>0</v>
      </c>
      <c r="I52" s="154">
        <v>1</v>
      </c>
      <c r="J52" s="154">
        <v>2</v>
      </c>
      <c r="K52" s="154">
        <v>4</v>
      </c>
      <c r="L52" s="154">
        <v>4</v>
      </c>
      <c r="M52" s="154">
        <v>3</v>
      </c>
      <c r="N52" s="154">
        <v>4</v>
      </c>
    </row>
    <row r="53" spans="1:14" s="107" customFormat="1" ht="12" x14ac:dyDescent="0.15">
      <c r="A53" s="343"/>
      <c r="B53" s="116"/>
      <c r="C53" s="116" t="s">
        <v>119</v>
      </c>
      <c r="D53" s="118" t="s">
        <v>22</v>
      </c>
      <c r="E53" s="154">
        <v>258</v>
      </c>
      <c r="F53" s="154">
        <v>23</v>
      </c>
      <c r="G53" s="154">
        <v>17</v>
      </c>
      <c r="H53" s="154">
        <v>9</v>
      </c>
      <c r="I53" s="154">
        <v>17</v>
      </c>
      <c r="J53" s="154">
        <v>34</v>
      </c>
      <c r="K53" s="154">
        <v>50</v>
      </c>
      <c r="L53" s="154">
        <v>50</v>
      </c>
      <c r="M53" s="154">
        <v>35</v>
      </c>
      <c r="N53" s="154">
        <v>23</v>
      </c>
    </row>
    <row r="54" spans="1:14" s="107" customFormat="1" ht="12" x14ac:dyDescent="0.15">
      <c r="A54" s="343"/>
      <c r="B54" s="116"/>
      <c r="C54" s="116"/>
      <c r="D54" s="118" t="s">
        <v>33</v>
      </c>
      <c r="E54" s="154">
        <v>143</v>
      </c>
      <c r="F54" s="154">
        <v>7</v>
      </c>
      <c r="G54" s="154">
        <v>7</v>
      </c>
      <c r="H54" s="154">
        <v>2</v>
      </c>
      <c r="I54" s="154">
        <v>10</v>
      </c>
      <c r="J54" s="154">
        <v>11</v>
      </c>
      <c r="K54" s="154">
        <v>33</v>
      </c>
      <c r="L54" s="154">
        <v>33</v>
      </c>
      <c r="M54" s="154">
        <v>26</v>
      </c>
      <c r="N54" s="154">
        <v>14</v>
      </c>
    </row>
    <row r="55" spans="1:14" s="107" customFormat="1" ht="12" x14ac:dyDescent="0.15">
      <c r="A55" s="343"/>
      <c r="B55" s="116"/>
      <c r="C55" s="120"/>
      <c r="D55" s="118" t="s">
        <v>34</v>
      </c>
      <c r="E55" s="154">
        <v>115</v>
      </c>
      <c r="F55" s="154">
        <v>16</v>
      </c>
      <c r="G55" s="154">
        <v>10</v>
      </c>
      <c r="H55" s="154">
        <v>7</v>
      </c>
      <c r="I55" s="154">
        <v>7</v>
      </c>
      <c r="J55" s="154">
        <v>23</v>
      </c>
      <c r="K55" s="154">
        <v>17</v>
      </c>
      <c r="L55" s="154">
        <v>17</v>
      </c>
      <c r="M55" s="154">
        <v>9</v>
      </c>
      <c r="N55" s="154">
        <v>9</v>
      </c>
    </row>
    <row r="56" spans="1:14" s="107" customFormat="1" ht="12" x14ac:dyDescent="0.15">
      <c r="A56" s="156"/>
      <c r="B56" s="116"/>
      <c r="C56" s="116"/>
      <c r="D56" s="118"/>
      <c r="E56" s="154"/>
      <c r="F56" s="154"/>
      <c r="G56" s="154"/>
      <c r="H56" s="154"/>
      <c r="I56" s="154"/>
      <c r="J56" s="154"/>
      <c r="K56" s="154"/>
      <c r="L56" s="154"/>
      <c r="M56" s="154"/>
      <c r="N56" s="154"/>
    </row>
    <row r="57" spans="1:14" s="107" customFormat="1" ht="12" x14ac:dyDescent="0.15">
      <c r="A57" s="342" t="s">
        <v>75</v>
      </c>
      <c r="B57" s="120"/>
      <c r="C57" s="161" t="s">
        <v>117</v>
      </c>
      <c r="D57" s="118" t="s">
        <v>22</v>
      </c>
      <c r="E57" s="158">
        <v>93</v>
      </c>
      <c r="F57" s="158">
        <v>6</v>
      </c>
      <c r="G57" s="158">
        <v>10</v>
      </c>
      <c r="H57" s="158">
        <v>9</v>
      </c>
      <c r="I57" s="158">
        <v>5</v>
      </c>
      <c r="J57" s="158">
        <v>10</v>
      </c>
      <c r="K57" s="158">
        <v>21</v>
      </c>
      <c r="L57" s="158">
        <v>16</v>
      </c>
      <c r="M57" s="158">
        <v>5</v>
      </c>
      <c r="N57" s="158">
        <v>11</v>
      </c>
    </row>
    <row r="58" spans="1:14" s="107" customFormat="1" ht="12" x14ac:dyDescent="0.15">
      <c r="A58" s="342"/>
      <c r="B58" s="120"/>
      <c r="C58" s="120"/>
      <c r="D58" s="118" t="s">
        <v>33</v>
      </c>
      <c r="E58" s="158">
        <v>41</v>
      </c>
      <c r="F58" s="158">
        <v>1</v>
      </c>
      <c r="G58" s="158">
        <v>3</v>
      </c>
      <c r="H58" s="158">
        <v>5</v>
      </c>
      <c r="I58" s="158">
        <v>3</v>
      </c>
      <c r="J58" s="158">
        <v>2</v>
      </c>
      <c r="K58" s="158">
        <v>12</v>
      </c>
      <c r="L58" s="158">
        <v>7</v>
      </c>
      <c r="M58" s="158">
        <v>1</v>
      </c>
      <c r="N58" s="158">
        <v>7</v>
      </c>
    </row>
    <row r="59" spans="1:14" s="107" customFormat="1" ht="12" x14ac:dyDescent="0.15">
      <c r="A59" s="342"/>
      <c r="B59" s="120"/>
      <c r="C59" s="120"/>
      <c r="D59" s="118" t="s">
        <v>34</v>
      </c>
      <c r="E59" s="158">
        <v>52</v>
      </c>
      <c r="F59" s="158">
        <v>5</v>
      </c>
      <c r="G59" s="158">
        <v>7</v>
      </c>
      <c r="H59" s="158">
        <v>4</v>
      </c>
      <c r="I59" s="158">
        <v>2</v>
      </c>
      <c r="J59" s="158">
        <v>8</v>
      </c>
      <c r="K59" s="158">
        <v>9</v>
      </c>
      <c r="L59" s="158">
        <v>9</v>
      </c>
      <c r="M59" s="158">
        <v>4</v>
      </c>
      <c r="N59" s="158">
        <v>4</v>
      </c>
    </row>
    <row r="60" spans="1:14" s="107" customFormat="1" ht="12" x14ac:dyDescent="0.15">
      <c r="A60" s="342"/>
      <c r="B60" s="120"/>
      <c r="C60" s="161" t="s">
        <v>118</v>
      </c>
      <c r="D60" s="118" t="s">
        <v>22</v>
      </c>
      <c r="E60" s="158">
        <v>92</v>
      </c>
      <c r="F60" s="158">
        <v>5</v>
      </c>
      <c r="G60" s="158">
        <v>4</v>
      </c>
      <c r="H60" s="158">
        <v>4</v>
      </c>
      <c r="I60" s="158">
        <v>8</v>
      </c>
      <c r="J60" s="158">
        <v>5</v>
      </c>
      <c r="K60" s="158">
        <v>11</v>
      </c>
      <c r="L60" s="158">
        <v>16</v>
      </c>
      <c r="M60" s="158">
        <v>19</v>
      </c>
      <c r="N60" s="158">
        <v>20</v>
      </c>
    </row>
    <row r="61" spans="1:14" s="107" customFormat="1" ht="12" x14ac:dyDescent="0.15">
      <c r="A61" s="342"/>
      <c r="B61" s="120"/>
      <c r="C61" s="120"/>
      <c r="D61" s="118" t="s">
        <v>33</v>
      </c>
      <c r="E61" s="158">
        <v>53</v>
      </c>
      <c r="F61" s="158">
        <v>3</v>
      </c>
      <c r="G61" s="158">
        <v>2</v>
      </c>
      <c r="H61" s="158">
        <v>1</v>
      </c>
      <c r="I61" s="158">
        <v>3</v>
      </c>
      <c r="J61" s="158">
        <v>5</v>
      </c>
      <c r="K61" s="158">
        <v>7</v>
      </c>
      <c r="L61" s="158">
        <v>10</v>
      </c>
      <c r="M61" s="158">
        <v>9</v>
      </c>
      <c r="N61" s="158">
        <v>13</v>
      </c>
    </row>
    <row r="62" spans="1:14" s="107" customFormat="1" ht="12" x14ac:dyDescent="0.15">
      <c r="A62" s="342"/>
      <c r="B62" s="120"/>
      <c r="C62" s="120"/>
      <c r="D62" s="118" t="s">
        <v>34</v>
      </c>
      <c r="E62" s="158">
        <v>39</v>
      </c>
      <c r="F62" s="158">
        <v>2</v>
      </c>
      <c r="G62" s="158">
        <v>2</v>
      </c>
      <c r="H62" s="158">
        <v>3</v>
      </c>
      <c r="I62" s="158">
        <v>5</v>
      </c>
      <c r="J62" s="158">
        <v>0</v>
      </c>
      <c r="K62" s="158">
        <v>4</v>
      </c>
      <c r="L62" s="158">
        <v>6</v>
      </c>
      <c r="M62" s="158">
        <v>10</v>
      </c>
      <c r="N62" s="158">
        <v>7</v>
      </c>
    </row>
    <row r="63" spans="1:14" s="107" customFormat="1" ht="12" x14ac:dyDescent="0.15">
      <c r="A63" s="342"/>
      <c r="B63" s="120"/>
      <c r="C63" s="120" t="s">
        <v>119</v>
      </c>
      <c r="D63" s="118" t="s">
        <v>22</v>
      </c>
      <c r="E63" s="158">
        <v>185</v>
      </c>
      <c r="F63" s="158">
        <v>11</v>
      </c>
      <c r="G63" s="158">
        <v>14</v>
      </c>
      <c r="H63" s="158">
        <v>13</v>
      </c>
      <c r="I63" s="158">
        <v>13</v>
      </c>
      <c r="J63" s="158">
        <v>15</v>
      </c>
      <c r="K63" s="158">
        <v>32</v>
      </c>
      <c r="L63" s="158">
        <v>32</v>
      </c>
      <c r="M63" s="158">
        <v>24</v>
      </c>
      <c r="N63" s="158">
        <v>31</v>
      </c>
    </row>
    <row r="64" spans="1:14" s="107" customFormat="1" ht="12" x14ac:dyDescent="0.15">
      <c r="A64" s="342"/>
      <c r="B64" s="120"/>
      <c r="C64" s="120"/>
      <c r="D64" s="118" t="s">
        <v>33</v>
      </c>
      <c r="E64" s="158">
        <v>94</v>
      </c>
      <c r="F64" s="158">
        <v>4</v>
      </c>
      <c r="G64" s="158">
        <v>5</v>
      </c>
      <c r="H64" s="158">
        <v>6</v>
      </c>
      <c r="I64" s="158">
        <v>6</v>
      </c>
      <c r="J64" s="158">
        <v>7</v>
      </c>
      <c r="K64" s="158">
        <v>19</v>
      </c>
      <c r="L64" s="158">
        <v>17</v>
      </c>
      <c r="M64" s="158">
        <v>10</v>
      </c>
      <c r="N64" s="158">
        <v>20</v>
      </c>
    </row>
    <row r="65" spans="1:15" s="107" customFormat="1" ht="13" thickBot="1" x14ac:dyDescent="0.2">
      <c r="A65" s="348"/>
      <c r="B65" s="162"/>
      <c r="C65" s="162"/>
      <c r="D65" s="163" t="s">
        <v>34</v>
      </c>
      <c r="E65" s="164">
        <v>91</v>
      </c>
      <c r="F65" s="165">
        <v>7</v>
      </c>
      <c r="G65" s="165">
        <v>9</v>
      </c>
      <c r="H65" s="165">
        <v>7</v>
      </c>
      <c r="I65" s="165">
        <v>7</v>
      </c>
      <c r="J65" s="165">
        <v>8</v>
      </c>
      <c r="K65" s="165">
        <v>13</v>
      </c>
      <c r="L65" s="165">
        <v>15</v>
      </c>
      <c r="M65" s="165">
        <v>14</v>
      </c>
      <c r="N65" s="165">
        <v>11</v>
      </c>
      <c r="O65" s="158"/>
    </row>
    <row r="66" spans="1:15" s="107" customFormat="1" ht="12" x14ac:dyDescent="0.15">
      <c r="A66" s="160"/>
      <c r="B66" s="120"/>
      <c r="C66" s="120"/>
      <c r="D66" s="120"/>
      <c r="E66" s="158"/>
      <c r="F66" s="158"/>
      <c r="G66" s="158"/>
      <c r="H66" s="158"/>
      <c r="I66" s="158"/>
      <c r="J66" s="158"/>
      <c r="K66" s="158"/>
      <c r="L66" s="158"/>
      <c r="M66" s="158"/>
      <c r="N66" s="158"/>
    </row>
    <row r="67" spans="1:15" s="107" customFormat="1" ht="13" thickBot="1" x14ac:dyDescent="0.2">
      <c r="A67" s="160"/>
      <c r="B67" s="120"/>
      <c r="C67" s="120"/>
      <c r="D67" s="120"/>
      <c r="E67" s="158"/>
      <c r="F67" s="158"/>
      <c r="G67" s="158"/>
      <c r="H67" s="158"/>
      <c r="I67" s="158"/>
      <c r="J67" s="158"/>
      <c r="K67" s="158"/>
      <c r="L67" s="158"/>
      <c r="M67" s="158"/>
      <c r="N67" s="158"/>
    </row>
    <row r="68" spans="1:15" s="116" customFormat="1" ht="13" thickBot="1" x14ac:dyDescent="0.2">
      <c r="A68" s="109"/>
      <c r="B68" s="109"/>
      <c r="C68" s="109"/>
      <c r="D68" s="110"/>
      <c r="E68" s="109" t="s">
        <v>22</v>
      </c>
      <c r="F68" s="109" t="s">
        <v>123</v>
      </c>
      <c r="G68" s="109" t="s">
        <v>124</v>
      </c>
      <c r="H68" s="109" t="s">
        <v>125</v>
      </c>
      <c r="I68" s="109" t="s">
        <v>126</v>
      </c>
      <c r="J68" s="109" t="s">
        <v>127</v>
      </c>
      <c r="K68" s="109" t="s">
        <v>128</v>
      </c>
      <c r="L68" s="109" t="s">
        <v>129</v>
      </c>
      <c r="M68" s="109" t="s">
        <v>130</v>
      </c>
      <c r="N68" s="109" t="s">
        <v>31</v>
      </c>
    </row>
    <row r="69" spans="1:15" s="107" customFormat="1" ht="12" x14ac:dyDescent="0.15">
      <c r="A69" s="345" t="s">
        <v>150</v>
      </c>
      <c r="B69" s="120"/>
      <c r="C69" s="120" t="s">
        <v>118</v>
      </c>
      <c r="D69" s="166" t="s">
        <v>22</v>
      </c>
      <c r="E69" s="157">
        <v>4073</v>
      </c>
      <c r="F69" s="157">
        <v>154</v>
      </c>
      <c r="G69" s="157">
        <v>214</v>
      </c>
      <c r="H69" s="157">
        <v>214</v>
      </c>
      <c r="I69" s="157">
        <v>257</v>
      </c>
      <c r="J69" s="157">
        <v>345</v>
      </c>
      <c r="K69" s="157">
        <v>657</v>
      </c>
      <c r="L69" s="157">
        <v>783</v>
      </c>
      <c r="M69" s="157">
        <v>755</v>
      </c>
      <c r="N69" s="157">
        <v>694</v>
      </c>
      <c r="O69" s="167"/>
    </row>
    <row r="70" spans="1:15" s="107" customFormat="1" ht="12" x14ac:dyDescent="0.15">
      <c r="A70" s="346"/>
      <c r="B70" s="120"/>
      <c r="C70" s="120"/>
      <c r="D70" s="118" t="s">
        <v>33</v>
      </c>
      <c r="E70" s="157">
        <v>1931</v>
      </c>
      <c r="F70" s="157">
        <v>83</v>
      </c>
      <c r="G70" s="157">
        <v>84</v>
      </c>
      <c r="H70" s="157">
        <v>98</v>
      </c>
      <c r="I70" s="157">
        <v>104</v>
      </c>
      <c r="J70" s="157">
        <v>163</v>
      </c>
      <c r="K70" s="157">
        <v>320</v>
      </c>
      <c r="L70" s="157">
        <v>399</v>
      </c>
      <c r="M70" s="157">
        <v>349</v>
      </c>
      <c r="N70" s="157">
        <v>331</v>
      </c>
      <c r="O70" s="167"/>
    </row>
    <row r="71" spans="1:15" s="107" customFormat="1" ht="12" x14ac:dyDescent="0.15">
      <c r="A71" s="346"/>
      <c r="B71" s="120"/>
      <c r="C71" s="120"/>
      <c r="D71" s="118" t="s">
        <v>34</v>
      </c>
      <c r="E71" s="157">
        <v>2142</v>
      </c>
      <c r="F71" s="157">
        <v>71</v>
      </c>
      <c r="G71" s="157">
        <v>130</v>
      </c>
      <c r="H71" s="157">
        <v>116</v>
      </c>
      <c r="I71" s="157">
        <v>153</v>
      </c>
      <c r="J71" s="157">
        <v>182</v>
      </c>
      <c r="K71" s="157">
        <v>337</v>
      </c>
      <c r="L71" s="157">
        <v>384</v>
      </c>
      <c r="M71" s="157">
        <v>406</v>
      </c>
      <c r="N71" s="157">
        <v>363</v>
      </c>
      <c r="O71" s="167"/>
    </row>
    <row r="72" spans="1:15" s="107" customFormat="1" ht="13" thickBot="1" x14ac:dyDescent="0.2">
      <c r="A72" s="347"/>
      <c r="B72" s="162"/>
      <c r="C72" s="162"/>
      <c r="D72" s="163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7"/>
    </row>
    <row r="73" spans="1:15" s="107" customFormat="1" ht="12" x14ac:dyDescent="0.15">
      <c r="A73" s="160"/>
      <c r="B73" s="120"/>
      <c r="C73" s="120"/>
      <c r="D73" s="120"/>
      <c r="E73" s="158"/>
      <c r="F73" s="158"/>
      <c r="G73" s="158"/>
      <c r="H73" s="158"/>
      <c r="I73" s="158"/>
      <c r="J73" s="158"/>
      <c r="K73" s="158"/>
      <c r="L73" s="158"/>
      <c r="M73" s="158"/>
      <c r="N73" s="158"/>
    </row>
    <row r="74" spans="1:15" s="107" customFormat="1" ht="12" x14ac:dyDescent="0.15">
      <c r="A74" s="160"/>
      <c r="B74" s="120"/>
      <c r="C74" s="120"/>
      <c r="D74" s="120"/>
      <c r="E74" s="158"/>
      <c r="F74" s="158"/>
      <c r="G74" s="158"/>
      <c r="H74" s="158"/>
      <c r="I74" s="158"/>
      <c r="J74" s="158"/>
      <c r="K74" s="158"/>
      <c r="L74" s="158"/>
      <c r="M74" s="158"/>
      <c r="N74" s="158"/>
    </row>
    <row r="75" spans="1:15" s="107" customFormat="1" ht="12" x14ac:dyDescent="0.15">
      <c r="A75" s="160"/>
      <c r="B75" s="120"/>
      <c r="C75" s="120"/>
      <c r="D75" s="120"/>
      <c r="E75" s="158"/>
      <c r="F75" s="158"/>
      <c r="G75" s="158"/>
      <c r="H75" s="158"/>
      <c r="I75" s="158"/>
      <c r="J75" s="158"/>
      <c r="K75" s="158"/>
      <c r="L75" s="158"/>
      <c r="M75" s="158"/>
      <c r="N75" s="158"/>
    </row>
    <row r="76" spans="1:15" s="107" customFormat="1" ht="12" x14ac:dyDescent="0.15">
      <c r="A76" s="160"/>
      <c r="B76" s="120"/>
      <c r="C76" s="120"/>
      <c r="D76" s="120"/>
      <c r="E76" s="158"/>
      <c r="F76" s="158"/>
      <c r="G76" s="158"/>
      <c r="H76" s="158"/>
      <c r="I76" s="158"/>
      <c r="J76" s="158"/>
      <c r="K76" s="158"/>
      <c r="L76" s="158"/>
      <c r="M76" s="158"/>
      <c r="N76" s="158"/>
    </row>
    <row r="77" spans="1:15" s="107" customFormat="1" ht="12" x14ac:dyDescent="0.15">
      <c r="A77" s="160"/>
      <c r="B77" s="120"/>
      <c r="C77" s="120"/>
      <c r="D77" s="120"/>
      <c r="E77" s="158"/>
      <c r="F77" s="158"/>
      <c r="G77" s="158"/>
      <c r="H77" s="158"/>
      <c r="I77" s="158"/>
      <c r="J77" s="158"/>
      <c r="K77" s="158"/>
      <c r="L77" s="158"/>
      <c r="M77" s="158"/>
      <c r="N77" s="158"/>
    </row>
    <row r="78" spans="1:15" s="107" customFormat="1" ht="12" x14ac:dyDescent="0.15">
      <c r="A78" s="160"/>
      <c r="B78" s="120"/>
      <c r="C78" s="120"/>
      <c r="D78" s="120"/>
      <c r="E78" s="158"/>
      <c r="F78" s="158"/>
      <c r="G78" s="158"/>
      <c r="H78" s="158"/>
      <c r="I78" s="158"/>
      <c r="J78" s="158"/>
      <c r="K78" s="158"/>
      <c r="L78" s="158"/>
      <c r="M78" s="158"/>
      <c r="N78" s="158"/>
    </row>
    <row r="79" spans="1:15" s="107" customFormat="1" ht="12" x14ac:dyDescent="0.15">
      <c r="A79" s="160"/>
      <c r="B79" s="120"/>
      <c r="C79" s="120"/>
      <c r="D79" s="120"/>
      <c r="E79" s="158"/>
      <c r="F79" s="158"/>
      <c r="G79" s="158"/>
      <c r="H79" s="158"/>
      <c r="I79" s="158"/>
      <c r="J79" s="158"/>
      <c r="K79" s="158"/>
      <c r="L79" s="158"/>
      <c r="M79" s="158"/>
      <c r="N79" s="158"/>
    </row>
    <row r="80" spans="1:15" s="107" customFormat="1" ht="12" x14ac:dyDescent="0.15">
      <c r="A80" s="160"/>
      <c r="B80" s="120"/>
      <c r="C80" s="120"/>
      <c r="D80" s="120"/>
      <c r="E80" s="158"/>
      <c r="F80" s="158"/>
      <c r="G80" s="158"/>
      <c r="H80" s="158"/>
      <c r="I80" s="158"/>
      <c r="J80" s="158"/>
      <c r="K80" s="158"/>
      <c r="L80" s="158"/>
      <c r="M80" s="158"/>
      <c r="N80" s="158"/>
    </row>
    <row r="81" spans="1:14" s="107" customFormat="1" ht="12" x14ac:dyDescent="0.15">
      <c r="A81" s="160"/>
      <c r="B81" s="120"/>
      <c r="C81" s="120"/>
      <c r="D81" s="120"/>
      <c r="E81" s="158"/>
      <c r="F81" s="158"/>
      <c r="G81" s="158"/>
      <c r="H81" s="158"/>
      <c r="I81" s="158"/>
      <c r="J81" s="158"/>
      <c r="K81" s="158"/>
      <c r="L81" s="158"/>
      <c r="M81" s="158"/>
      <c r="N81" s="158"/>
    </row>
    <row r="82" spans="1:14" s="107" customFormat="1" ht="12" x14ac:dyDescent="0.15">
      <c r="A82" s="160"/>
      <c r="B82" s="120"/>
      <c r="C82" s="120"/>
      <c r="D82" s="120"/>
      <c r="E82" s="158"/>
      <c r="F82" s="158"/>
      <c r="G82" s="158"/>
      <c r="H82" s="158"/>
      <c r="I82" s="158"/>
      <c r="J82" s="158"/>
      <c r="K82" s="158"/>
      <c r="L82" s="158"/>
      <c r="M82" s="158"/>
      <c r="N82" s="158"/>
    </row>
    <row r="83" spans="1:14" s="107" customFormat="1" ht="12" x14ac:dyDescent="0.15">
      <c r="A83" s="160"/>
      <c r="B83" s="120"/>
      <c r="C83" s="120"/>
      <c r="D83" s="120"/>
      <c r="E83" s="158"/>
      <c r="F83" s="158"/>
      <c r="G83" s="158"/>
      <c r="H83" s="158"/>
      <c r="I83" s="158"/>
      <c r="J83" s="158"/>
      <c r="K83" s="158"/>
      <c r="L83" s="158"/>
      <c r="M83" s="158"/>
      <c r="N83" s="158"/>
    </row>
    <row r="84" spans="1:14" s="107" customFormat="1" ht="12" x14ac:dyDescent="0.15">
      <c r="A84" s="160"/>
      <c r="B84" s="120"/>
      <c r="C84" s="120"/>
      <c r="D84" s="120"/>
      <c r="E84" s="158"/>
      <c r="F84" s="158"/>
      <c r="G84" s="158"/>
      <c r="H84" s="158"/>
      <c r="I84" s="158"/>
      <c r="J84" s="158"/>
      <c r="K84" s="158"/>
      <c r="L84" s="158"/>
      <c r="M84" s="158"/>
      <c r="N84" s="158"/>
    </row>
    <row r="85" spans="1:14" s="107" customFormat="1" ht="12" x14ac:dyDescent="0.15">
      <c r="A85" s="160"/>
      <c r="B85" s="120"/>
      <c r="C85" s="120"/>
      <c r="D85" s="120"/>
      <c r="E85" s="158"/>
      <c r="F85" s="158"/>
      <c r="G85" s="158"/>
      <c r="H85" s="158"/>
      <c r="I85" s="158"/>
      <c r="J85" s="158"/>
      <c r="K85" s="158"/>
      <c r="L85" s="158"/>
      <c r="M85" s="158"/>
      <c r="N85" s="158"/>
    </row>
    <row r="86" spans="1:14" s="107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07" customFormat="1" ht="15" thickBot="1" x14ac:dyDescent="0.2">
      <c r="A87" s="168" t="s">
        <v>151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</row>
    <row r="88" spans="1:14" s="107" customFormat="1" ht="13" thickBot="1" x14ac:dyDescent="0.2">
      <c r="A88" s="169"/>
      <c r="B88" s="169"/>
      <c r="C88" s="169"/>
      <c r="D88" s="169"/>
      <c r="E88" s="170" t="s">
        <v>22</v>
      </c>
      <c r="F88" s="169" t="s">
        <v>123</v>
      </c>
      <c r="G88" s="169" t="s">
        <v>124</v>
      </c>
      <c r="H88" s="169" t="s">
        <v>125</v>
      </c>
      <c r="I88" s="169" t="s">
        <v>126</v>
      </c>
      <c r="J88" s="169" t="s">
        <v>127</v>
      </c>
      <c r="K88" s="169" t="s">
        <v>128</v>
      </c>
      <c r="L88" s="169" t="s">
        <v>129</v>
      </c>
      <c r="M88" s="169" t="s">
        <v>130</v>
      </c>
      <c r="N88" s="169" t="s">
        <v>31</v>
      </c>
    </row>
    <row r="89" spans="1:14" s="107" customFormat="1" ht="12" x14ac:dyDescent="0.15">
      <c r="A89" s="343"/>
      <c r="B89" s="116"/>
      <c r="C89" s="117" t="s">
        <v>117</v>
      </c>
      <c r="D89" s="120" t="s">
        <v>22</v>
      </c>
      <c r="E89" s="171">
        <v>149</v>
      </c>
      <c r="F89" s="154">
        <v>20</v>
      </c>
      <c r="G89" s="154">
        <v>15</v>
      </c>
      <c r="H89" s="154">
        <v>13</v>
      </c>
      <c r="I89" s="154">
        <v>20</v>
      </c>
      <c r="J89" s="154">
        <v>12</v>
      </c>
      <c r="K89" s="154">
        <v>40</v>
      </c>
      <c r="L89" s="154">
        <v>16</v>
      </c>
      <c r="M89" s="154">
        <v>9</v>
      </c>
      <c r="N89" s="154">
        <v>4</v>
      </c>
    </row>
    <row r="90" spans="1:14" s="107" customFormat="1" ht="12" x14ac:dyDescent="0.15">
      <c r="A90" s="343"/>
      <c r="B90" s="116"/>
      <c r="C90" s="116"/>
      <c r="D90" s="120" t="s">
        <v>33</v>
      </c>
      <c r="E90" s="171">
        <v>42</v>
      </c>
      <c r="F90" s="154">
        <v>5</v>
      </c>
      <c r="G90" s="154">
        <v>3</v>
      </c>
      <c r="H90" s="154">
        <v>3</v>
      </c>
      <c r="I90" s="154">
        <v>1</v>
      </c>
      <c r="J90" s="154">
        <v>3</v>
      </c>
      <c r="K90" s="154">
        <v>13</v>
      </c>
      <c r="L90" s="154">
        <v>5</v>
      </c>
      <c r="M90" s="154">
        <v>6</v>
      </c>
      <c r="N90" s="154">
        <v>3</v>
      </c>
    </row>
    <row r="91" spans="1:14" s="107" customFormat="1" ht="12" x14ac:dyDescent="0.15">
      <c r="A91" s="343"/>
      <c r="B91" s="116"/>
      <c r="C91" s="116"/>
      <c r="D91" s="120" t="s">
        <v>34</v>
      </c>
      <c r="E91" s="171">
        <v>107</v>
      </c>
      <c r="F91" s="154">
        <v>15</v>
      </c>
      <c r="G91" s="154">
        <v>12</v>
      </c>
      <c r="H91" s="154">
        <v>10</v>
      </c>
      <c r="I91" s="154">
        <v>19</v>
      </c>
      <c r="J91" s="154">
        <v>9</v>
      </c>
      <c r="K91" s="154">
        <v>27</v>
      </c>
      <c r="L91" s="154">
        <v>11</v>
      </c>
      <c r="M91" s="154">
        <v>3</v>
      </c>
      <c r="N91" s="154">
        <v>1</v>
      </c>
    </row>
    <row r="92" spans="1:14" s="107" customFormat="1" ht="12" x14ac:dyDescent="0.15">
      <c r="A92" s="343"/>
      <c r="B92" s="116"/>
      <c r="C92" s="117" t="s">
        <v>118</v>
      </c>
      <c r="D92" s="120" t="s">
        <v>22</v>
      </c>
      <c r="E92" s="172">
        <v>142</v>
      </c>
      <c r="F92" s="154">
        <v>7</v>
      </c>
      <c r="G92" s="154">
        <v>11</v>
      </c>
      <c r="H92" s="154">
        <v>9</v>
      </c>
      <c r="I92" s="154">
        <v>6</v>
      </c>
      <c r="J92" s="154">
        <v>9</v>
      </c>
      <c r="K92" s="154">
        <v>20</v>
      </c>
      <c r="L92" s="154">
        <v>25</v>
      </c>
      <c r="M92" s="154">
        <v>33</v>
      </c>
      <c r="N92" s="154">
        <v>22</v>
      </c>
    </row>
    <row r="93" spans="1:14" s="107" customFormat="1" ht="12" x14ac:dyDescent="0.15">
      <c r="A93" s="343"/>
      <c r="B93" s="116"/>
      <c r="C93" s="116"/>
      <c r="D93" s="120" t="s">
        <v>33</v>
      </c>
      <c r="E93" s="171">
        <v>57</v>
      </c>
      <c r="F93" s="154">
        <v>1</v>
      </c>
      <c r="G93" s="154">
        <v>1</v>
      </c>
      <c r="H93" s="154">
        <v>3</v>
      </c>
      <c r="I93" s="154">
        <v>2</v>
      </c>
      <c r="J93" s="154">
        <v>1</v>
      </c>
      <c r="K93" s="154">
        <v>10</v>
      </c>
      <c r="L93" s="154">
        <v>15</v>
      </c>
      <c r="M93" s="154">
        <v>12</v>
      </c>
      <c r="N93" s="154">
        <v>12</v>
      </c>
    </row>
    <row r="94" spans="1:14" s="107" customFormat="1" ht="12" x14ac:dyDescent="0.15">
      <c r="A94" s="343"/>
      <c r="B94" s="116"/>
      <c r="C94" s="116"/>
      <c r="D94" s="120" t="s">
        <v>34</v>
      </c>
      <c r="E94" s="171">
        <v>85</v>
      </c>
      <c r="F94" s="154">
        <v>6</v>
      </c>
      <c r="G94" s="154">
        <v>10</v>
      </c>
      <c r="H94" s="154">
        <v>6</v>
      </c>
      <c r="I94" s="154">
        <v>4</v>
      </c>
      <c r="J94" s="154">
        <v>8</v>
      </c>
      <c r="K94" s="154">
        <v>10</v>
      </c>
      <c r="L94" s="154">
        <v>10</v>
      </c>
      <c r="M94" s="154">
        <v>21</v>
      </c>
      <c r="N94" s="154">
        <v>10</v>
      </c>
    </row>
    <row r="95" spans="1:14" s="107" customFormat="1" ht="12" x14ac:dyDescent="0.15">
      <c r="A95" s="343"/>
      <c r="B95" s="116"/>
      <c r="C95" s="116" t="s">
        <v>119</v>
      </c>
      <c r="D95" s="120" t="s">
        <v>22</v>
      </c>
      <c r="E95" s="171">
        <v>291</v>
      </c>
      <c r="F95" s="154">
        <v>27</v>
      </c>
      <c r="G95" s="154">
        <v>26</v>
      </c>
      <c r="H95" s="154">
        <v>22</v>
      </c>
      <c r="I95" s="154">
        <v>26</v>
      </c>
      <c r="J95" s="154">
        <v>21</v>
      </c>
      <c r="K95" s="154">
        <v>60</v>
      </c>
      <c r="L95" s="154">
        <v>41</v>
      </c>
      <c r="M95" s="154">
        <v>42</v>
      </c>
      <c r="N95" s="154">
        <v>26</v>
      </c>
    </row>
    <row r="96" spans="1:14" s="107" customFormat="1" ht="12" x14ac:dyDescent="0.15">
      <c r="A96" s="343"/>
      <c r="B96" s="116"/>
      <c r="C96" s="116"/>
      <c r="D96" s="120" t="s">
        <v>33</v>
      </c>
      <c r="E96" s="171">
        <v>99</v>
      </c>
      <c r="F96" s="154">
        <v>6</v>
      </c>
      <c r="G96" s="154">
        <v>4</v>
      </c>
      <c r="H96" s="154">
        <v>6</v>
      </c>
      <c r="I96" s="154">
        <v>3</v>
      </c>
      <c r="J96" s="154">
        <v>4</v>
      </c>
      <c r="K96" s="154">
        <v>23</v>
      </c>
      <c r="L96" s="154">
        <v>20</v>
      </c>
      <c r="M96" s="154">
        <v>18</v>
      </c>
      <c r="N96" s="154">
        <v>15</v>
      </c>
    </row>
    <row r="97" spans="1:14" s="107" customFormat="1" ht="12" x14ac:dyDescent="0.15">
      <c r="A97" s="343"/>
      <c r="B97" s="116"/>
      <c r="C97" s="120"/>
      <c r="D97" s="120" t="s">
        <v>34</v>
      </c>
      <c r="E97" s="171">
        <v>192</v>
      </c>
      <c r="F97" s="154">
        <v>21</v>
      </c>
      <c r="G97" s="154">
        <v>22</v>
      </c>
      <c r="H97" s="154">
        <v>16</v>
      </c>
      <c r="I97" s="154">
        <v>23</v>
      </c>
      <c r="J97" s="154">
        <v>17</v>
      </c>
      <c r="K97" s="154">
        <v>37</v>
      </c>
      <c r="L97" s="154">
        <v>21</v>
      </c>
      <c r="M97" s="154">
        <v>24</v>
      </c>
      <c r="N97" s="154">
        <v>11</v>
      </c>
    </row>
    <row r="98" spans="1:14" s="107" customFormat="1" ht="12" x14ac:dyDescent="0.15">
      <c r="A98" s="156"/>
      <c r="B98" s="116"/>
      <c r="C98" s="116"/>
      <c r="D98" s="120"/>
      <c r="E98" s="171"/>
      <c r="F98" s="154"/>
      <c r="G98" s="154"/>
      <c r="H98" s="154"/>
      <c r="I98" s="154"/>
      <c r="J98" s="154"/>
      <c r="K98" s="154"/>
      <c r="L98" s="154"/>
      <c r="M98" s="154"/>
      <c r="N98" s="154"/>
    </row>
    <row r="99" spans="1:14" s="107" customFormat="1" ht="12" x14ac:dyDescent="0.15">
      <c r="A99" s="343" t="s">
        <v>152</v>
      </c>
      <c r="B99" s="116"/>
      <c r="C99" s="117" t="s">
        <v>117</v>
      </c>
      <c r="D99" s="118" t="s">
        <v>22</v>
      </c>
      <c r="E99" s="154">
        <v>45</v>
      </c>
      <c r="F99" s="154">
        <v>0</v>
      </c>
      <c r="G99" s="154">
        <v>4</v>
      </c>
      <c r="H99" s="154">
        <v>3</v>
      </c>
      <c r="I99" s="154">
        <v>5</v>
      </c>
      <c r="J99" s="154">
        <v>3</v>
      </c>
      <c r="K99" s="154">
        <v>9</v>
      </c>
      <c r="L99" s="154">
        <v>11</v>
      </c>
      <c r="M99" s="154">
        <v>6</v>
      </c>
      <c r="N99" s="154">
        <v>4</v>
      </c>
    </row>
    <row r="100" spans="1:14" s="107" customFormat="1" ht="12" x14ac:dyDescent="0.15">
      <c r="A100" s="343"/>
      <c r="B100" s="116"/>
      <c r="C100" s="116"/>
      <c r="D100" s="120" t="s">
        <v>33</v>
      </c>
      <c r="E100" s="171">
        <v>32</v>
      </c>
      <c r="F100" s="154">
        <v>0</v>
      </c>
      <c r="G100" s="154">
        <v>1</v>
      </c>
      <c r="H100" s="154">
        <v>1</v>
      </c>
      <c r="I100" s="154">
        <v>4</v>
      </c>
      <c r="J100" s="154">
        <v>2</v>
      </c>
      <c r="K100" s="154">
        <v>7</v>
      </c>
      <c r="L100" s="154">
        <v>8</v>
      </c>
      <c r="M100" s="154">
        <v>5</v>
      </c>
      <c r="N100" s="154">
        <v>4</v>
      </c>
    </row>
    <row r="101" spans="1:14" s="107" customFormat="1" ht="12" x14ac:dyDescent="0.15">
      <c r="A101" s="343"/>
      <c r="B101" s="116"/>
      <c r="C101" s="116"/>
      <c r="D101" s="120" t="s">
        <v>34</v>
      </c>
      <c r="E101" s="171">
        <v>13</v>
      </c>
      <c r="F101" s="154">
        <v>0</v>
      </c>
      <c r="G101" s="154">
        <v>3</v>
      </c>
      <c r="H101" s="154">
        <v>2</v>
      </c>
      <c r="I101" s="154">
        <v>1</v>
      </c>
      <c r="J101" s="154">
        <v>1</v>
      </c>
      <c r="K101" s="154">
        <v>2</v>
      </c>
      <c r="L101" s="154">
        <v>3</v>
      </c>
      <c r="M101" s="154">
        <v>1</v>
      </c>
      <c r="N101" s="154">
        <v>0</v>
      </c>
    </row>
    <row r="102" spans="1:14" s="107" customFormat="1" ht="12" x14ac:dyDescent="0.15">
      <c r="A102" s="343"/>
      <c r="B102" s="116"/>
      <c r="C102" s="117" t="s">
        <v>118</v>
      </c>
      <c r="D102" s="120" t="s">
        <v>22</v>
      </c>
      <c r="E102" s="171">
        <v>44</v>
      </c>
      <c r="F102" s="158">
        <v>1</v>
      </c>
      <c r="G102" s="158">
        <v>0</v>
      </c>
      <c r="H102" s="158">
        <v>2</v>
      </c>
      <c r="I102" s="158">
        <v>4</v>
      </c>
      <c r="J102" s="158">
        <v>4</v>
      </c>
      <c r="K102" s="158">
        <v>6</v>
      </c>
      <c r="L102" s="158">
        <v>11</v>
      </c>
      <c r="M102" s="158">
        <v>9</v>
      </c>
      <c r="N102" s="158">
        <v>7</v>
      </c>
    </row>
    <row r="103" spans="1:14" s="107" customFormat="1" ht="12" x14ac:dyDescent="0.15">
      <c r="A103" s="343"/>
      <c r="B103" s="116"/>
      <c r="C103" s="116"/>
      <c r="D103" s="120" t="s">
        <v>33</v>
      </c>
      <c r="E103" s="171">
        <v>30</v>
      </c>
      <c r="F103" s="154">
        <v>1</v>
      </c>
      <c r="G103" s="154">
        <v>0</v>
      </c>
      <c r="H103" s="154">
        <v>2</v>
      </c>
      <c r="I103" s="154">
        <v>2</v>
      </c>
      <c r="J103" s="154">
        <v>3</v>
      </c>
      <c r="K103" s="154">
        <v>2</v>
      </c>
      <c r="L103" s="154">
        <v>8</v>
      </c>
      <c r="M103" s="154">
        <v>5</v>
      </c>
      <c r="N103" s="154">
        <v>7</v>
      </c>
    </row>
    <row r="104" spans="1:14" s="107" customFormat="1" ht="12" x14ac:dyDescent="0.15">
      <c r="A104" s="343"/>
      <c r="B104" s="116"/>
      <c r="C104" s="116"/>
      <c r="D104" s="120" t="s">
        <v>34</v>
      </c>
      <c r="E104" s="171">
        <v>14</v>
      </c>
      <c r="F104" s="154">
        <v>0</v>
      </c>
      <c r="G104" s="154">
        <v>0</v>
      </c>
      <c r="H104" s="154">
        <v>0</v>
      </c>
      <c r="I104" s="154">
        <v>2</v>
      </c>
      <c r="J104" s="154">
        <v>1</v>
      </c>
      <c r="K104" s="154">
        <v>4</v>
      </c>
      <c r="L104" s="154">
        <v>3</v>
      </c>
      <c r="M104" s="154">
        <v>4</v>
      </c>
      <c r="N104" s="154">
        <v>0</v>
      </c>
    </row>
    <row r="105" spans="1:14" s="107" customFormat="1" ht="12" x14ac:dyDescent="0.15">
      <c r="A105" s="343"/>
      <c r="B105" s="116"/>
      <c r="C105" s="116" t="s">
        <v>119</v>
      </c>
      <c r="D105" s="120" t="s">
        <v>22</v>
      </c>
      <c r="E105" s="171">
        <v>89</v>
      </c>
      <c r="F105" s="154">
        <v>1</v>
      </c>
      <c r="G105" s="154">
        <v>4</v>
      </c>
      <c r="H105" s="154">
        <v>5</v>
      </c>
      <c r="I105" s="154">
        <v>9</v>
      </c>
      <c r="J105" s="154">
        <v>7</v>
      </c>
      <c r="K105" s="154">
        <v>15</v>
      </c>
      <c r="L105" s="154">
        <v>22</v>
      </c>
      <c r="M105" s="154">
        <v>15</v>
      </c>
      <c r="N105" s="154">
        <v>11</v>
      </c>
    </row>
    <row r="106" spans="1:14" s="107" customFormat="1" ht="12" x14ac:dyDescent="0.15">
      <c r="A106" s="343"/>
      <c r="B106" s="116"/>
      <c r="C106" s="116"/>
      <c r="D106" s="120" t="s">
        <v>33</v>
      </c>
      <c r="E106" s="171">
        <v>62</v>
      </c>
      <c r="F106" s="154">
        <v>1</v>
      </c>
      <c r="G106" s="154">
        <v>1</v>
      </c>
      <c r="H106" s="154">
        <v>3</v>
      </c>
      <c r="I106" s="154">
        <v>6</v>
      </c>
      <c r="J106" s="154">
        <v>5</v>
      </c>
      <c r="K106" s="154">
        <v>9</v>
      </c>
      <c r="L106" s="154">
        <v>16</v>
      </c>
      <c r="M106" s="154">
        <v>10</v>
      </c>
      <c r="N106" s="154">
        <v>11</v>
      </c>
    </row>
    <row r="107" spans="1:14" x14ac:dyDescent="0.15">
      <c r="A107" s="343"/>
      <c r="B107" s="116"/>
      <c r="C107" s="120"/>
      <c r="D107" s="120" t="s">
        <v>34</v>
      </c>
      <c r="E107" s="171">
        <v>27</v>
      </c>
      <c r="F107" s="154">
        <v>0</v>
      </c>
      <c r="G107" s="154">
        <v>3</v>
      </c>
      <c r="H107" s="154">
        <v>2</v>
      </c>
      <c r="I107" s="154">
        <v>3</v>
      </c>
      <c r="J107" s="154">
        <v>2</v>
      </c>
      <c r="K107" s="154">
        <v>6</v>
      </c>
      <c r="L107" s="154">
        <v>6</v>
      </c>
      <c r="M107" s="154">
        <v>5</v>
      </c>
      <c r="N107" s="154">
        <v>0</v>
      </c>
    </row>
    <row r="108" spans="1:14" x14ac:dyDescent="0.15">
      <c r="A108" s="156"/>
      <c r="B108" s="116"/>
      <c r="C108" s="116"/>
      <c r="D108" s="120"/>
      <c r="E108" s="171"/>
      <c r="F108" s="154"/>
      <c r="G108" s="154"/>
      <c r="H108" s="154"/>
      <c r="I108" s="154"/>
      <c r="J108" s="154"/>
      <c r="K108" s="154"/>
      <c r="L108" s="154"/>
      <c r="M108" s="154"/>
      <c r="N108" s="154"/>
    </row>
    <row r="109" spans="1:14" x14ac:dyDescent="0.15">
      <c r="A109" s="343" t="s">
        <v>153</v>
      </c>
      <c r="B109" s="116"/>
      <c r="C109" s="117" t="s">
        <v>117</v>
      </c>
      <c r="D109" s="120" t="s">
        <v>22</v>
      </c>
      <c r="E109" s="172">
        <v>16</v>
      </c>
      <c r="F109" s="154">
        <v>1</v>
      </c>
      <c r="G109" s="154">
        <v>2</v>
      </c>
      <c r="H109" s="154">
        <v>0</v>
      </c>
      <c r="I109" s="154">
        <v>3</v>
      </c>
      <c r="J109" s="154">
        <v>0</v>
      </c>
      <c r="K109" s="154">
        <v>2</v>
      </c>
      <c r="L109" s="154">
        <v>4</v>
      </c>
      <c r="M109" s="154">
        <v>2</v>
      </c>
      <c r="N109" s="154">
        <v>2</v>
      </c>
    </row>
    <row r="110" spans="1:14" x14ac:dyDescent="0.15">
      <c r="A110" s="343"/>
      <c r="B110" s="116"/>
      <c r="C110" s="116"/>
      <c r="D110" s="120" t="s">
        <v>33</v>
      </c>
      <c r="E110" s="171">
        <v>12</v>
      </c>
      <c r="F110" s="154">
        <v>1</v>
      </c>
      <c r="G110" s="154">
        <v>1</v>
      </c>
      <c r="H110" s="154">
        <v>0</v>
      </c>
      <c r="I110" s="154">
        <v>2</v>
      </c>
      <c r="J110" s="154">
        <v>0</v>
      </c>
      <c r="K110" s="154">
        <v>1</v>
      </c>
      <c r="L110" s="154">
        <v>3</v>
      </c>
      <c r="M110" s="154">
        <v>2</v>
      </c>
      <c r="N110" s="154">
        <v>2</v>
      </c>
    </row>
    <row r="111" spans="1:14" x14ac:dyDescent="0.15">
      <c r="A111" s="343"/>
      <c r="B111" s="116"/>
      <c r="C111" s="116"/>
      <c r="D111" s="120" t="s">
        <v>34</v>
      </c>
      <c r="E111" s="171">
        <v>4</v>
      </c>
      <c r="F111" s="154">
        <v>0</v>
      </c>
      <c r="G111" s="154">
        <v>1</v>
      </c>
      <c r="H111" s="154">
        <v>0</v>
      </c>
      <c r="I111" s="154">
        <v>1</v>
      </c>
      <c r="J111" s="154">
        <v>0</v>
      </c>
      <c r="K111" s="154">
        <v>1</v>
      </c>
      <c r="L111" s="154">
        <v>1</v>
      </c>
      <c r="M111" s="154">
        <v>0</v>
      </c>
      <c r="N111" s="154">
        <v>0</v>
      </c>
    </row>
    <row r="112" spans="1:14" x14ac:dyDescent="0.15">
      <c r="A112" s="343"/>
      <c r="B112" s="116"/>
      <c r="C112" s="117" t="s">
        <v>118</v>
      </c>
      <c r="D112" s="120" t="s">
        <v>22</v>
      </c>
      <c r="E112" s="171">
        <v>9</v>
      </c>
      <c r="F112" s="154">
        <v>1</v>
      </c>
      <c r="G112" s="154">
        <v>1</v>
      </c>
      <c r="H112" s="154">
        <v>2</v>
      </c>
      <c r="I112" s="154">
        <v>0</v>
      </c>
      <c r="J112" s="154">
        <v>1</v>
      </c>
      <c r="K112" s="154">
        <v>0</v>
      </c>
      <c r="L112" s="154">
        <v>3</v>
      </c>
      <c r="M112" s="154">
        <v>1</v>
      </c>
      <c r="N112" s="154">
        <v>0</v>
      </c>
    </row>
    <row r="113" spans="1:14" x14ac:dyDescent="0.15">
      <c r="A113" s="343"/>
      <c r="B113" s="116"/>
      <c r="C113" s="116"/>
      <c r="D113" s="120" t="s">
        <v>33</v>
      </c>
      <c r="E113" s="171">
        <v>7</v>
      </c>
      <c r="F113" s="154">
        <v>1</v>
      </c>
      <c r="G113" s="154">
        <v>1</v>
      </c>
      <c r="H113" s="154">
        <v>1</v>
      </c>
      <c r="I113" s="154">
        <v>0</v>
      </c>
      <c r="J113" s="154">
        <v>0</v>
      </c>
      <c r="K113" s="154">
        <v>0</v>
      </c>
      <c r="L113" s="154">
        <v>3</v>
      </c>
      <c r="M113" s="154">
        <v>1</v>
      </c>
      <c r="N113" s="154">
        <v>0</v>
      </c>
    </row>
    <row r="114" spans="1:14" x14ac:dyDescent="0.15">
      <c r="A114" s="343"/>
      <c r="B114" s="116"/>
      <c r="C114" s="116"/>
      <c r="D114" s="120" t="s">
        <v>34</v>
      </c>
      <c r="E114" s="171">
        <v>2</v>
      </c>
      <c r="F114" s="154">
        <v>0</v>
      </c>
      <c r="G114" s="154">
        <v>0</v>
      </c>
      <c r="H114" s="154">
        <v>1</v>
      </c>
      <c r="I114" s="154">
        <v>0</v>
      </c>
      <c r="J114" s="154">
        <v>1</v>
      </c>
      <c r="K114" s="154">
        <v>0</v>
      </c>
      <c r="L114" s="154">
        <v>0</v>
      </c>
      <c r="M114" s="154">
        <v>0</v>
      </c>
      <c r="N114" s="154">
        <v>0</v>
      </c>
    </row>
    <row r="115" spans="1:14" x14ac:dyDescent="0.15">
      <c r="A115" s="343"/>
      <c r="B115" s="116"/>
      <c r="C115" s="116" t="s">
        <v>119</v>
      </c>
      <c r="D115" s="120" t="s">
        <v>22</v>
      </c>
      <c r="E115" s="172">
        <v>25</v>
      </c>
      <c r="F115" s="154">
        <v>2</v>
      </c>
      <c r="G115" s="154">
        <v>3</v>
      </c>
      <c r="H115" s="154">
        <v>2</v>
      </c>
      <c r="I115" s="154">
        <v>3</v>
      </c>
      <c r="J115" s="154">
        <v>1</v>
      </c>
      <c r="K115" s="154">
        <v>2</v>
      </c>
      <c r="L115" s="154">
        <v>7</v>
      </c>
      <c r="M115" s="154">
        <v>3</v>
      </c>
      <c r="N115" s="154">
        <v>2</v>
      </c>
    </row>
    <row r="116" spans="1:14" x14ac:dyDescent="0.15">
      <c r="A116" s="343"/>
      <c r="B116" s="116"/>
      <c r="C116" s="116"/>
      <c r="D116" s="120" t="s">
        <v>33</v>
      </c>
      <c r="E116" s="171">
        <v>19</v>
      </c>
      <c r="F116" s="154">
        <v>2</v>
      </c>
      <c r="G116" s="154">
        <v>2</v>
      </c>
      <c r="H116" s="154">
        <v>1</v>
      </c>
      <c r="I116" s="154">
        <v>2</v>
      </c>
      <c r="J116" s="154">
        <v>0</v>
      </c>
      <c r="K116" s="154">
        <v>1</v>
      </c>
      <c r="L116" s="154">
        <v>6</v>
      </c>
      <c r="M116" s="154">
        <v>3</v>
      </c>
      <c r="N116" s="154">
        <v>2</v>
      </c>
    </row>
    <row r="117" spans="1:14" x14ac:dyDescent="0.15">
      <c r="A117" s="343"/>
      <c r="B117" s="116"/>
      <c r="C117" s="120"/>
      <c r="D117" s="120" t="s">
        <v>34</v>
      </c>
      <c r="E117" s="171">
        <v>6</v>
      </c>
      <c r="F117" s="154">
        <v>0</v>
      </c>
      <c r="G117" s="154">
        <v>1</v>
      </c>
      <c r="H117" s="154">
        <v>1</v>
      </c>
      <c r="I117" s="154">
        <v>1</v>
      </c>
      <c r="J117" s="154">
        <v>1</v>
      </c>
      <c r="K117" s="154">
        <v>1</v>
      </c>
      <c r="L117" s="154">
        <v>1</v>
      </c>
      <c r="M117" s="154">
        <v>0</v>
      </c>
      <c r="N117" s="154">
        <v>0</v>
      </c>
    </row>
    <row r="118" spans="1:14" x14ac:dyDescent="0.15">
      <c r="A118" s="156"/>
      <c r="B118" s="116"/>
      <c r="C118" s="116"/>
      <c r="D118" s="120"/>
      <c r="E118" s="171"/>
      <c r="F118" s="154"/>
      <c r="G118" s="154"/>
      <c r="H118" s="154"/>
      <c r="I118" s="154"/>
      <c r="J118" s="154"/>
      <c r="K118" s="154"/>
      <c r="L118" s="154"/>
      <c r="M118" s="154"/>
      <c r="N118" s="154"/>
    </row>
    <row r="119" spans="1:14" x14ac:dyDescent="0.15">
      <c r="A119" s="343" t="s">
        <v>154</v>
      </c>
      <c r="B119" s="116"/>
      <c r="C119" s="117" t="s">
        <v>117</v>
      </c>
      <c r="D119" s="120" t="s">
        <v>22</v>
      </c>
      <c r="E119" s="171">
        <v>392</v>
      </c>
      <c r="F119" s="154">
        <v>22</v>
      </c>
      <c r="G119" s="154">
        <v>30</v>
      </c>
      <c r="H119" s="154">
        <v>32</v>
      </c>
      <c r="I119" s="154">
        <v>44</v>
      </c>
      <c r="J119" s="154">
        <v>45</v>
      </c>
      <c r="K119" s="154">
        <v>96</v>
      </c>
      <c r="L119" s="154">
        <v>62</v>
      </c>
      <c r="M119" s="154">
        <v>36</v>
      </c>
      <c r="N119" s="154">
        <v>25</v>
      </c>
    </row>
    <row r="120" spans="1:14" x14ac:dyDescent="0.15">
      <c r="A120" s="343"/>
      <c r="B120" s="116"/>
      <c r="C120" s="116"/>
      <c r="D120" s="120" t="s">
        <v>33</v>
      </c>
      <c r="E120" s="171">
        <v>190</v>
      </c>
      <c r="F120" s="154">
        <v>6</v>
      </c>
      <c r="G120" s="154">
        <v>11</v>
      </c>
      <c r="H120" s="154">
        <v>17</v>
      </c>
      <c r="I120" s="154">
        <v>9</v>
      </c>
      <c r="J120" s="154">
        <v>17</v>
      </c>
      <c r="K120" s="154">
        <v>51</v>
      </c>
      <c r="L120" s="154">
        <v>36</v>
      </c>
      <c r="M120" s="154">
        <v>24</v>
      </c>
      <c r="N120" s="154">
        <v>19</v>
      </c>
    </row>
    <row r="121" spans="1:14" x14ac:dyDescent="0.15">
      <c r="A121" s="343"/>
      <c r="B121" s="116"/>
      <c r="C121" s="116"/>
      <c r="D121" s="120" t="s">
        <v>34</v>
      </c>
      <c r="E121" s="171">
        <v>202</v>
      </c>
      <c r="F121" s="154">
        <v>16</v>
      </c>
      <c r="G121" s="154">
        <v>19</v>
      </c>
      <c r="H121" s="154">
        <v>15</v>
      </c>
      <c r="I121" s="154">
        <v>35</v>
      </c>
      <c r="J121" s="154">
        <v>28</v>
      </c>
      <c r="K121" s="154">
        <v>45</v>
      </c>
      <c r="L121" s="154">
        <v>26</v>
      </c>
      <c r="M121" s="154">
        <v>12</v>
      </c>
      <c r="N121" s="154">
        <v>6</v>
      </c>
    </row>
    <row r="122" spans="1:14" x14ac:dyDescent="0.15">
      <c r="A122" s="343"/>
      <c r="B122" s="116"/>
      <c r="C122" s="117" t="s">
        <v>118</v>
      </c>
      <c r="D122" s="120" t="s">
        <v>22</v>
      </c>
      <c r="E122" s="171">
        <v>352</v>
      </c>
      <c r="F122" s="154">
        <v>16</v>
      </c>
      <c r="G122" s="154">
        <v>15</v>
      </c>
      <c r="H122" s="154">
        <v>12</v>
      </c>
      <c r="I122" s="154">
        <v>10</v>
      </c>
      <c r="J122" s="154">
        <v>23</v>
      </c>
      <c r="K122" s="154">
        <v>49</v>
      </c>
      <c r="L122" s="154">
        <v>73</v>
      </c>
      <c r="M122" s="154">
        <v>86</v>
      </c>
      <c r="N122" s="154">
        <v>68</v>
      </c>
    </row>
    <row r="123" spans="1:14" x14ac:dyDescent="0.15">
      <c r="A123" s="343"/>
      <c r="B123" s="116"/>
      <c r="C123" s="116"/>
      <c r="D123" s="120" t="s">
        <v>33</v>
      </c>
      <c r="E123" s="171">
        <v>177</v>
      </c>
      <c r="F123" s="154">
        <v>6</v>
      </c>
      <c r="G123" s="154">
        <v>5</v>
      </c>
      <c r="H123" s="154">
        <v>2</v>
      </c>
      <c r="I123" s="154">
        <v>6</v>
      </c>
      <c r="J123" s="154">
        <v>7</v>
      </c>
      <c r="K123" s="154">
        <v>25</v>
      </c>
      <c r="L123" s="154">
        <v>39</v>
      </c>
      <c r="M123" s="154">
        <v>47</v>
      </c>
      <c r="N123" s="154">
        <v>40</v>
      </c>
    </row>
    <row r="124" spans="1:14" x14ac:dyDescent="0.15">
      <c r="A124" s="343"/>
      <c r="B124" s="116"/>
      <c r="C124" s="116"/>
      <c r="D124" s="120" t="s">
        <v>34</v>
      </c>
      <c r="E124" s="171">
        <v>175</v>
      </c>
      <c r="F124" s="154">
        <v>10</v>
      </c>
      <c r="G124" s="154">
        <v>10</v>
      </c>
      <c r="H124" s="154">
        <v>10</v>
      </c>
      <c r="I124" s="154">
        <v>4</v>
      </c>
      <c r="J124" s="154">
        <v>16</v>
      </c>
      <c r="K124" s="154">
        <v>24</v>
      </c>
      <c r="L124" s="154">
        <v>34</v>
      </c>
      <c r="M124" s="154">
        <v>39</v>
      </c>
      <c r="N124" s="154">
        <v>28</v>
      </c>
    </row>
    <row r="125" spans="1:14" x14ac:dyDescent="0.15">
      <c r="A125" s="343"/>
      <c r="B125" s="116"/>
      <c r="C125" s="116" t="s">
        <v>119</v>
      </c>
      <c r="D125" s="120" t="s">
        <v>22</v>
      </c>
      <c r="E125" s="171">
        <v>744</v>
      </c>
      <c r="F125" s="154">
        <v>38</v>
      </c>
      <c r="G125" s="154">
        <v>45</v>
      </c>
      <c r="H125" s="154">
        <v>44</v>
      </c>
      <c r="I125" s="154">
        <v>54</v>
      </c>
      <c r="J125" s="154">
        <v>68</v>
      </c>
      <c r="K125" s="154">
        <v>145</v>
      </c>
      <c r="L125" s="154">
        <v>135</v>
      </c>
      <c r="M125" s="154">
        <v>122</v>
      </c>
      <c r="N125" s="154">
        <v>93</v>
      </c>
    </row>
    <row r="126" spans="1:14" x14ac:dyDescent="0.15">
      <c r="A126" s="343"/>
      <c r="B126" s="116"/>
      <c r="C126" s="116"/>
      <c r="D126" s="120" t="s">
        <v>33</v>
      </c>
      <c r="E126" s="171">
        <v>367</v>
      </c>
      <c r="F126" s="154">
        <v>12</v>
      </c>
      <c r="G126" s="154">
        <v>16</v>
      </c>
      <c r="H126" s="154">
        <v>19</v>
      </c>
      <c r="I126" s="154">
        <v>15</v>
      </c>
      <c r="J126" s="154">
        <v>24</v>
      </c>
      <c r="K126" s="154">
        <v>76</v>
      </c>
      <c r="L126" s="154">
        <v>75</v>
      </c>
      <c r="M126" s="154">
        <v>71</v>
      </c>
      <c r="N126" s="154">
        <v>59</v>
      </c>
    </row>
    <row r="127" spans="1:14" x14ac:dyDescent="0.15">
      <c r="A127" s="343"/>
      <c r="B127" s="116"/>
      <c r="C127" s="120"/>
      <c r="D127" s="120" t="s">
        <v>34</v>
      </c>
      <c r="E127" s="171">
        <v>377</v>
      </c>
      <c r="F127" s="154">
        <v>26</v>
      </c>
      <c r="G127" s="154">
        <v>29</v>
      </c>
      <c r="H127" s="154">
        <v>25</v>
      </c>
      <c r="I127" s="154">
        <v>39</v>
      </c>
      <c r="J127" s="154">
        <v>44</v>
      </c>
      <c r="K127" s="154">
        <v>69</v>
      </c>
      <c r="L127" s="154">
        <v>60</v>
      </c>
      <c r="M127" s="154">
        <v>51</v>
      </c>
      <c r="N127" s="154">
        <v>34</v>
      </c>
    </row>
    <row r="128" spans="1:14" x14ac:dyDescent="0.15">
      <c r="A128" s="156"/>
      <c r="B128" s="116"/>
      <c r="C128" s="116"/>
      <c r="D128" s="120"/>
      <c r="E128" s="171"/>
      <c r="F128" s="154"/>
      <c r="G128" s="154"/>
      <c r="H128" s="154"/>
      <c r="I128" s="154"/>
      <c r="J128" s="154"/>
      <c r="K128" s="154"/>
      <c r="L128" s="154"/>
      <c r="M128" s="154"/>
      <c r="N128" s="154"/>
    </row>
    <row r="129" spans="1:14" x14ac:dyDescent="0.15">
      <c r="A129" s="343" t="s">
        <v>155</v>
      </c>
      <c r="B129" s="116"/>
      <c r="C129" s="117" t="s">
        <v>117</v>
      </c>
      <c r="D129" s="120" t="s">
        <v>22</v>
      </c>
      <c r="E129" s="171">
        <v>5</v>
      </c>
      <c r="F129" s="154">
        <v>1</v>
      </c>
      <c r="G129" s="154">
        <v>0</v>
      </c>
      <c r="H129" s="154">
        <v>0</v>
      </c>
      <c r="I129" s="154">
        <v>0</v>
      </c>
      <c r="J129" s="154">
        <v>0</v>
      </c>
      <c r="K129" s="154">
        <v>2</v>
      </c>
      <c r="L129" s="154">
        <v>0</v>
      </c>
      <c r="M129" s="154">
        <v>2</v>
      </c>
      <c r="N129" s="154">
        <v>0</v>
      </c>
    </row>
    <row r="130" spans="1:14" x14ac:dyDescent="0.15">
      <c r="A130" s="343"/>
      <c r="B130" s="116"/>
      <c r="C130" s="116"/>
      <c r="D130" s="120" t="s">
        <v>33</v>
      </c>
      <c r="E130" s="171">
        <v>5</v>
      </c>
      <c r="F130" s="154">
        <v>1</v>
      </c>
      <c r="G130" s="154">
        <v>0</v>
      </c>
      <c r="H130" s="154">
        <v>0</v>
      </c>
      <c r="I130" s="154">
        <v>0</v>
      </c>
      <c r="J130" s="154">
        <v>0</v>
      </c>
      <c r="K130" s="154">
        <v>2</v>
      </c>
      <c r="L130" s="154">
        <v>0</v>
      </c>
      <c r="M130" s="154">
        <v>2</v>
      </c>
      <c r="N130" s="154">
        <v>0</v>
      </c>
    </row>
    <row r="131" spans="1:14" x14ac:dyDescent="0.15">
      <c r="A131" s="343"/>
      <c r="B131" s="116"/>
      <c r="C131" s="116"/>
      <c r="D131" s="120" t="s">
        <v>34</v>
      </c>
      <c r="E131" s="171">
        <v>0</v>
      </c>
      <c r="F131" s="154">
        <v>0</v>
      </c>
      <c r="G131" s="154">
        <v>0</v>
      </c>
      <c r="H131" s="154">
        <v>0</v>
      </c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  <c r="N131" s="154">
        <v>0</v>
      </c>
    </row>
    <row r="132" spans="1:14" x14ac:dyDescent="0.15">
      <c r="A132" s="343"/>
      <c r="B132" s="116"/>
      <c r="C132" s="117" t="s">
        <v>118</v>
      </c>
      <c r="D132" s="120" t="s">
        <v>22</v>
      </c>
      <c r="E132" s="171">
        <v>39</v>
      </c>
      <c r="F132" s="154">
        <v>0</v>
      </c>
      <c r="G132" s="154">
        <v>0</v>
      </c>
      <c r="H132" s="154">
        <v>0</v>
      </c>
      <c r="I132" s="154">
        <v>1</v>
      </c>
      <c r="J132" s="154">
        <v>1</v>
      </c>
      <c r="K132" s="154">
        <v>4</v>
      </c>
      <c r="L132" s="154">
        <v>9</v>
      </c>
      <c r="M132" s="154">
        <v>14</v>
      </c>
      <c r="N132" s="154">
        <v>10</v>
      </c>
    </row>
    <row r="133" spans="1:14" x14ac:dyDescent="0.15">
      <c r="A133" s="343"/>
      <c r="B133" s="116"/>
      <c r="C133" s="116"/>
      <c r="D133" s="120" t="s">
        <v>33</v>
      </c>
      <c r="E133" s="171">
        <v>25</v>
      </c>
      <c r="F133" s="154">
        <v>0</v>
      </c>
      <c r="G133" s="154">
        <v>0</v>
      </c>
      <c r="H133" s="154">
        <v>0</v>
      </c>
      <c r="I133" s="154">
        <v>1</v>
      </c>
      <c r="J133" s="154">
        <v>0</v>
      </c>
      <c r="K133" s="154">
        <v>3</v>
      </c>
      <c r="L133" s="154">
        <v>4</v>
      </c>
      <c r="M133" s="154">
        <v>11</v>
      </c>
      <c r="N133" s="154">
        <v>6</v>
      </c>
    </row>
    <row r="134" spans="1:14" x14ac:dyDescent="0.15">
      <c r="A134" s="343"/>
      <c r="B134" s="116"/>
      <c r="C134" s="116"/>
      <c r="D134" s="120" t="s">
        <v>34</v>
      </c>
      <c r="E134" s="171">
        <v>14</v>
      </c>
      <c r="F134" s="154">
        <v>0</v>
      </c>
      <c r="G134" s="154">
        <v>0</v>
      </c>
      <c r="H134" s="154">
        <v>0</v>
      </c>
      <c r="I134" s="154">
        <v>0</v>
      </c>
      <c r="J134" s="154">
        <v>1</v>
      </c>
      <c r="K134" s="154">
        <v>1</v>
      </c>
      <c r="L134" s="154">
        <v>5</v>
      </c>
      <c r="M134" s="154">
        <v>3</v>
      </c>
      <c r="N134" s="154">
        <v>4</v>
      </c>
    </row>
    <row r="135" spans="1:14" x14ac:dyDescent="0.15">
      <c r="A135" s="343"/>
      <c r="B135" s="116"/>
      <c r="C135" s="116" t="s">
        <v>119</v>
      </c>
      <c r="D135" s="120" t="s">
        <v>22</v>
      </c>
      <c r="E135" s="171">
        <v>44</v>
      </c>
      <c r="F135" s="154">
        <v>1</v>
      </c>
      <c r="G135" s="154">
        <v>0</v>
      </c>
      <c r="H135" s="154">
        <v>0</v>
      </c>
      <c r="I135" s="154">
        <v>1</v>
      </c>
      <c r="J135" s="154">
        <v>1</v>
      </c>
      <c r="K135" s="154">
        <v>6</v>
      </c>
      <c r="L135" s="154">
        <v>9</v>
      </c>
      <c r="M135" s="154">
        <v>16</v>
      </c>
      <c r="N135" s="154">
        <v>10</v>
      </c>
    </row>
    <row r="136" spans="1:14" x14ac:dyDescent="0.15">
      <c r="A136" s="343"/>
      <c r="B136" s="116"/>
      <c r="C136" s="116"/>
      <c r="D136" s="120" t="s">
        <v>33</v>
      </c>
      <c r="E136" s="171">
        <v>30</v>
      </c>
      <c r="F136" s="154">
        <v>1</v>
      </c>
      <c r="G136" s="154">
        <v>0</v>
      </c>
      <c r="H136" s="154">
        <v>0</v>
      </c>
      <c r="I136" s="154">
        <v>1</v>
      </c>
      <c r="J136" s="154">
        <v>0</v>
      </c>
      <c r="K136" s="154">
        <v>5</v>
      </c>
      <c r="L136" s="154">
        <v>4</v>
      </c>
      <c r="M136" s="154">
        <v>13</v>
      </c>
      <c r="N136" s="154">
        <v>6</v>
      </c>
    </row>
    <row r="137" spans="1:14" x14ac:dyDescent="0.15">
      <c r="A137" s="343"/>
      <c r="B137" s="116"/>
      <c r="C137" s="120"/>
      <c r="D137" s="120" t="s">
        <v>34</v>
      </c>
      <c r="E137" s="171">
        <v>14</v>
      </c>
      <c r="F137" s="154">
        <v>0</v>
      </c>
      <c r="G137" s="154">
        <v>0</v>
      </c>
      <c r="H137" s="154">
        <v>0</v>
      </c>
      <c r="I137" s="154">
        <v>0</v>
      </c>
      <c r="J137" s="154">
        <v>1</v>
      </c>
      <c r="K137" s="154">
        <v>1</v>
      </c>
      <c r="L137" s="154">
        <v>5</v>
      </c>
      <c r="M137" s="154">
        <v>3</v>
      </c>
      <c r="N137" s="154">
        <v>4</v>
      </c>
    </row>
    <row r="138" spans="1:14" x14ac:dyDescent="0.15">
      <c r="D138" s="90"/>
      <c r="E138" s="173"/>
    </row>
    <row r="139" spans="1:14" x14ac:dyDescent="0.15">
      <c r="A139" s="343" t="s">
        <v>156</v>
      </c>
      <c r="B139" s="116"/>
      <c r="C139" s="117" t="s">
        <v>117</v>
      </c>
      <c r="D139" s="120" t="s">
        <v>22</v>
      </c>
      <c r="E139" s="171">
        <v>25</v>
      </c>
      <c r="F139" s="154">
        <v>1</v>
      </c>
      <c r="G139" s="154">
        <v>1</v>
      </c>
      <c r="H139" s="154">
        <v>2</v>
      </c>
      <c r="I139" s="154">
        <v>3</v>
      </c>
      <c r="J139" s="154">
        <v>3</v>
      </c>
      <c r="K139" s="154">
        <v>5</v>
      </c>
      <c r="L139" s="154">
        <v>4</v>
      </c>
      <c r="M139" s="154">
        <v>6</v>
      </c>
      <c r="N139" s="154">
        <v>0</v>
      </c>
    </row>
    <row r="140" spans="1:14" x14ac:dyDescent="0.15">
      <c r="A140" s="343"/>
      <c r="B140" s="116"/>
      <c r="C140" s="116"/>
      <c r="D140" s="120" t="s">
        <v>33</v>
      </c>
      <c r="E140" s="171">
        <v>7</v>
      </c>
      <c r="F140" s="154">
        <v>0</v>
      </c>
      <c r="G140" s="154">
        <v>0</v>
      </c>
      <c r="H140" s="154">
        <v>0</v>
      </c>
      <c r="I140" s="154">
        <v>0</v>
      </c>
      <c r="J140" s="154">
        <v>1</v>
      </c>
      <c r="K140" s="154">
        <v>1</v>
      </c>
      <c r="L140" s="154">
        <v>1</v>
      </c>
      <c r="M140" s="154">
        <v>4</v>
      </c>
      <c r="N140" s="154"/>
    </row>
    <row r="141" spans="1:14" x14ac:dyDescent="0.15">
      <c r="A141" s="343"/>
      <c r="B141" s="116"/>
      <c r="C141" s="116"/>
      <c r="D141" s="120" t="s">
        <v>34</v>
      </c>
      <c r="E141" s="171">
        <v>18</v>
      </c>
      <c r="F141" s="154">
        <v>1</v>
      </c>
      <c r="G141" s="154">
        <v>1</v>
      </c>
      <c r="H141" s="154">
        <v>2</v>
      </c>
      <c r="I141" s="154">
        <v>3</v>
      </c>
      <c r="J141" s="154">
        <v>2</v>
      </c>
      <c r="K141" s="154">
        <v>4</v>
      </c>
      <c r="L141" s="154">
        <v>3</v>
      </c>
      <c r="M141" s="154">
        <v>2</v>
      </c>
      <c r="N141" s="154"/>
    </row>
    <row r="142" spans="1:14" x14ac:dyDescent="0.15">
      <c r="A142" s="343"/>
      <c r="B142" s="116"/>
      <c r="C142" s="117" t="s">
        <v>118</v>
      </c>
      <c r="D142" s="120" t="s">
        <v>22</v>
      </c>
      <c r="E142" s="171">
        <v>28</v>
      </c>
      <c r="F142" s="154">
        <v>1</v>
      </c>
      <c r="G142" s="154">
        <v>3</v>
      </c>
      <c r="H142" s="154">
        <v>2</v>
      </c>
      <c r="I142" s="154">
        <v>2</v>
      </c>
      <c r="J142" s="154">
        <v>1</v>
      </c>
      <c r="K142" s="154">
        <v>6</v>
      </c>
      <c r="L142" s="154">
        <v>1</v>
      </c>
      <c r="M142" s="154">
        <v>11</v>
      </c>
      <c r="N142" s="154">
        <v>1</v>
      </c>
    </row>
    <row r="143" spans="1:14" x14ac:dyDescent="0.15">
      <c r="A143" s="343"/>
      <c r="B143" s="116"/>
      <c r="C143" s="116"/>
      <c r="D143" s="120" t="s">
        <v>33</v>
      </c>
      <c r="E143" s="171">
        <v>11</v>
      </c>
      <c r="F143" s="154">
        <v>0</v>
      </c>
      <c r="G143" s="154">
        <v>0</v>
      </c>
      <c r="H143" s="154">
        <v>1</v>
      </c>
      <c r="I143" s="154">
        <v>0</v>
      </c>
      <c r="J143" s="154">
        <v>1</v>
      </c>
      <c r="K143" s="154">
        <v>3</v>
      </c>
      <c r="L143" s="154">
        <v>1</v>
      </c>
      <c r="M143" s="154">
        <v>4</v>
      </c>
      <c r="N143" s="154">
        <v>1</v>
      </c>
    </row>
    <row r="144" spans="1:14" x14ac:dyDescent="0.15">
      <c r="A144" s="343"/>
      <c r="B144" s="116"/>
      <c r="C144" s="116"/>
      <c r="D144" s="120" t="s">
        <v>34</v>
      </c>
      <c r="E144" s="171">
        <v>17</v>
      </c>
      <c r="F144" s="154">
        <v>1</v>
      </c>
      <c r="G144" s="154">
        <v>3</v>
      </c>
      <c r="H144" s="154">
        <v>1</v>
      </c>
      <c r="I144" s="154">
        <v>2</v>
      </c>
      <c r="J144" s="154">
        <v>0</v>
      </c>
      <c r="K144" s="154">
        <v>3</v>
      </c>
      <c r="L144" s="154">
        <v>0</v>
      </c>
      <c r="M144" s="154">
        <v>7</v>
      </c>
      <c r="N144" s="154">
        <v>0</v>
      </c>
    </row>
    <row r="145" spans="1:14" x14ac:dyDescent="0.15">
      <c r="A145" s="343"/>
      <c r="B145" s="116"/>
      <c r="C145" s="116" t="s">
        <v>119</v>
      </c>
      <c r="D145" s="120" t="s">
        <v>22</v>
      </c>
      <c r="E145" s="171">
        <v>53</v>
      </c>
      <c r="F145" s="154">
        <v>2</v>
      </c>
      <c r="G145" s="154">
        <v>4</v>
      </c>
      <c r="H145" s="154">
        <v>4</v>
      </c>
      <c r="I145" s="154">
        <v>5</v>
      </c>
      <c r="J145" s="154">
        <v>4</v>
      </c>
      <c r="K145" s="154">
        <v>11</v>
      </c>
      <c r="L145" s="154">
        <v>5</v>
      </c>
      <c r="M145" s="154">
        <v>17</v>
      </c>
      <c r="N145" s="154">
        <v>1</v>
      </c>
    </row>
    <row r="146" spans="1:14" x14ac:dyDescent="0.15">
      <c r="A146" s="343"/>
      <c r="B146" s="116"/>
      <c r="C146" s="116"/>
      <c r="D146" s="120" t="s">
        <v>33</v>
      </c>
      <c r="E146" s="171">
        <v>18</v>
      </c>
      <c r="F146" s="154">
        <v>0</v>
      </c>
      <c r="G146" s="154">
        <v>0</v>
      </c>
      <c r="H146" s="154">
        <v>1</v>
      </c>
      <c r="I146" s="154">
        <v>0</v>
      </c>
      <c r="J146" s="154">
        <v>2</v>
      </c>
      <c r="K146" s="154">
        <v>4</v>
      </c>
      <c r="L146" s="154">
        <v>2</v>
      </c>
      <c r="M146" s="154">
        <v>8</v>
      </c>
      <c r="N146" s="154">
        <v>1</v>
      </c>
    </row>
    <row r="147" spans="1:14" x14ac:dyDescent="0.15">
      <c r="A147" s="343"/>
      <c r="B147" s="116"/>
      <c r="C147" s="120"/>
      <c r="D147" s="120" t="s">
        <v>34</v>
      </c>
      <c r="E147" s="171">
        <v>35</v>
      </c>
      <c r="F147" s="154">
        <v>2</v>
      </c>
      <c r="G147" s="154">
        <v>4</v>
      </c>
      <c r="H147" s="154">
        <v>3</v>
      </c>
      <c r="I147" s="154">
        <v>5</v>
      </c>
      <c r="J147" s="154">
        <v>2</v>
      </c>
      <c r="K147" s="154">
        <v>7</v>
      </c>
      <c r="L147" s="154">
        <v>3</v>
      </c>
      <c r="M147" s="154">
        <v>9</v>
      </c>
      <c r="N147" s="154">
        <v>0</v>
      </c>
    </row>
    <row r="148" spans="1:14" x14ac:dyDescent="0.15">
      <c r="D148" s="90"/>
      <c r="E148" s="173"/>
    </row>
    <row r="149" spans="1:14" x14ac:dyDescent="0.15">
      <c r="A149" s="343" t="s">
        <v>157</v>
      </c>
      <c r="B149" s="116"/>
      <c r="C149" s="117" t="s">
        <v>117</v>
      </c>
      <c r="D149" s="120" t="s">
        <v>22</v>
      </c>
      <c r="E149" s="171">
        <v>88</v>
      </c>
      <c r="F149" s="154">
        <v>4</v>
      </c>
      <c r="G149" s="154">
        <v>5</v>
      </c>
      <c r="H149" s="154">
        <v>4</v>
      </c>
      <c r="I149" s="154">
        <v>9</v>
      </c>
      <c r="J149" s="154">
        <v>5</v>
      </c>
      <c r="K149" s="154">
        <v>26</v>
      </c>
      <c r="L149" s="154">
        <v>13</v>
      </c>
      <c r="M149" s="154">
        <v>14</v>
      </c>
      <c r="N149" s="154">
        <v>8</v>
      </c>
    </row>
    <row r="150" spans="1:14" x14ac:dyDescent="0.15">
      <c r="A150" s="343"/>
      <c r="B150" s="116"/>
      <c r="C150" s="116"/>
      <c r="D150" s="120" t="s">
        <v>33</v>
      </c>
      <c r="E150" s="171">
        <v>48</v>
      </c>
      <c r="F150" s="154">
        <v>4</v>
      </c>
      <c r="G150" s="154">
        <v>4</v>
      </c>
      <c r="H150" s="154">
        <v>2</v>
      </c>
      <c r="I150" s="154">
        <v>3</v>
      </c>
      <c r="J150" s="154">
        <v>4</v>
      </c>
      <c r="K150" s="154">
        <v>10</v>
      </c>
      <c r="L150" s="154">
        <v>10</v>
      </c>
      <c r="M150" s="154">
        <v>9</v>
      </c>
      <c r="N150" s="154">
        <v>2</v>
      </c>
    </row>
    <row r="151" spans="1:14" x14ac:dyDescent="0.15">
      <c r="A151" s="343"/>
      <c r="B151" s="116"/>
      <c r="C151" s="116"/>
      <c r="D151" s="120" t="s">
        <v>34</v>
      </c>
      <c r="E151" s="171">
        <v>40</v>
      </c>
      <c r="F151" s="154">
        <v>0</v>
      </c>
      <c r="G151" s="154">
        <v>1</v>
      </c>
      <c r="H151" s="154">
        <v>2</v>
      </c>
      <c r="I151" s="154">
        <v>6</v>
      </c>
      <c r="J151" s="154">
        <v>1</v>
      </c>
      <c r="K151" s="154">
        <v>16</v>
      </c>
      <c r="L151" s="154">
        <v>3</v>
      </c>
      <c r="M151" s="154">
        <v>5</v>
      </c>
      <c r="N151" s="154">
        <v>6</v>
      </c>
    </row>
    <row r="152" spans="1:14" x14ac:dyDescent="0.15">
      <c r="A152" s="343"/>
      <c r="B152" s="116"/>
      <c r="C152" s="117" t="s">
        <v>118</v>
      </c>
      <c r="D152" s="120" t="s">
        <v>22</v>
      </c>
      <c r="E152" s="171">
        <v>156</v>
      </c>
      <c r="F152" s="154">
        <v>4</v>
      </c>
      <c r="G152" s="154">
        <v>9</v>
      </c>
      <c r="H152" s="154">
        <v>4</v>
      </c>
      <c r="I152" s="154">
        <v>10</v>
      </c>
      <c r="J152" s="154">
        <v>14</v>
      </c>
      <c r="K152" s="154">
        <v>26</v>
      </c>
      <c r="L152" s="154">
        <v>30</v>
      </c>
      <c r="M152" s="154">
        <v>37</v>
      </c>
      <c r="N152" s="154">
        <v>22</v>
      </c>
    </row>
    <row r="153" spans="1:14" x14ac:dyDescent="0.15">
      <c r="A153" s="343"/>
      <c r="B153" s="116"/>
      <c r="C153" s="116"/>
      <c r="D153" s="120" t="s">
        <v>33</v>
      </c>
      <c r="E153" s="171">
        <v>95</v>
      </c>
      <c r="F153" s="154">
        <v>3</v>
      </c>
      <c r="G153" s="154">
        <v>5</v>
      </c>
      <c r="H153" s="154">
        <v>4</v>
      </c>
      <c r="I153" s="154">
        <v>8</v>
      </c>
      <c r="J153" s="154">
        <v>4</v>
      </c>
      <c r="K153" s="154">
        <v>12</v>
      </c>
      <c r="L153" s="154">
        <v>22</v>
      </c>
      <c r="M153" s="154">
        <v>21</v>
      </c>
      <c r="N153" s="154">
        <v>16</v>
      </c>
    </row>
    <row r="154" spans="1:14" x14ac:dyDescent="0.15">
      <c r="A154" s="343"/>
      <c r="B154" s="116"/>
      <c r="C154" s="116"/>
      <c r="D154" s="120" t="s">
        <v>34</v>
      </c>
      <c r="E154" s="171">
        <v>61</v>
      </c>
      <c r="F154" s="154">
        <v>1</v>
      </c>
      <c r="G154" s="154">
        <v>4</v>
      </c>
      <c r="H154" s="154">
        <v>0</v>
      </c>
      <c r="I154" s="154">
        <v>2</v>
      </c>
      <c r="J154" s="154">
        <v>10</v>
      </c>
      <c r="K154" s="154">
        <v>14</v>
      </c>
      <c r="L154" s="154">
        <v>8</v>
      </c>
      <c r="M154" s="154">
        <v>16</v>
      </c>
      <c r="N154" s="154">
        <v>6</v>
      </c>
    </row>
    <row r="155" spans="1:14" x14ac:dyDescent="0.15">
      <c r="A155" s="343"/>
      <c r="B155" s="116"/>
      <c r="C155" s="116" t="s">
        <v>119</v>
      </c>
      <c r="D155" s="120" t="s">
        <v>22</v>
      </c>
      <c r="E155" s="171">
        <v>244</v>
      </c>
      <c r="F155" s="154">
        <v>8</v>
      </c>
      <c r="G155" s="154">
        <v>14</v>
      </c>
      <c r="H155" s="154">
        <v>8</v>
      </c>
      <c r="I155" s="154">
        <v>19</v>
      </c>
      <c r="J155" s="154">
        <v>19</v>
      </c>
      <c r="K155" s="154">
        <v>52</v>
      </c>
      <c r="L155" s="154">
        <v>43</v>
      </c>
      <c r="M155" s="154">
        <v>51</v>
      </c>
      <c r="N155" s="154">
        <v>30</v>
      </c>
    </row>
    <row r="156" spans="1:14" x14ac:dyDescent="0.15">
      <c r="A156" s="343"/>
      <c r="B156" s="116"/>
      <c r="C156" s="116"/>
      <c r="D156" s="120" t="s">
        <v>33</v>
      </c>
      <c r="E156" s="171">
        <v>143</v>
      </c>
      <c r="F156" s="158">
        <v>7</v>
      </c>
      <c r="G156" s="154">
        <v>9</v>
      </c>
      <c r="H156" s="154">
        <v>6</v>
      </c>
      <c r="I156" s="154">
        <v>11</v>
      </c>
      <c r="J156" s="154">
        <v>8</v>
      </c>
      <c r="K156" s="154">
        <v>22</v>
      </c>
      <c r="L156" s="154">
        <v>32</v>
      </c>
      <c r="M156" s="154">
        <v>30</v>
      </c>
      <c r="N156" s="154">
        <v>18</v>
      </c>
    </row>
    <row r="157" spans="1:14" ht="15" thickBot="1" x14ac:dyDescent="0.2">
      <c r="A157" s="343"/>
      <c r="B157" s="116"/>
      <c r="C157" s="120"/>
      <c r="D157" s="162" t="s">
        <v>34</v>
      </c>
      <c r="E157" s="174">
        <v>101</v>
      </c>
      <c r="F157" s="154">
        <v>1</v>
      </c>
      <c r="G157" s="154">
        <v>5</v>
      </c>
      <c r="H157" s="154">
        <v>2</v>
      </c>
      <c r="I157" s="154">
        <v>8</v>
      </c>
      <c r="J157" s="154">
        <v>11</v>
      </c>
      <c r="K157" s="154">
        <v>30</v>
      </c>
      <c r="L157" s="154">
        <v>11</v>
      </c>
      <c r="M157" s="154">
        <v>21</v>
      </c>
      <c r="N157" s="154">
        <v>12</v>
      </c>
    </row>
    <row r="158" spans="1:14" x14ac:dyDescent="0.15">
      <c r="A158" s="344" t="s">
        <v>158</v>
      </c>
      <c r="B158" s="344"/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</row>
    <row r="159" spans="1:14" x14ac:dyDescent="0.15">
      <c r="A159" s="116" t="s">
        <v>159</v>
      </c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</row>
    <row r="160" spans="1:14" x14ac:dyDescent="0.15">
      <c r="A160" s="116" t="s">
        <v>160</v>
      </c>
    </row>
    <row r="161" spans="1:1" x14ac:dyDescent="0.15">
      <c r="A161" s="116" t="s">
        <v>161</v>
      </c>
    </row>
  </sheetData>
  <mergeCells count="15">
    <mergeCell ref="A57:A65"/>
    <mergeCell ref="A4:A12"/>
    <mergeCell ref="A15:A23"/>
    <mergeCell ref="A26:A34"/>
    <mergeCell ref="A37:A45"/>
    <mergeCell ref="A47:A55"/>
    <mergeCell ref="A139:A147"/>
    <mergeCell ref="A149:A157"/>
    <mergeCell ref="A158:N158"/>
    <mergeCell ref="A69:A72"/>
    <mergeCell ref="A89:A97"/>
    <mergeCell ref="A99:A107"/>
    <mergeCell ref="A109:A117"/>
    <mergeCell ref="A119:A127"/>
    <mergeCell ref="A129:A137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showGridLines="0" workbookViewId="0"/>
  </sheetViews>
  <sheetFormatPr baseColWidth="12" defaultColWidth="8.83203125" defaultRowHeight="14" x14ac:dyDescent="0.15"/>
  <cols>
    <col min="1" max="2" width="2" style="2" customWidth="1"/>
    <col min="3" max="3" width="10" style="2" customWidth="1"/>
    <col min="4" max="4" width="6.5" style="2" customWidth="1"/>
    <col min="5" max="17" width="5.83203125" style="2" customWidth="1"/>
    <col min="18" max="18" width="8.83203125" style="2" customWidth="1"/>
    <col min="19" max="19" width="0.1640625" style="2" customWidth="1"/>
    <col min="20" max="16384" width="8.83203125" style="2"/>
  </cols>
  <sheetData>
    <row r="1" spans="1:36" s="7" customFormat="1" ht="18" customHeight="1" x14ac:dyDescent="0.15">
      <c r="A1" s="81" t="s">
        <v>163</v>
      </c>
      <c r="R1" s="108"/>
      <c r="S1" s="108"/>
      <c r="T1" s="108"/>
    </row>
    <row r="2" spans="1:36" s="175" customFormat="1" ht="15" customHeight="1" thickBot="1" x14ac:dyDescent="0.2">
      <c r="A2" s="25" t="s">
        <v>164</v>
      </c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s="50" customFormat="1" ht="16" customHeight="1" thickBot="1" x14ac:dyDescent="0.2">
      <c r="A3" s="28"/>
      <c r="B3" s="28"/>
      <c r="C3" s="48"/>
      <c r="D3" s="28" t="s">
        <v>22</v>
      </c>
      <c r="E3" s="28" t="s">
        <v>166</v>
      </c>
      <c r="F3" s="28" t="s">
        <v>168</v>
      </c>
      <c r="G3" s="28" t="s">
        <v>170</v>
      </c>
      <c r="H3" s="28" t="s">
        <v>171</v>
      </c>
      <c r="I3" s="28" t="s">
        <v>108</v>
      </c>
      <c r="J3" s="28" t="s">
        <v>109</v>
      </c>
      <c r="K3" s="28" t="s">
        <v>110</v>
      </c>
      <c r="L3" s="28" t="s">
        <v>111</v>
      </c>
      <c r="M3" s="28" t="s">
        <v>112</v>
      </c>
      <c r="N3" s="28" t="s">
        <v>113</v>
      </c>
      <c r="O3" s="28" t="s">
        <v>114</v>
      </c>
      <c r="P3" s="28" t="s">
        <v>115</v>
      </c>
      <c r="Q3" s="28" t="s">
        <v>31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</row>
    <row r="4" spans="1:36" s="50" customFormat="1" ht="12" customHeight="1" x14ac:dyDescent="0.15">
      <c r="A4" s="51"/>
      <c r="B4" s="25" t="s">
        <v>172</v>
      </c>
      <c r="C4" s="52"/>
      <c r="D4" s="53">
        <v>34987</v>
      </c>
      <c r="E4" s="84">
        <v>1900</v>
      </c>
      <c r="F4" s="84">
        <v>3813</v>
      </c>
      <c r="G4" s="53">
        <v>4503</v>
      </c>
      <c r="H4" s="53">
        <v>3937</v>
      </c>
      <c r="I4" s="53">
        <v>3902</v>
      </c>
      <c r="J4" s="53">
        <v>4183</v>
      </c>
      <c r="K4" s="53">
        <v>2976</v>
      </c>
      <c r="L4" s="53">
        <v>2286</v>
      </c>
      <c r="M4" s="53">
        <v>1814</v>
      </c>
      <c r="N4" s="53">
        <v>2157</v>
      </c>
      <c r="O4" s="53">
        <v>1790</v>
      </c>
      <c r="P4" s="53">
        <v>1145</v>
      </c>
      <c r="Q4" s="53">
        <v>581</v>
      </c>
      <c r="R4" s="58"/>
      <c r="S4" s="47"/>
      <c r="T4" s="12"/>
      <c r="U4" s="12"/>
      <c r="V4" s="92"/>
      <c r="W4" s="177"/>
      <c r="X4" s="177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58"/>
    </row>
    <row r="5" spans="1:36" s="50" customFormat="1" ht="12" customHeight="1" x14ac:dyDescent="0.15">
      <c r="A5" s="47"/>
      <c r="B5" s="25" t="s">
        <v>35</v>
      </c>
      <c r="C5" s="52"/>
      <c r="D5" s="61">
        <v>0.23264768630438079</v>
      </c>
      <c r="E5" s="61">
        <v>0.20914210727759855</v>
      </c>
      <c r="F5" s="61">
        <v>0.46724732353474868</v>
      </c>
      <c r="G5" s="61">
        <v>0.42678492239467847</v>
      </c>
      <c r="H5" s="61">
        <v>0.33226521085528921</v>
      </c>
      <c r="I5" s="61">
        <v>0.32868433286843329</v>
      </c>
      <c r="J5" s="61">
        <v>0.4031138532729201</v>
      </c>
      <c r="K5" s="61">
        <v>0.36896127842655191</v>
      </c>
      <c r="L5" s="61">
        <v>0.30310066930747165</v>
      </c>
      <c r="M5" s="61">
        <v>0.18934941746571812</v>
      </c>
      <c r="N5" s="61">
        <v>0.15607057104081845</v>
      </c>
      <c r="O5" s="61">
        <v>0.12384126653473597</v>
      </c>
      <c r="P5" s="61">
        <v>8.833586626139818E-2</v>
      </c>
      <c r="Q5" s="61">
        <v>2.5187832339454479E-2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1:36" s="25" customFormat="1" ht="12" customHeight="1" x14ac:dyDescent="0.15">
      <c r="A6" s="178"/>
      <c r="B6" s="25" t="s">
        <v>173</v>
      </c>
      <c r="C6" s="52"/>
      <c r="D6" s="53">
        <v>37094</v>
      </c>
      <c r="E6" s="84">
        <v>1925</v>
      </c>
      <c r="F6" s="84">
        <v>3912</v>
      </c>
      <c r="G6" s="53">
        <v>5121</v>
      </c>
      <c r="H6" s="53">
        <v>4462</v>
      </c>
      <c r="I6" s="53">
        <v>4582</v>
      </c>
      <c r="J6" s="53">
        <v>4180</v>
      </c>
      <c r="K6" s="53">
        <v>3027</v>
      </c>
      <c r="L6" s="53">
        <v>2152</v>
      </c>
      <c r="M6" s="53">
        <v>1859</v>
      </c>
      <c r="N6" s="53">
        <v>2328</v>
      </c>
      <c r="O6" s="53">
        <v>1777</v>
      </c>
      <c r="P6" s="53">
        <v>1180</v>
      </c>
      <c r="Q6" s="53">
        <v>589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44" customFormat="1" ht="12" customHeight="1" x14ac:dyDescent="0.15">
      <c r="A7" s="100"/>
      <c r="B7" s="44" t="s">
        <v>175</v>
      </c>
      <c r="C7" s="65"/>
      <c r="D7" s="83">
        <v>967</v>
      </c>
      <c r="E7" s="83">
        <v>98</v>
      </c>
      <c r="F7" s="83">
        <v>189</v>
      </c>
      <c r="G7" s="83">
        <v>148</v>
      </c>
      <c r="H7" s="83">
        <v>121</v>
      </c>
      <c r="I7" s="83">
        <v>128</v>
      </c>
      <c r="J7" s="83">
        <v>112</v>
      </c>
      <c r="K7" s="83">
        <v>75</v>
      </c>
      <c r="L7" s="83">
        <v>31</v>
      </c>
      <c r="M7" s="83">
        <v>16</v>
      </c>
      <c r="N7" s="83">
        <v>16</v>
      </c>
      <c r="O7" s="83">
        <v>15</v>
      </c>
      <c r="P7" s="83">
        <v>11</v>
      </c>
      <c r="Q7" s="83">
        <v>7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4" customFormat="1" ht="12" customHeight="1" x14ac:dyDescent="0.15">
      <c r="A8" s="100"/>
      <c r="B8" s="44" t="s">
        <v>176</v>
      </c>
      <c r="C8" s="65"/>
      <c r="D8" s="94">
        <v>2.6068906022537336E-2</v>
      </c>
      <c r="E8" s="94">
        <v>5.0909090909090911E-2</v>
      </c>
      <c r="F8" s="94">
        <v>4.8312883435582821E-2</v>
      </c>
      <c r="G8" s="94">
        <v>2.8900605350517476E-2</v>
      </c>
      <c r="H8" s="94">
        <v>2.7117884356790675E-2</v>
      </c>
      <c r="I8" s="94">
        <v>2.7935399388913137E-2</v>
      </c>
      <c r="J8" s="94">
        <v>2.6794258373205742E-2</v>
      </c>
      <c r="K8" s="94">
        <v>2.4777006937561942E-2</v>
      </c>
      <c r="L8" s="94">
        <v>1.4405204460966542E-2</v>
      </c>
      <c r="M8" s="94">
        <v>8.6067778375470676E-3</v>
      </c>
      <c r="N8" s="94">
        <v>6.8728522336769758E-3</v>
      </c>
      <c r="O8" s="94">
        <v>8.4411930219471017E-3</v>
      </c>
      <c r="P8" s="94">
        <v>9.3220338983050852E-3</v>
      </c>
      <c r="Q8" s="94">
        <v>1.1884550084889643E-2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44" customFormat="1" ht="12" customHeight="1" x14ac:dyDescent="0.15">
      <c r="A9" s="100"/>
      <c r="B9" s="44" t="s">
        <v>178</v>
      </c>
      <c r="C9" s="65"/>
      <c r="D9" s="83">
        <v>687</v>
      </c>
      <c r="E9" s="83">
        <v>63</v>
      </c>
      <c r="F9" s="83">
        <v>138</v>
      </c>
      <c r="G9" s="83">
        <v>107</v>
      </c>
      <c r="H9" s="83">
        <v>81</v>
      </c>
      <c r="I9" s="83">
        <v>91</v>
      </c>
      <c r="J9" s="83">
        <v>87</v>
      </c>
      <c r="K9" s="83">
        <v>56</v>
      </c>
      <c r="L9" s="83">
        <v>22</v>
      </c>
      <c r="M9" s="83">
        <v>10</v>
      </c>
      <c r="N9" s="83">
        <v>10</v>
      </c>
      <c r="O9" s="83">
        <v>9</v>
      </c>
      <c r="P9" s="83">
        <v>9</v>
      </c>
      <c r="Q9" s="83">
        <v>4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44" customFormat="1" ht="12" customHeight="1" x14ac:dyDescent="0.15">
      <c r="A10" s="71"/>
      <c r="B10" s="17" t="s">
        <v>179</v>
      </c>
      <c r="C10" s="65"/>
      <c r="D10" s="68">
        <v>0.71044467425025848</v>
      </c>
      <c r="E10" s="68">
        <v>0.6428571428571429</v>
      </c>
      <c r="F10" s="68">
        <v>0.73015873015873012</v>
      </c>
      <c r="G10" s="68">
        <v>0.72297297297297303</v>
      </c>
      <c r="H10" s="68">
        <v>0.66942148760330578</v>
      </c>
      <c r="I10" s="68">
        <v>0.7109375</v>
      </c>
      <c r="J10" s="68">
        <v>0.7767857142857143</v>
      </c>
      <c r="K10" s="68">
        <v>0.7466666666666667</v>
      </c>
      <c r="L10" s="68">
        <v>0.70967741935483875</v>
      </c>
      <c r="M10" s="68">
        <v>0.625</v>
      </c>
      <c r="N10" s="68">
        <v>0.625</v>
      </c>
      <c r="O10" s="68">
        <v>0.6</v>
      </c>
      <c r="P10" s="68">
        <v>0.81818181818181823</v>
      </c>
      <c r="Q10" s="68">
        <v>0.5714285714285714</v>
      </c>
      <c r="R10" s="17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17"/>
    </row>
    <row r="11" spans="1:36" s="25" customFormat="1" ht="12" customHeight="1" x14ac:dyDescent="0.15">
      <c r="A11" s="91"/>
      <c r="B11" s="12" t="s">
        <v>180</v>
      </c>
      <c r="C11" s="52"/>
      <c r="D11" s="72">
        <v>9.3071354705274046E-3</v>
      </c>
      <c r="E11" s="72">
        <v>0</v>
      </c>
      <c r="F11" s="72">
        <v>0</v>
      </c>
      <c r="G11" s="72">
        <v>6.7567567567567571E-3</v>
      </c>
      <c r="H11" s="72">
        <v>2.4793388429752067E-2</v>
      </c>
      <c r="I11" s="72">
        <v>7.8125E-3</v>
      </c>
      <c r="J11" s="72">
        <v>1.7857142857142856E-2</v>
      </c>
      <c r="K11" s="72">
        <v>1.3333333333333334E-2</v>
      </c>
      <c r="L11" s="72">
        <v>3.2258064516129031E-2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T11" s="12"/>
      <c r="U11" s="12"/>
      <c r="V11" s="92"/>
      <c r="W11" s="177"/>
      <c r="X11" s="177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12"/>
    </row>
    <row r="12" spans="1:36" s="25" customFormat="1" ht="12" customHeight="1" thickBot="1" x14ac:dyDescent="0.2">
      <c r="A12" s="179"/>
      <c r="B12" s="21" t="s">
        <v>181</v>
      </c>
      <c r="C12" s="34"/>
      <c r="D12" s="79">
        <v>2.4262683992020272E-4</v>
      </c>
      <c r="E12" s="79">
        <v>0</v>
      </c>
      <c r="F12" s="79">
        <v>0</v>
      </c>
      <c r="G12" s="79">
        <v>1.9527436047646945E-4</v>
      </c>
      <c r="H12" s="79">
        <v>6.723442402510085E-4</v>
      </c>
      <c r="I12" s="79">
        <v>2.1824530772588389E-4</v>
      </c>
      <c r="J12" s="79">
        <v>4.7846889952153111E-4</v>
      </c>
      <c r="K12" s="79">
        <v>3.3036009250082588E-4</v>
      </c>
      <c r="L12" s="79">
        <v>4.6468401486988845E-4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25" customFormat="1" ht="14" customHeight="1" x14ac:dyDescent="0.15">
      <c r="A13" s="180" t="s">
        <v>182</v>
      </c>
      <c r="B13" s="12"/>
      <c r="C13" s="12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25" customFormat="1" ht="14" customHeight="1" x14ac:dyDescent="0.15">
      <c r="A14" s="12" t="s">
        <v>183</v>
      </c>
      <c r="D14" s="12"/>
      <c r="P14" s="12"/>
    </row>
    <row r="15" spans="1:36" s="175" customFormat="1" ht="15" customHeight="1" thickBot="1" x14ac:dyDescent="0.2">
      <c r="A15" s="25" t="s">
        <v>184</v>
      </c>
    </row>
    <row r="16" spans="1:36" s="50" customFormat="1" ht="16" customHeight="1" thickBot="1" x14ac:dyDescent="0.2">
      <c r="A16" s="28"/>
      <c r="B16" s="28"/>
      <c r="C16" s="48"/>
      <c r="D16" s="28" t="s">
        <v>22</v>
      </c>
      <c r="E16" s="182" t="s">
        <v>166</v>
      </c>
      <c r="F16" s="182" t="s">
        <v>168</v>
      </c>
      <c r="G16" s="182" t="s">
        <v>170</v>
      </c>
      <c r="H16" s="182" t="s">
        <v>171</v>
      </c>
      <c r="I16" s="182" t="s">
        <v>108</v>
      </c>
      <c r="J16" s="182" t="s">
        <v>109</v>
      </c>
      <c r="K16" s="182" t="s">
        <v>110</v>
      </c>
      <c r="L16" s="182" t="s">
        <v>111</v>
      </c>
      <c r="M16" s="182" t="s">
        <v>112</v>
      </c>
      <c r="N16" s="182" t="s">
        <v>113</v>
      </c>
      <c r="O16" s="182" t="s">
        <v>114</v>
      </c>
      <c r="P16" s="182" t="s">
        <v>115</v>
      </c>
      <c r="Q16" s="182" t="s">
        <v>31</v>
      </c>
    </row>
    <row r="17" spans="1:18" s="25" customFormat="1" ht="13" x14ac:dyDescent="0.15">
      <c r="A17" s="51"/>
      <c r="B17" s="25" t="s">
        <v>116</v>
      </c>
      <c r="C17" s="52"/>
      <c r="D17" s="83">
        <v>5475</v>
      </c>
      <c r="E17" s="83">
        <v>32</v>
      </c>
      <c r="F17" s="83">
        <v>142</v>
      </c>
      <c r="G17" s="83">
        <v>217</v>
      </c>
      <c r="H17" s="83">
        <v>422</v>
      </c>
      <c r="I17" s="83">
        <v>759</v>
      </c>
      <c r="J17" s="83">
        <v>1301</v>
      </c>
      <c r="K17" s="83">
        <v>977</v>
      </c>
      <c r="L17" s="83">
        <v>534</v>
      </c>
      <c r="M17" s="83">
        <v>298</v>
      </c>
      <c r="N17" s="83">
        <v>302</v>
      </c>
      <c r="O17" s="83">
        <v>273</v>
      </c>
      <c r="P17" s="83">
        <v>149</v>
      </c>
      <c r="Q17" s="83">
        <v>69</v>
      </c>
      <c r="R17" s="44"/>
    </row>
    <row r="18" spans="1:18" s="25" customFormat="1" thickBot="1" x14ac:dyDescent="0.2">
      <c r="A18" s="183"/>
      <c r="B18" s="21" t="s">
        <v>185</v>
      </c>
      <c r="C18" s="34"/>
      <c r="D18" s="184">
        <v>0.15648669505816445</v>
      </c>
      <c r="E18" s="184">
        <v>1.6842105263157894E-2</v>
      </c>
      <c r="F18" s="184">
        <v>3.7241017571466035E-2</v>
      </c>
      <c r="G18" s="184">
        <v>4.8190095491894291E-2</v>
      </c>
      <c r="H18" s="184">
        <v>0.10718821437642875</v>
      </c>
      <c r="I18" s="184">
        <v>0.19451563300871347</v>
      </c>
      <c r="J18" s="184">
        <v>0.31102079846999758</v>
      </c>
      <c r="K18" s="184">
        <v>0.32829301075268819</v>
      </c>
      <c r="L18" s="184">
        <v>0.23359580052493439</v>
      </c>
      <c r="M18" s="184">
        <v>0.16427783902976847</v>
      </c>
      <c r="N18" s="184">
        <v>0.14000927213722764</v>
      </c>
      <c r="O18" s="184">
        <v>0.15251396648044693</v>
      </c>
      <c r="P18" s="184">
        <v>0.13013100436681221</v>
      </c>
      <c r="Q18" s="184">
        <v>0.11876075731497418</v>
      </c>
      <c r="R18" s="44"/>
    </row>
    <row r="19" spans="1:18" s="25" customFormat="1" ht="13" x14ac:dyDescent="0.15">
      <c r="A19" s="185" t="s">
        <v>186</v>
      </c>
      <c r="B19" s="51"/>
      <c r="D19" s="51"/>
      <c r="E19" s="51"/>
      <c r="F19" s="51"/>
      <c r="G19" s="51"/>
      <c r="H19" s="51"/>
      <c r="I19" s="51"/>
      <c r="J19" s="51"/>
      <c r="K19" s="51"/>
      <c r="L19" s="51"/>
      <c r="M19" s="39"/>
      <c r="N19" s="186"/>
      <c r="O19" s="186"/>
      <c r="P19" s="186"/>
      <c r="Q19" s="186"/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showGridLines="0" workbookViewId="0"/>
  </sheetViews>
  <sheetFormatPr baseColWidth="12" defaultColWidth="8.83203125" defaultRowHeight="14" x14ac:dyDescent="0.15"/>
  <cols>
    <col min="1" max="1" width="1.33203125" style="2" customWidth="1"/>
    <col min="2" max="2" width="1.5" style="2" customWidth="1"/>
    <col min="3" max="3" width="9.1640625" style="2" customWidth="1"/>
    <col min="4" max="18" width="5" style="2" customWidth="1"/>
    <col min="19" max="19" width="9.6640625" style="2" customWidth="1"/>
    <col min="20" max="20" width="0.6640625" style="2" customWidth="1"/>
    <col min="21" max="21" width="8.83203125" style="2" customWidth="1"/>
    <col min="22" max="22" width="1.1640625" style="2" customWidth="1"/>
    <col min="23" max="23" width="2.1640625" style="2" customWidth="1"/>
    <col min="24" max="16384" width="8.83203125" style="2"/>
  </cols>
  <sheetData>
    <row r="1" spans="1:38" s="7" customFormat="1" ht="18" customHeight="1" thickBot="1" x14ac:dyDescent="0.2">
      <c r="A1" s="81" t="s">
        <v>187</v>
      </c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 s="50" customFormat="1" ht="15" customHeight="1" thickBot="1" x14ac:dyDescent="0.2">
      <c r="A2" s="28"/>
      <c r="B2" s="28"/>
      <c r="C2" s="28"/>
      <c r="D2" s="48"/>
      <c r="E2" s="109" t="s">
        <v>22</v>
      </c>
      <c r="F2" s="187" t="s">
        <v>165</v>
      </c>
      <c r="G2" s="187" t="s">
        <v>167</v>
      </c>
      <c r="H2" s="187" t="s">
        <v>169</v>
      </c>
      <c r="I2" s="187" t="s">
        <v>188</v>
      </c>
      <c r="J2" s="187" t="s">
        <v>50</v>
      </c>
      <c r="K2" s="187" t="s">
        <v>52</v>
      </c>
      <c r="L2" s="187" t="s">
        <v>54</v>
      </c>
      <c r="M2" s="187" t="s">
        <v>56</v>
      </c>
      <c r="N2" s="187" t="s">
        <v>58</v>
      </c>
      <c r="O2" s="187" t="s">
        <v>60</v>
      </c>
      <c r="P2" s="187" t="s">
        <v>62</v>
      </c>
      <c r="Q2" s="187" t="s">
        <v>64</v>
      </c>
      <c r="R2" s="187" t="s">
        <v>31</v>
      </c>
      <c r="S2" s="58"/>
      <c r="T2" s="58"/>
      <c r="U2" s="58"/>
      <c r="V2" s="58"/>
      <c r="W2" s="58"/>
      <c r="X2" s="113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58"/>
    </row>
    <row r="3" spans="1:38" s="44" customFormat="1" ht="15" customHeight="1" x14ac:dyDescent="0.15">
      <c r="A3" s="100"/>
      <c r="B3" s="44" t="s">
        <v>189</v>
      </c>
      <c r="D3" s="65"/>
      <c r="E3" s="83">
        <f>SUM(F3:R3)</f>
        <v>236</v>
      </c>
      <c r="F3" s="83">
        <v>17</v>
      </c>
      <c r="G3" s="83">
        <v>28</v>
      </c>
      <c r="H3" s="83">
        <v>28</v>
      </c>
      <c r="I3" s="83">
        <v>26</v>
      </c>
      <c r="J3" s="83">
        <v>38</v>
      </c>
      <c r="K3" s="83">
        <v>46</v>
      </c>
      <c r="L3" s="83">
        <v>21</v>
      </c>
      <c r="M3" s="83">
        <v>9</v>
      </c>
      <c r="N3" s="83">
        <v>6</v>
      </c>
      <c r="O3" s="83">
        <v>5</v>
      </c>
      <c r="P3" s="83">
        <v>5</v>
      </c>
      <c r="Q3" s="83">
        <v>4</v>
      </c>
      <c r="R3" s="83">
        <v>3</v>
      </c>
      <c r="S3" s="17"/>
      <c r="T3" s="71"/>
      <c r="U3" s="17"/>
      <c r="V3" s="17"/>
      <c r="W3" s="17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17"/>
    </row>
    <row r="4" spans="1:38" s="44" customFormat="1" ht="15" customHeight="1" x14ac:dyDescent="0.15">
      <c r="A4" s="100"/>
      <c r="B4" s="189" t="s">
        <v>190</v>
      </c>
      <c r="D4" s="65"/>
      <c r="E4" s="83">
        <f t="shared" ref="E4:E13" si="0">SUM(F4:R4)</f>
        <v>9</v>
      </c>
      <c r="F4" s="83">
        <v>0</v>
      </c>
      <c r="G4" s="83">
        <v>0</v>
      </c>
      <c r="H4" s="83">
        <v>1</v>
      </c>
      <c r="I4" s="83">
        <v>3</v>
      </c>
      <c r="J4" s="83">
        <v>1</v>
      </c>
      <c r="K4" s="83">
        <v>2</v>
      </c>
      <c r="L4" s="83">
        <v>1</v>
      </c>
      <c r="M4" s="83">
        <v>1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4" customFormat="1" ht="15" customHeight="1" x14ac:dyDescent="0.15">
      <c r="A5" s="71"/>
      <c r="B5" s="17" t="s">
        <v>191</v>
      </c>
      <c r="C5" s="17"/>
      <c r="D5" s="65"/>
      <c r="E5" s="83">
        <f t="shared" si="0"/>
        <v>1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1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44" customFormat="1" ht="25.5" customHeight="1" x14ac:dyDescent="0.15">
      <c r="A6" s="100"/>
      <c r="B6" s="349" t="s">
        <v>192</v>
      </c>
      <c r="C6" s="325"/>
      <c r="D6" s="350"/>
      <c r="E6" s="83">
        <f>SUM(F6:R6)</f>
        <v>26</v>
      </c>
      <c r="F6" s="83">
        <v>2</v>
      </c>
      <c r="G6" s="83">
        <v>6</v>
      </c>
      <c r="H6" s="83">
        <v>3</v>
      </c>
      <c r="I6" s="83">
        <v>1</v>
      </c>
      <c r="J6" s="83">
        <v>4</v>
      </c>
      <c r="K6" s="83">
        <v>6</v>
      </c>
      <c r="L6" s="83">
        <v>1</v>
      </c>
      <c r="M6" s="83">
        <v>2</v>
      </c>
      <c r="N6" s="83">
        <v>0</v>
      </c>
      <c r="O6" s="83">
        <v>0</v>
      </c>
      <c r="P6" s="83">
        <v>0</v>
      </c>
      <c r="Q6" s="83">
        <v>1</v>
      </c>
      <c r="R6" s="83">
        <v>0</v>
      </c>
    </row>
    <row r="7" spans="1:38" s="44" customFormat="1" ht="15" customHeight="1" x14ac:dyDescent="0.15">
      <c r="A7" s="71"/>
      <c r="B7" s="17" t="s">
        <v>193</v>
      </c>
      <c r="C7" s="17"/>
      <c r="D7" s="65"/>
      <c r="E7" s="83">
        <f t="shared" si="0"/>
        <v>37</v>
      </c>
      <c r="F7" s="83">
        <v>0</v>
      </c>
      <c r="G7" s="83">
        <v>3</v>
      </c>
      <c r="H7" s="83">
        <v>10</v>
      </c>
      <c r="I7" s="83">
        <v>9</v>
      </c>
      <c r="J7" s="83">
        <v>6</v>
      </c>
      <c r="K7" s="83">
        <v>3</v>
      </c>
      <c r="L7" s="83">
        <v>3</v>
      </c>
      <c r="M7" s="83">
        <v>2</v>
      </c>
      <c r="N7" s="83">
        <v>0</v>
      </c>
      <c r="O7" s="83">
        <v>0</v>
      </c>
      <c r="P7" s="83">
        <v>0</v>
      </c>
      <c r="Q7" s="83">
        <v>1</v>
      </c>
      <c r="R7" s="83">
        <v>0</v>
      </c>
    </row>
    <row r="8" spans="1:38" s="44" customFormat="1" ht="15" customHeight="1" x14ac:dyDescent="0.15">
      <c r="A8" s="71"/>
      <c r="B8" s="17" t="s">
        <v>194</v>
      </c>
      <c r="C8" s="17"/>
      <c r="D8" s="65"/>
      <c r="E8" s="83">
        <f t="shared" si="0"/>
        <v>67</v>
      </c>
      <c r="F8" s="83">
        <v>3</v>
      </c>
      <c r="G8" s="83">
        <v>22</v>
      </c>
      <c r="H8" s="83">
        <v>10</v>
      </c>
      <c r="I8" s="83">
        <v>5</v>
      </c>
      <c r="J8" s="83">
        <v>13</v>
      </c>
      <c r="K8" s="83">
        <v>5</v>
      </c>
      <c r="L8" s="83">
        <v>6</v>
      </c>
      <c r="M8" s="83">
        <v>1</v>
      </c>
      <c r="N8" s="83">
        <v>0</v>
      </c>
      <c r="O8" s="83">
        <v>0</v>
      </c>
      <c r="P8" s="83">
        <v>0</v>
      </c>
      <c r="Q8" s="83">
        <v>1</v>
      </c>
      <c r="R8" s="83">
        <v>1</v>
      </c>
    </row>
    <row r="9" spans="1:38" s="44" customFormat="1" ht="15" customHeight="1" x14ac:dyDescent="0.15">
      <c r="A9" s="71"/>
      <c r="B9" s="17" t="s">
        <v>195</v>
      </c>
      <c r="C9" s="17"/>
      <c r="D9" s="65"/>
      <c r="E9" s="83">
        <f>SUM(F9:R9)</f>
        <v>301</v>
      </c>
      <c r="F9" s="83">
        <v>41</v>
      </c>
      <c r="G9" s="83">
        <v>76</v>
      </c>
      <c r="H9" s="83">
        <v>55</v>
      </c>
      <c r="I9" s="83">
        <v>35</v>
      </c>
      <c r="J9" s="83">
        <v>27</v>
      </c>
      <c r="K9" s="83">
        <v>23</v>
      </c>
      <c r="L9" s="83">
        <v>23</v>
      </c>
      <c r="M9" s="83">
        <v>7</v>
      </c>
      <c r="N9" s="83">
        <v>4</v>
      </c>
      <c r="O9" s="83">
        <v>5</v>
      </c>
      <c r="P9" s="83">
        <v>4</v>
      </c>
      <c r="Q9" s="83">
        <v>1</v>
      </c>
      <c r="R9" s="83">
        <v>0</v>
      </c>
    </row>
    <row r="10" spans="1:38" s="44" customFormat="1" ht="15" customHeight="1" x14ac:dyDescent="0.15">
      <c r="A10" s="71"/>
      <c r="B10" s="17" t="s">
        <v>196</v>
      </c>
      <c r="C10" s="17"/>
      <c r="D10" s="65"/>
      <c r="E10" s="83">
        <f t="shared" si="0"/>
        <v>3</v>
      </c>
      <c r="F10" s="83">
        <v>0</v>
      </c>
      <c r="G10" s="83">
        <v>1</v>
      </c>
      <c r="H10" s="83">
        <v>0</v>
      </c>
      <c r="I10" s="83">
        <v>1</v>
      </c>
      <c r="J10" s="83">
        <v>1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</row>
    <row r="11" spans="1:38" s="25" customFormat="1" ht="15" customHeight="1" x14ac:dyDescent="0.15">
      <c r="A11" s="91"/>
      <c r="B11" s="12" t="s">
        <v>197</v>
      </c>
      <c r="C11" s="12"/>
      <c r="D11" s="52"/>
      <c r="E11" s="83">
        <f>SUM(F11:R11)</f>
        <v>7</v>
      </c>
      <c r="F11" s="66">
        <v>0</v>
      </c>
      <c r="G11" s="66">
        <v>2</v>
      </c>
      <c r="H11" s="66">
        <v>0</v>
      </c>
      <c r="I11" s="66">
        <v>1</v>
      </c>
      <c r="J11" s="66">
        <v>1</v>
      </c>
      <c r="K11" s="66">
        <v>1</v>
      </c>
      <c r="L11" s="66">
        <v>1</v>
      </c>
      <c r="M11" s="66">
        <v>0</v>
      </c>
      <c r="N11" s="66">
        <v>0</v>
      </c>
      <c r="O11" s="66">
        <v>0</v>
      </c>
      <c r="P11" s="66">
        <v>0</v>
      </c>
      <c r="Q11" s="66">
        <v>1</v>
      </c>
      <c r="R11" s="66">
        <v>0</v>
      </c>
      <c r="S11" s="44"/>
    </row>
    <row r="12" spans="1:38" s="25" customFormat="1" ht="15" customHeight="1" x14ac:dyDescent="0.15">
      <c r="A12" s="91"/>
      <c r="B12" s="12" t="s">
        <v>74</v>
      </c>
      <c r="C12" s="12"/>
      <c r="D12" s="52"/>
      <c r="E12" s="83">
        <f t="shared" si="0"/>
        <v>98</v>
      </c>
      <c r="F12" s="66">
        <v>16</v>
      </c>
      <c r="G12" s="66">
        <v>21</v>
      </c>
      <c r="H12" s="66">
        <v>12</v>
      </c>
      <c r="I12" s="66">
        <v>16</v>
      </c>
      <c r="J12" s="66">
        <v>10</v>
      </c>
      <c r="K12" s="66">
        <v>7</v>
      </c>
      <c r="L12" s="66">
        <v>5</v>
      </c>
      <c r="M12" s="66">
        <v>1</v>
      </c>
      <c r="N12" s="66">
        <v>3</v>
      </c>
      <c r="O12" s="66">
        <v>3</v>
      </c>
      <c r="P12" s="66">
        <v>1</v>
      </c>
      <c r="Q12" s="66">
        <v>2</v>
      </c>
      <c r="R12" s="66">
        <v>1</v>
      </c>
      <c r="S12" s="44"/>
    </row>
    <row r="13" spans="1:38" s="25" customFormat="1" ht="15" customHeight="1" thickBot="1" x14ac:dyDescent="0.2">
      <c r="A13" s="179"/>
      <c r="B13" s="21" t="s">
        <v>75</v>
      </c>
      <c r="C13" s="21"/>
      <c r="D13" s="34"/>
      <c r="E13" s="22">
        <f t="shared" si="0"/>
        <v>182</v>
      </c>
      <c r="F13" s="86">
        <v>19</v>
      </c>
      <c r="G13" s="86">
        <v>30</v>
      </c>
      <c r="H13" s="86">
        <v>29</v>
      </c>
      <c r="I13" s="86">
        <v>24</v>
      </c>
      <c r="J13" s="86">
        <v>27</v>
      </c>
      <c r="K13" s="86">
        <v>18</v>
      </c>
      <c r="L13" s="86">
        <v>14</v>
      </c>
      <c r="M13" s="86">
        <v>8</v>
      </c>
      <c r="N13" s="86">
        <v>3</v>
      </c>
      <c r="O13" s="86">
        <v>3</v>
      </c>
      <c r="P13" s="86">
        <v>5</v>
      </c>
      <c r="Q13" s="86">
        <v>0</v>
      </c>
      <c r="R13" s="86">
        <v>2</v>
      </c>
      <c r="S13" s="44"/>
    </row>
    <row r="14" spans="1:38" s="25" customFormat="1" ht="15" customHeight="1" x14ac:dyDescent="0.15">
      <c r="A14" s="328" t="s">
        <v>198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15"/>
      <c r="O14" s="8"/>
      <c r="P14" s="8"/>
      <c r="Q14" s="8"/>
      <c r="R14" s="8"/>
      <c r="S14" s="44"/>
    </row>
    <row r="15" spans="1:38" s="25" customFormat="1" ht="15" customHeight="1" x14ac:dyDescent="0.15">
      <c r="A15" s="25" t="s">
        <v>46</v>
      </c>
      <c r="D15" s="12"/>
      <c r="E15" s="12"/>
      <c r="O15" s="8"/>
      <c r="P15" s="8"/>
      <c r="Q15" s="8"/>
      <c r="R15" s="8"/>
      <c r="S15" s="44"/>
    </row>
    <row r="16" spans="1:38" s="96" customFormat="1" ht="15" customHeight="1" x14ac:dyDescent="0.15">
      <c r="D16" s="190"/>
      <c r="E16" s="12"/>
      <c r="O16" s="2"/>
      <c r="P16" s="2"/>
      <c r="Q16" s="2"/>
      <c r="R16" s="2"/>
    </row>
  </sheetData>
  <mergeCells count="2">
    <mergeCell ref="B6:D6"/>
    <mergeCell ref="A14:M1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表 １４０  がん検診等（全体）</vt:lpstr>
      <vt:lpstr>表 １４１  肺がん検診</vt:lpstr>
      <vt:lpstr>表 １４２  肺がん検診（精密検査結果）</vt:lpstr>
      <vt:lpstr>表 １４３  大腸がん検診</vt:lpstr>
      <vt:lpstr>表 １４４  大腸がん検診（精密検査結果）</vt:lpstr>
      <vt:lpstr>表 １４５  胃がん検診</vt:lpstr>
      <vt:lpstr>表 １４６  胃がん検診（精密検査結果）</vt:lpstr>
      <vt:lpstr>表 １４７  子宮がん検診</vt:lpstr>
      <vt:lpstr>表 １４８  子宮頸がん検診（精密検査結果）</vt:lpstr>
      <vt:lpstr>表 １４９  子宮体がん検診 （精密検査結果）</vt:lpstr>
      <vt:lpstr>表 １５０  乳がん検診</vt:lpstr>
      <vt:lpstr>表 １５１  乳がん検診（精密検査結果）</vt:lpstr>
      <vt:lpstr>表 １５２  骨粗しょう症検診</vt:lpstr>
      <vt:lpstr>表 １５３  歯周疾患検診</vt:lpstr>
      <vt:lpstr>表 １５４  肝炎ウイルス検査受検者数（医療機関実施分）</vt:lpstr>
      <vt:lpstr>表 １５５  肝炎ウイルス検査受検者数及び判定結果の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2020-03-15T16:23:45Z</cp:lastPrinted>
  <dcterms:created xsi:type="dcterms:W3CDTF">2009-11-09T06:32:38Z</dcterms:created>
  <dcterms:modified xsi:type="dcterms:W3CDTF">2020-03-28T17:29:04Z</dcterms:modified>
</cp:coreProperties>
</file>