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01/"/>
    </mc:Choice>
  </mc:AlternateContent>
  <xr:revisionPtr revIDLastSave="0" documentId="13_ncr:1_{B4D9F04C-CF5F-D146-BC18-A1CF0606C58F}" xr6:coauthVersionLast="40" xr6:coauthVersionMax="40" xr10:uidLastSave="{00000000-0000-0000-0000-000000000000}"/>
  <bookViews>
    <workbookView xWindow="0" yWindow="440" windowWidth="21040" windowHeight="19100" xr2:uid="{00000000-000D-0000-FFFF-FFFF00000000}"/>
  </bookViews>
  <sheets>
    <sheet name="表 １９" sheetId="14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4" l="1"/>
  <c r="C8" i="14"/>
  <c r="C7" i="14"/>
  <c r="C20" i="14"/>
  <c r="C19" i="14"/>
  <c r="C18" i="14"/>
  <c r="C17" i="14"/>
  <c r="C16" i="14"/>
  <c r="C15" i="14"/>
  <c r="C14" i="14"/>
  <c r="C13" i="14"/>
  <c r="C12" i="14"/>
  <c r="C11" i="14"/>
  <c r="C10" i="14"/>
  <c r="K6" i="14"/>
  <c r="J6" i="14"/>
  <c r="I6" i="14"/>
  <c r="H6" i="14"/>
  <c r="G6" i="14"/>
  <c r="F6" i="14"/>
  <c r="K5" i="14"/>
  <c r="J5" i="14"/>
  <c r="J3" i="14" s="1"/>
  <c r="I5" i="14"/>
  <c r="I3" i="14" s="1"/>
  <c r="H5" i="14"/>
  <c r="H3" i="14" s="1"/>
  <c r="G5" i="14"/>
  <c r="F5" i="14"/>
  <c r="E6" i="14"/>
  <c r="E5" i="14"/>
  <c r="G3" i="14" l="1"/>
  <c r="K3" i="14"/>
  <c r="C6" i="14"/>
  <c r="F3" i="14"/>
  <c r="C5" i="14"/>
  <c r="E3" i="14"/>
  <c r="C3" i="14" l="1"/>
  <c r="K4" i="14" s="1"/>
  <c r="F4" i="14" l="1"/>
  <c r="J4" i="14"/>
  <c r="E4" i="14"/>
  <c r="H4" i="14"/>
  <c r="I4" i="14"/>
  <c r="G4" i="14"/>
</calcChain>
</file>

<file path=xl/sharedStrings.xml><?xml version="1.0" encoding="utf-8"?>
<sst xmlns="http://schemas.openxmlformats.org/spreadsheetml/2006/main" count="77" uniqueCount="34">
  <si>
    <t>総　数</t>
  </si>
  <si>
    <t>満22週未満</t>
  </si>
  <si>
    <t>22～23</t>
  </si>
  <si>
    <t>24～27</t>
  </si>
  <si>
    <t>28～31</t>
  </si>
  <si>
    <t>32～35</t>
  </si>
  <si>
    <t>36～39</t>
  </si>
  <si>
    <t>40以上</t>
  </si>
  <si>
    <t>不　　詳</t>
  </si>
  <si>
    <t>総　　　　　数</t>
  </si>
  <si>
    <t>構成割合（％）</t>
  </si>
  <si>
    <t>男</t>
  </si>
  <si>
    <t>総数</t>
  </si>
  <si>
    <t>女</t>
  </si>
  <si>
    <t>川崎</t>
  </si>
  <si>
    <t>　幸</t>
  </si>
  <si>
    <t>中原</t>
  </si>
  <si>
    <t>高津</t>
  </si>
  <si>
    <t>宮前</t>
  </si>
  <si>
    <t>多摩</t>
  </si>
  <si>
    <t>麻生</t>
  </si>
  <si>
    <t>妊娠期間別出生数（ＷＨＯの定義による早期、正期、過期区分別）</t>
  </si>
  <si>
    <t>早　　　　　　　　　　期</t>
  </si>
  <si>
    <t>正　　期</t>
  </si>
  <si>
    <t>過　　期</t>
  </si>
  <si>
    <t>総　　数</t>
  </si>
  <si>
    <t>32～36</t>
  </si>
  <si>
    <t>37～41</t>
  </si>
  <si>
    <t>42以上</t>
  </si>
  <si>
    <t>資料：庶務課　「人口動態調査」より</t>
  </si>
  <si>
    <t xml:space="preserve">　幸  </t>
    <phoneticPr fontId="3"/>
  </si>
  <si>
    <t>満28週未満</t>
    <phoneticPr fontId="3"/>
  </si>
  <si>
    <t>表 １９  妊娠期間別出生数</t>
    <phoneticPr fontId="3"/>
  </si>
  <si>
    <t>平成29年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</si>
</sst>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0" fontId="1" fillId="0" borderId="0" xfId="1" applyFill="1"/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2" fillId="0" borderId="0" xfId="1" applyFont="1" applyFill="1" applyAlignment="1">
      <alignment vertical="top" wrapText="1"/>
    </xf>
    <xf numFmtId="0" fontId="6" fillId="0" borderId="0" xfId="0" applyFont="1" applyFill="1"/>
    <xf numFmtId="0" fontId="9" fillId="0" borderId="0" xfId="0" applyFont="1" applyFill="1"/>
    <xf numFmtId="176" fontId="6" fillId="0" borderId="1" xfId="1" applyNumberFormat="1" applyFont="1" applyFill="1" applyBorder="1"/>
    <xf numFmtId="0" fontId="6" fillId="0" borderId="3" xfId="1" applyFont="1" applyFill="1" applyBorder="1" applyAlignment="1">
      <alignment vertical="top"/>
    </xf>
    <xf numFmtId="41" fontId="6" fillId="0" borderId="1" xfId="1" applyNumberFormat="1" applyFont="1" applyFill="1" applyBorder="1"/>
    <xf numFmtId="41" fontId="6" fillId="0" borderId="2" xfId="1" applyNumberFormat="1" applyFont="1" applyFill="1" applyBorder="1"/>
    <xf numFmtId="41" fontId="8" fillId="0" borderId="1" xfId="1" applyNumberFormat="1" applyFont="1" applyFill="1" applyBorder="1"/>
    <xf numFmtId="41" fontId="6" fillId="0" borderId="1" xfId="1" applyNumberFormat="1" applyFont="1" applyFill="1" applyBorder="1" applyAlignment="1">
      <alignment vertical="center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176" fontId="6" fillId="0" borderId="2" xfId="1" applyNumberFormat="1" applyFont="1" applyFill="1" applyBorder="1"/>
    <xf numFmtId="0" fontId="1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41" fontId="8" fillId="0" borderId="1" xfId="1" applyNumberFormat="1" applyFont="1" applyFill="1" applyBorder="1" applyAlignment="1">
      <alignment vertical="center"/>
    </xf>
    <xf numFmtId="41" fontId="8" fillId="0" borderId="2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top"/>
    </xf>
    <xf numFmtId="41" fontId="6" fillId="0" borderId="11" xfId="1" applyNumberFormat="1" applyFont="1" applyFill="1" applyBorder="1"/>
    <xf numFmtId="41" fontId="6" fillId="0" borderId="12" xfId="1" applyNumberFormat="1" applyFont="1" applyFill="1" applyBorder="1"/>
    <xf numFmtId="0" fontId="6" fillId="0" borderId="19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41" fontId="6" fillId="0" borderId="11" xfId="1" applyNumberFormat="1" applyFont="1" applyFill="1" applyBorder="1" applyAlignment="1">
      <alignment vertical="center"/>
    </xf>
    <xf numFmtId="41" fontId="8" fillId="0" borderId="4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176" fontId="6" fillId="0" borderId="4" xfId="1" applyNumberFormat="1" applyFont="1" applyFill="1" applyBorder="1" applyAlignment="1"/>
    <xf numFmtId="176" fontId="6" fillId="0" borderId="0" xfId="1" applyNumberFormat="1" applyFont="1" applyFill="1" applyBorder="1" applyAlignment="1"/>
    <xf numFmtId="41" fontId="6" fillId="0" borderId="4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41" fontId="6" fillId="2" borderId="1" xfId="1" applyNumberFormat="1" applyFont="1" applyFill="1" applyBorder="1"/>
    <xf numFmtId="41" fontId="6" fillId="2" borderId="2" xfId="1" applyNumberFormat="1" applyFont="1" applyFill="1" applyBorder="1"/>
    <xf numFmtId="41" fontId="6" fillId="2" borderId="4" xfId="1" applyNumberFormat="1" applyFont="1" applyFill="1" applyBorder="1" applyAlignment="1"/>
    <xf numFmtId="41" fontId="6" fillId="2" borderId="11" xfId="1" applyNumberFormat="1" applyFont="1" applyFill="1" applyBorder="1"/>
    <xf numFmtId="41" fontId="6" fillId="2" borderId="12" xfId="1" applyNumberFormat="1" applyFont="1" applyFill="1" applyBorder="1"/>
    <xf numFmtId="41" fontId="6" fillId="2" borderId="25" xfId="1" applyNumberFormat="1" applyFont="1" applyFill="1" applyBorder="1" applyAlignment="1"/>
    <xf numFmtId="0" fontId="6" fillId="0" borderId="2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top"/>
    </xf>
    <xf numFmtId="0" fontId="6" fillId="0" borderId="14" xfId="1" applyFont="1" applyFill="1" applyBorder="1" applyAlignment="1">
      <alignment vertical="top"/>
    </xf>
    <xf numFmtId="0" fontId="6" fillId="0" borderId="9" xfId="1" applyFont="1" applyFill="1" applyBorder="1" applyAlignment="1">
      <alignment vertical="top"/>
    </xf>
    <xf numFmtId="0" fontId="6" fillId="0" borderId="21" xfId="1" applyFont="1" applyFill="1" applyBorder="1" applyAlignment="1">
      <alignment vertical="top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top"/>
    </xf>
    <xf numFmtId="0" fontId="6" fillId="0" borderId="6" xfId="1" applyFont="1" applyFill="1" applyBorder="1" applyAlignment="1">
      <alignment vertical="top"/>
    </xf>
    <xf numFmtId="0" fontId="6" fillId="0" borderId="15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559534" y="1159657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59534" y="1498324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59534" y="1829935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59534" y="2175657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59534" y="2514323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59534" y="2845934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59534" y="3191656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59534" y="3523268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59534" y="5174268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59534" y="5512935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559534" y="5858657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559534" y="6197323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559534" y="6528934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559534" y="6867601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559534" y="7213324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559534" y="7544934"/>
          <a:ext cx="64558" cy="265090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559534" y="1159657"/>
          <a:ext cx="64558" cy="26508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559534" y="1477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559534" y="18003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559534" y="21375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559534" y="24677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559534" y="2790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559534" y="31281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559534" y="3451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559534" y="5076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559534" y="54071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559534" y="57443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559534" y="60745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559534" y="63977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559534" y="6727901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559534" y="7065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59534" y="7388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zoomScaleNormal="100" zoomScaleSheetLayoutView="115" zoomScalePageLayoutView="120" workbookViewId="0">
      <selection activeCell="J26" sqref="J26"/>
    </sheetView>
  </sheetViews>
  <sheetFormatPr baseColWidth="10" defaultColWidth="8.83203125" defaultRowHeight="14"/>
  <cols>
    <col min="1" max="1" width="9" style="1" customWidth="1"/>
    <col min="2" max="2" width="3.83203125" style="1" customWidth="1"/>
    <col min="3" max="3" width="9.33203125" style="1" customWidth="1"/>
    <col min="4" max="5" width="9.1640625" style="1" customWidth="1"/>
    <col min="6" max="11" width="7.83203125" style="1" customWidth="1"/>
    <col min="12" max="12" width="12.6640625" style="1" customWidth="1"/>
    <col min="13" max="16384" width="8.83203125" style="1"/>
  </cols>
  <sheetData>
    <row r="1" spans="1:11" ht="18" customHeight="1" thickBot="1">
      <c r="A1" s="15" t="s">
        <v>32</v>
      </c>
      <c r="B1" s="3"/>
      <c r="C1" s="3"/>
      <c r="D1" s="4"/>
      <c r="E1" s="4"/>
      <c r="F1" s="4"/>
      <c r="G1" s="4"/>
      <c r="H1" s="18"/>
      <c r="I1" s="19"/>
      <c r="J1" s="19"/>
      <c r="K1" s="16" t="s">
        <v>33</v>
      </c>
    </row>
    <row r="2" spans="1:11" s="6" customFormat="1" ht="45.75" customHeight="1" thickBot="1">
      <c r="A2" s="62"/>
      <c r="B2" s="63"/>
      <c r="C2" s="22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4" t="s">
        <v>8</v>
      </c>
    </row>
    <row r="3" spans="1:11" s="7" customFormat="1" ht="13.75" customHeight="1">
      <c r="A3" s="51" t="s">
        <v>9</v>
      </c>
      <c r="B3" s="52"/>
      <c r="C3" s="20">
        <f>SUM(C5,C6)</f>
        <v>13778</v>
      </c>
      <c r="D3" s="20">
        <v>0</v>
      </c>
      <c r="E3" s="20">
        <f>SUM(E5,E6)</f>
        <v>1</v>
      </c>
      <c r="F3" s="20">
        <f t="shared" ref="F3:K3" si="0">SUM(F5,F6)</f>
        <v>25</v>
      </c>
      <c r="G3" s="20">
        <f t="shared" si="0"/>
        <v>55</v>
      </c>
      <c r="H3" s="20">
        <f t="shared" si="0"/>
        <v>270</v>
      </c>
      <c r="I3" s="20">
        <f t="shared" si="0"/>
        <v>8798</v>
      </c>
      <c r="J3" s="20">
        <f t="shared" si="0"/>
        <v>4621</v>
      </c>
      <c r="K3" s="21">
        <f t="shared" si="0"/>
        <v>8</v>
      </c>
    </row>
    <row r="4" spans="1:11" s="6" customFormat="1" ht="13.75" customHeight="1">
      <c r="A4" s="53" t="s">
        <v>10</v>
      </c>
      <c r="B4" s="54"/>
      <c r="C4" s="8">
        <v>100</v>
      </c>
      <c r="D4" s="10">
        <v>0</v>
      </c>
      <c r="E4" s="8">
        <f>E3/$C$3*100</f>
        <v>7.2579474524604439E-3</v>
      </c>
      <c r="F4" s="8">
        <f t="shared" ref="F4:K4" si="1">F3/$C$3*100</f>
        <v>0.18144868631151109</v>
      </c>
      <c r="G4" s="8">
        <f t="shared" si="1"/>
        <v>0.39918710988532441</v>
      </c>
      <c r="H4" s="8">
        <f t="shared" si="1"/>
        <v>1.9596458121643199</v>
      </c>
      <c r="I4" s="8">
        <f t="shared" si="1"/>
        <v>63.855421686746979</v>
      </c>
      <c r="J4" s="8">
        <f t="shared" si="1"/>
        <v>33.538975177819715</v>
      </c>
      <c r="K4" s="17">
        <f t="shared" si="1"/>
        <v>5.8063579619683552E-2</v>
      </c>
    </row>
    <row r="5" spans="1:11" s="6" customFormat="1" ht="13.75" customHeight="1">
      <c r="A5" s="53" t="s">
        <v>12</v>
      </c>
      <c r="B5" s="9" t="s">
        <v>11</v>
      </c>
      <c r="C5" s="10">
        <f>SUM(D5:K5)</f>
        <v>7072</v>
      </c>
      <c r="D5" s="10">
        <v>0</v>
      </c>
      <c r="E5" s="10">
        <f>SUM(E7,E9,E11,E13,E15,E17,E19)</f>
        <v>0</v>
      </c>
      <c r="F5" s="10">
        <f t="shared" ref="F5:K5" si="2">SUM(F7,F9,F11,F13,F15,F17,F19)</f>
        <v>15</v>
      </c>
      <c r="G5" s="10">
        <f t="shared" si="2"/>
        <v>33</v>
      </c>
      <c r="H5" s="10">
        <f t="shared" si="2"/>
        <v>145</v>
      </c>
      <c r="I5" s="10">
        <f t="shared" si="2"/>
        <v>4658</v>
      </c>
      <c r="J5" s="10">
        <f t="shared" si="2"/>
        <v>2216</v>
      </c>
      <c r="K5" s="11">
        <f t="shared" si="2"/>
        <v>5</v>
      </c>
    </row>
    <row r="6" spans="1:11" s="6" customFormat="1" ht="13.75" customHeight="1">
      <c r="A6" s="53"/>
      <c r="B6" s="9" t="s">
        <v>13</v>
      </c>
      <c r="C6" s="10">
        <f>SUM(D6:K6)</f>
        <v>6706</v>
      </c>
      <c r="D6" s="10">
        <v>0</v>
      </c>
      <c r="E6" s="10">
        <f>SUM(E8,E10,E12,E14,E16,E18,E20)</f>
        <v>1</v>
      </c>
      <c r="F6" s="10">
        <f t="shared" ref="F6:K6" si="3">SUM(F8,F10,F12,F14,F16,F18,F20)</f>
        <v>10</v>
      </c>
      <c r="G6" s="10">
        <f t="shared" si="3"/>
        <v>22</v>
      </c>
      <c r="H6" s="10">
        <f t="shared" si="3"/>
        <v>125</v>
      </c>
      <c r="I6" s="10">
        <f t="shared" si="3"/>
        <v>4140</v>
      </c>
      <c r="J6" s="10">
        <f t="shared" si="3"/>
        <v>2405</v>
      </c>
      <c r="K6" s="11">
        <f t="shared" si="3"/>
        <v>3</v>
      </c>
    </row>
    <row r="7" spans="1:11" s="6" customFormat="1" ht="13.75" customHeight="1">
      <c r="A7" s="53" t="s">
        <v>14</v>
      </c>
      <c r="B7" s="9" t="s">
        <v>11</v>
      </c>
      <c r="C7" s="10">
        <f>SUM(D7:K7)</f>
        <v>890</v>
      </c>
      <c r="D7" s="10">
        <v>0</v>
      </c>
      <c r="E7" s="10">
        <v>0</v>
      </c>
      <c r="F7" s="10">
        <v>4</v>
      </c>
      <c r="G7" s="10">
        <v>7</v>
      </c>
      <c r="H7" s="10">
        <v>20</v>
      </c>
      <c r="I7" s="10">
        <v>600</v>
      </c>
      <c r="J7" s="10">
        <v>258</v>
      </c>
      <c r="K7" s="11">
        <v>1</v>
      </c>
    </row>
    <row r="8" spans="1:11" s="6" customFormat="1" ht="13.75" customHeight="1">
      <c r="A8" s="53"/>
      <c r="B8" s="9" t="s">
        <v>13</v>
      </c>
      <c r="C8" s="10">
        <f>SUM(D8:K8)</f>
        <v>812</v>
      </c>
      <c r="D8" s="10">
        <v>0</v>
      </c>
      <c r="E8" s="10">
        <v>0</v>
      </c>
      <c r="F8" s="10">
        <v>5</v>
      </c>
      <c r="G8" s="10">
        <v>3</v>
      </c>
      <c r="H8" s="10">
        <v>17</v>
      </c>
      <c r="I8" s="10">
        <v>515</v>
      </c>
      <c r="J8" s="10">
        <v>271</v>
      </c>
      <c r="K8" s="11">
        <v>1</v>
      </c>
    </row>
    <row r="9" spans="1:11" s="6" customFormat="1" ht="13.75" customHeight="1">
      <c r="A9" s="53" t="s">
        <v>30</v>
      </c>
      <c r="B9" s="9" t="s">
        <v>11</v>
      </c>
      <c r="C9" s="10">
        <f>SUM(D9:K9)</f>
        <v>914</v>
      </c>
      <c r="D9" s="10">
        <v>0</v>
      </c>
      <c r="E9" s="10">
        <v>0</v>
      </c>
      <c r="F9" s="10">
        <v>0</v>
      </c>
      <c r="G9" s="10">
        <v>1</v>
      </c>
      <c r="H9" s="10">
        <v>21</v>
      </c>
      <c r="I9" s="10">
        <v>608</v>
      </c>
      <c r="J9" s="10">
        <v>282</v>
      </c>
      <c r="K9" s="11">
        <v>2</v>
      </c>
    </row>
    <row r="10" spans="1:11" s="6" customFormat="1" ht="13.75" customHeight="1">
      <c r="A10" s="53"/>
      <c r="B10" s="9" t="s">
        <v>13</v>
      </c>
      <c r="C10" s="10">
        <f t="shared" ref="C10:C20" si="4">SUM(D10:K10)</f>
        <v>777</v>
      </c>
      <c r="D10" s="10">
        <v>0</v>
      </c>
      <c r="E10" s="10">
        <v>0</v>
      </c>
      <c r="F10" s="10">
        <v>1</v>
      </c>
      <c r="G10" s="10">
        <v>3</v>
      </c>
      <c r="H10" s="10">
        <v>11</v>
      </c>
      <c r="I10" s="10">
        <v>503</v>
      </c>
      <c r="J10" s="10">
        <v>259</v>
      </c>
      <c r="K10" s="11">
        <v>0</v>
      </c>
    </row>
    <row r="11" spans="1:11" s="6" customFormat="1" ht="13.75" customHeight="1">
      <c r="A11" s="53" t="s">
        <v>16</v>
      </c>
      <c r="B11" s="9" t="s">
        <v>11</v>
      </c>
      <c r="C11" s="10">
        <f t="shared" si="4"/>
        <v>1468</v>
      </c>
      <c r="D11" s="10">
        <v>0</v>
      </c>
      <c r="E11" s="10">
        <v>0</v>
      </c>
      <c r="F11" s="10">
        <v>4</v>
      </c>
      <c r="G11" s="10">
        <v>7</v>
      </c>
      <c r="H11" s="10">
        <v>21</v>
      </c>
      <c r="I11" s="10">
        <v>971</v>
      </c>
      <c r="J11" s="10">
        <v>465</v>
      </c>
      <c r="K11" s="11">
        <v>0</v>
      </c>
    </row>
    <row r="12" spans="1:11" s="6" customFormat="1" ht="13.75" customHeight="1">
      <c r="A12" s="53"/>
      <c r="B12" s="9" t="s">
        <v>13</v>
      </c>
      <c r="C12" s="10">
        <f t="shared" si="4"/>
        <v>1466</v>
      </c>
      <c r="D12" s="10">
        <v>0</v>
      </c>
      <c r="E12" s="10">
        <v>0</v>
      </c>
      <c r="F12" s="10">
        <v>0</v>
      </c>
      <c r="G12" s="10">
        <v>2</v>
      </c>
      <c r="H12" s="10">
        <v>30</v>
      </c>
      <c r="I12" s="10">
        <v>877</v>
      </c>
      <c r="J12" s="10">
        <v>557</v>
      </c>
      <c r="K12" s="11">
        <v>0</v>
      </c>
    </row>
    <row r="13" spans="1:11" s="6" customFormat="1" ht="13.75" customHeight="1">
      <c r="A13" s="53" t="s">
        <v>17</v>
      </c>
      <c r="B13" s="9" t="s">
        <v>11</v>
      </c>
      <c r="C13" s="10">
        <f t="shared" si="4"/>
        <v>1182</v>
      </c>
      <c r="D13" s="10">
        <v>0</v>
      </c>
      <c r="E13" s="10">
        <v>0</v>
      </c>
      <c r="F13" s="10">
        <v>4</v>
      </c>
      <c r="G13" s="10">
        <v>3</v>
      </c>
      <c r="H13" s="10">
        <v>28</v>
      </c>
      <c r="I13" s="10">
        <v>762</v>
      </c>
      <c r="J13" s="10">
        <v>385</v>
      </c>
      <c r="K13" s="11">
        <v>0</v>
      </c>
    </row>
    <row r="14" spans="1:11" s="6" customFormat="1" ht="13.75" customHeight="1">
      <c r="A14" s="53"/>
      <c r="B14" s="9" t="s">
        <v>13</v>
      </c>
      <c r="C14" s="10">
        <f t="shared" si="4"/>
        <v>1150</v>
      </c>
      <c r="D14" s="10">
        <v>0</v>
      </c>
      <c r="E14" s="10">
        <v>1</v>
      </c>
      <c r="F14" s="10">
        <v>0</v>
      </c>
      <c r="G14" s="10">
        <v>7</v>
      </c>
      <c r="H14" s="10">
        <v>18</v>
      </c>
      <c r="I14" s="10">
        <v>697</v>
      </c>
      <c r="J14" s="10">
        <v>425</v>
      </c>
      <c r="K14" s="11">
        <v>2</v>
      </c>
    </row>
    <row r="15" spans="1:11" s="6" customFormat="1" ht="13.75" customHeight="1">
      <c r="A15" s="53" t="s">
        <v>18</v>
      </c>
      <c r="B15" s="9" t="s">
        <v>11</v>
      </c>
      <c r="C15" s="10">
        <f t="shared" si="4"/>
        <v>1001</v>
      </c>
      <c r="D15" s="10">
        <v>0</v>
      </c>
      <c r="E15" s="10">
        <v>0</v>
      </c>
      <c r="F15" s="10">
        <v>3</v>
      </c>
      <c r="G15" s="10">
        <v>8</v>
      </c>
      <c r="H15" s="10">
        <v>28</v>
      </c>
      <c r="I15" s="10">
        <v>634</v>
      </c>
      <c r="J15" s="10">
        <v>327</v>
      </c>
      <c r="K15" s="11">
        <v>1</v>
      </c>
    </row>
    <row r="16" spans="1:11" s="6" customFormat="1" ht="13.75" customHeight="1">
      <c r="A16" s="53"/>
      <c r="B16" s="9" t="s">
        <v>13</v>
      </c>
      <c r="C16" s="10">
        <f t="shared" si="4"/>
        <v>944</v>
      </c>
      <c r="D16" s="10">
        <v>0</v>
      </c>
      <c r="E16" s="10">
        <v>0</v>
      </c>
      <c r="F16" s="10">
        <v>1</v>
      </c>
      <c r="G16" s="10">
        <v>6</v>
      </c>
      <c r="H16" s="10">
        <v>24</v>
      </c>
      <c r="I16" s="10">
        <v>579</v>
      </c>
      <c r="J16" s="10">
        <v>334</v>
      </c>
      <c r="K16" s="11">
        <v>0</v>
      </c>
    </row>
    <row r="17" spans="1:11" s="6" customFormat="1" ht="13.75" customHeight="1">
      <c r="A17" s="53" t="s">
        <v>19</v>
      </c>
      <c r="B17" s="9" t="s">
        <v>11</v>
      </c>
      <c r="C17" s="10">
        <f t="shared" si="4"/>
        <v>969</v>
      </c>
      <c r="D17" s="10">
        <v>0</v>
      </c>
      <c r="E17" s="10">
        <v>0</v>
      </c>
      <c r="F17" s="10">
        <v>0</v>
      </c>
      <c r="G17" s="10">
        <v>6</v>
      </c>
      <c r="H17" s="10">
        <v>18</v>
      </c>
      <c r="I17" s="10">
        <v>626</v>
      </c>
      <c r="J17" s="10">
        <v>318</v>
      </c>
      <c r="K17" s="11">
        <v>1</v>
      </c>
    </row>
    <row r="18" spans="1:11" s="6" customFormat="1" ht="13.75" customHeight="1">
      <c r="A18" s="53"/>
      <c r="B18" s="9" t="s">
        <v>13</v>
      </c>
      <c r="C18" s="10">
        <f t="shared" si="4"/>
        <v>913</v>
      </c>
      <c r="D18" s="10">
        <v>0</v>
      </c>
      <c r="E18" s="10">
        <v>0</v>
      </c>
      <c r="F18" s="10">
        <v>0</v>
      </c>
      <c r="G18" s="10">
        <v>0</v>
      </c>
      <c r="H18" s="10">
        <v>17</v>
      </c>
      <c r="I18" s="10">
        <v>566</v>
      </c>
      <c r="J18" s="10">
        <v>330</v>
      </c>
      <c r="K18" s="11">
        <v>0</v>
      </c>
    </row>
    <row r="19" spans="1:11" s="6" customFormat="1" ht="13.75" customHeight="1">
      <c r="A19" s="53" t="s">
        <v>20</v>
      </c>
      <c r="B19" s="9" t="s">
        <v>11</v>
      </c>
      <c r="C19" s="10">
        <f t="shared" si="4"/>
        <v>648</v>
      </c>
      <c r="D19" s="10">
        <v>0</v>
      </c>
      <c r="E19" s="10">
        <v>0</v>
      </c>
      <c r="F19" s="10">
        <v>0</v>
      </c>
      <c r="G19" s="10">
        <v>1</v>
      </c>
      <c r="H19" s="10">
        <v>9</v>
      </c>
      <c r="I19" s="10">
        <v>457</v>
      </c>
      <c r="J19" s="10">
        <v>181</v>
      </c>
      <c r="K19" s="11">
        <v>0</v>
      </c>
    </row>
    <row r="20" spans="1:11" s="6" customFormat="1" ht="13.75" customHeight="1" thickBot="1">
      <c r="A20" s="66"/>
      <c r="B20" s="25" t="s">
        <v>13</v>
      </c>
      <c r="C20" s="26">
        <f t="shared" si="4"/>
        <v>644</v>
      </c>
      <c r="D20" s="26">
        <v>0</v>
      </c>
      <c r="E20" s="26">
        <v>0</v>
      </c>
      <c r="F20" s="26">
        <v>3</v>
      </c>
      <c r="G20" s="26">
        <v>1</v>
      </c>
      <c r="H20" s="26">
        <v>8</v>
      </c>
      <c r="I20" s="26">
        <v>403</v>
      </c>
      <c r="J20" s="26">
        <v>229</v>
      </c>
      <c r="K20" s="27">
        <v>0</v>
      </c>
    </row>
    <row r="21" spans="1:11" ht="13.75" customHeight="1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</row>
    <row r="22" spans="1:11" ht="18" customHeight="1" thickBot="1">
      <c r="A22" s="15" t="s">
        <v>21</v>
      </c>
      <c r="B22" s="3"/>
      <c r="C22" s="3"/>
      <c r="D22" s="3"/>
      <c r="E22" s="3"/>
      <c r="F22" s="3"/>
      <c r="G22" s="3"/>
      <c r="H22" s="3"/>
      <c r="I22" s="3"/>
      <c r="K22" s="16" t="s">
        <v>33</v>
      </c>
    </row>
    <row r="23" spans="1:11" s="6" customFormat="1" ht="18" customHeight="1">
      <c r="A23" s="55"/>
      <c r="B23" s="56"/>
      <c r="C23" s="64" t="s">
        <v>0</v>
      </c>
      <c r="D23" s="59" t="s">
        <v>22</v>
      </c>
      <c r="E23" s="60"/>
      <c r="F23" s="60"/>
      <c r="G23" s="61"/>
      <c r="H23" s="28" t="s">
        <v>23</v>
      </c>
      <c r="I23" s="29" t="s">
        <v>24</v>
      </c>
      <c r="J23" s="48" t="s">
        <v>8</v>
      </c>
      <c r="K23" s="40"/>
    </row>
    <row r="24" spans="1:11" s="6" customFormat="1" ht="27" customHeight="1" thickBot="1">
      <c r="A24" s="57"/>
      <c r="B24" s="58"/>
      <c r="C24" s="65"/>
      <c r="D24" s="30" t="s">
        <v>25</v>
      </c>
      <c r="E24" s="30" t="s">
        <v>31</v>
      </c>
      <c r="F24" s="30" t="s">
        <v>4</v>
      </c>
      <c r="G24" s="30" t="s">
        <v>26</v>
      </c>
      <c r="H24" s="30" t="s">
        <v>27</v>
      </c>
      <c r="I24" s="31" t="s">
        <v>28</v>
      </c>
      <c r="J24" s="49"/>
      <c r="K24" s="40"/>
    </row>
    <row r="25" spans="1:11" s="7" customFormat="1" ht="13.75" customHeight="1">
      <c r="A25" s="51" t="s">
        <v>9</v>
      </c>
      <c r="B25" s="52"/>
      <c r="C25" s="12">
        <v>13778</v>
      </c>
      <c r="D25" s="12">
        <v>732</v>
      </c>
      <c r="E25" s="12">
        <v>26</v>
      </c>
      <c r="F25" s="12">
        <v>55</v>
      </c>
      <c r="G25" s="12">
        <v>651</v>
      </c>
      <c r="H25" s="12">
        <v>13012</v>
      </c>
      <c r="I25" s="12">
        <v>26</v>
      </c>
      <c r="J25" s="33">
        <v>8</v>
      </c>
      <c r="K25" s="34"/>
    </row>
    <row r="26" spans="1:11" s="6" customFormat="1" ht="13.75" customHeight="1">
      <c r="A26" s="53" t="s">
        <v>10</v>
      </c>
      <c r="B26" s="54"/>
      <c r="C26" s="8">
        <v>100</v>
      </c>
      <c r="D26" s="8">
        <v>5.3128175352010452</v>
      </c>
      <c r="E26" s="8">
        <v>0.18870663376397154</v>
      </c>
      <c r="F26" s="8">
        <v>0.39918710988532441</v>
      </c>
      <c r="G26" s="8">
        <v>4.724923791551749</v>
      </c>
      <c r="H26" s="8">
        <v>94.440412251415296</v>
      </c>
      <c r="I26" s="8">
        <v>0.18870663376397154</v>
      </c>
      <c r="J26" s="35">
        <v>5.8063579619683552E-2</v>
      </c>
      <c r="K26" s="36"/>
    </row>
    <row r="27" spans="1:11" s="6" customFormat="1" ht="13.75" customHeight="1">
      <c r="A27" s="53" t="s">
        <v>12</v>
      </c>
      <c r="B27" s="9" t="s">
        <v>11</v>
      </c>
      <c r="C27" s="10">
        <v>7072</v>
      </c>
      <c r="D27" s="10">
        <v>425</v>
      </c>
      <c r="E27" s="10">
        <v>15</v>
      </c>
      <c r="F27" s="10">
        <v>33</v>
      </c>
      <c r="G27" s="10">
        <v>377</v>
      </c>
      <c r="H27" s="10">
        <v>6626</v>
      </c>
      <c r="I27" s="10">
        <v>16</v>
      </c>
      <c r="J27" s="37">
        <v>5</v>
      </c>
      <c r="K27" s="38"/>
    </row>
    <row r="28" spans="1:11" s="6" customFormat="1" ht="13.75" customHeight="1">
      <c r="A28" s="53"/>
      <c r="B28" s="9" t="s">
        <v>13</v>
      </c>
      <c r="C28" s="10">
        <v>6706</v>
      </c>
      <c r="D28" s="10">
        <v>307</v>
      </c>
      <c r="E28" s="10">
        <v>11</v>
      </c>
      <c r="F28" s="10">
        <v>22</v>
      </c>
      <c r="G28" s="10">
        <v>274</v>
      </c>
      <c r="H28" s="10">
        <v>6386</v>
      </c>
      <c r="I28" s="10">
        <v>10</v>
      </c>
      <c r="J28" s="37">
        <v>3</v>
      </c>
      <c r="K28" s="38"/>
    </row>
    <row r="29" spans="1:11" s="6" customFormat="1" ht="13.75" customHeight="1">
      <c r="A29" s="53" t="s">
        <v>14</v>
      </c>
      <c r="B29" s="9" t="s">
        <v>11</v>
      </c>
      <c r="C29" s="10">
        <v>890</v>
      </c>
      <c r="D29" s="13">
        <v>60</v>
      </c>
      <c r="E29" s="42">
        <v>4</v>
      </c>
      <c r="F29" s="42">
        <v>7</v>
      </c>
      <c r="G29" s="42">
        <v>49</v>
      </c>
      <c r="H29" s="42">
        <v>826</v>
      </c>
      <c r="I29" s="43">
        <v>3</v>
      </c>
      <c r="J29" s="44">
        <v>1</v>
      </c>
      <c r="K29" s="39"/>
    </row>
    <row r="30" spans="1:11" s="6" customFormat="1" ht="13.75" customHeight="1">
      <c r="A30" s="53"/>
      <c r="B30" s="9" t="s">
        <v>13</v>
      </c>
      <c r="C30" s="10">
        <v>812</v>
      </c>
      <c r="D30" s="13">
        <v>45</v>
      </c>
      <c r="E30" s="42">
        <v>5</v>
      </c>
      <c r="F30" s="42">
        <v>3</v>
      </c>
      <c r="G30" s="42">
        <v>37</v>
      </c>
      <c r="H30" s="42">
        <v>765</v>
      </c>
      <c r="I30" s="43">
        <v>1</v>
      </c>
      <c r="J30" s="44">
        <v>1</v>
      </c>
      <c r="K30" s="39"/>
    </row>
    <row r="31" spans="1:11" s="6" customFormat="1" ht="13.75" customHeight="1">
      <c r="A31" s="53" t="s">
        <v>15</v>
      </c>
      <c r="B31" s="9" t="s">
        <v>11</v>
      </c>
      <c r="C31" s="10">
        <v>914</v>
      </c>
      <c r="D31" s="13">
        <v>55</v>
      </c>
      <c r="E31" s="42"/>
      <c r="F31" s="42">
        <v>1</v>
      </c>
      <c r="G31" s="42">
        <v>54</v>
      </c>
      <c r="H31" s="42">
        <v>856</v>
      </c>
      <c r="I31" s="43">
        <v>1</v>
      </c>
      <c r="J31" s="44">
        <v>2</v>
      </c>
      <c r="K31" s="39"/>
    </row>
    <row r="32" spans="1:11" s="6" customFormat="1" ht="13">
      <c r="A32" s="53"/>
      <c r="B32" s="9" t="s">
        <v>13</v>
      </c>
      <c r="C32" s="10">
        <v>777</v>
      </c>
      <c r="D32" s="13">
        <v>30</v>
      </c>
      <c r="E32" s="42">
        <v>1</v>
      </c>
      <c r="F32" s="42">
        <v>3</v>
      </c>
      <c r="G32" s="42">
        <v>26</v>
      </c>
      <c r="H32" s="42">
        <v>745</v>
      </c>
      <c r="I32" s="43">
        <v>2</v>
      </c>
      <c r="J32" s="44"/>
      <c r="K32" s="39"/>
    </row>
    <row r="33" spans="1:11" s="6" customFormat="1" ht="13">
      <c r="A33" s="53" t="s">
        <v>16</v>
      </c>
      <c r="B33" s="9" t="s">
        <v>11</v>
      </c>
      <c r="C33" s="10">
        <v>1468</v>
      </c>
      <c r="D33" s="13">
        <v>75</v>
      </c>
      <c r="E33" s="42">
        <v>4</v>
      </c>
      <c r="F33" s="42">
        <v>7</v>
      </c>
      <c r="G33" s="42">
        <v>64</v>
      </c>
      <c r="H33" s="42">
        <v>1389</v>
      </c>
      <c r="I33" s="43">
        <v>4</v>
      </c>
      <c r="J33" s="44"/>
      <c r="K33" s="39"/>
    </row>
    <row r="34" spans="1:11" s="6" customFormat="1" ht="13">
      <c r="A34" s="53"/>
      <c r="B34" s="9" t="s">
        <v>13</v>
      </c>
      <c r="C34" s="10">
        <v>1466</v>
      </c>
      <c r="D34" s="13">
        <v>55</v>
      </c>
      <c r="E34" s="42"/>
      <c r="F34" s="42">
        <v>2</v>
      </c>
      <c r="G34" s="42">
        <v>53</v>
      </c>
      <c r="H34" s="42">
        <v>1411</v>
      </c>
      <c r="I34" s="43"/>
      <c r="J34" s="44"/>
      <c r="K34" s="39"/>
    </row>
    <row r="35" spans="1:11" s="6" customFormat="1" ht="13">
      <c r="A35" s="53" t="s">
        <v>17</v>
      </c>
      <c r="B35" s="9" t="s">
        <v>11</v>
      </c>
      <c r="C35" s="10">
        <v>1182</v>
      </c>
      <c r="D35" s="13">
        <v>66</v>
      </c>
      <c r="E35" s="42">
        <v>4</v>
      </c>
      <c r="F35" s="42">
        <v>3</v>
      </c>
      <c r="G35" s="42">
        <v>59</v>
      </c>
      <c r="H35" s="42">
        <v>1114</v>
      </c>
      <c r="I35" s="43">
        <v>2</v>
      </c>
      <c r="J35" s="44"/>
      <c r="K35" s="39"/>
    </row>
    <row r="36" spans="1:11" s="6" customFormat="1" ht="13">
      <c r="A36" s="53"/>
      <c r="B36" s="9" t="s">
        <v>13</v>
      </c>
      <c r="C36" s="10">
        <v>1150</v>
      </c>
      <c r="D36" s="13">
        <v>52</v>
      </c>
      <c r="E36" s="42">
        <v>1</v>
      </c>
      <c r="F36" s="42">
        <v>7</v>
      </c>
      <c r="G36" s="42">
        <v>44</v>
      </c>
      <c r="H36" s="42">
        <v>1094</v>
      </c>
      <c r="I36" s="43">
        <v>2</v>
      </c>
      <c r="J36" s="44">
        <v>2</v>
      </c>
      <c r="K36" s="39"/>
    </row>
    <row r="37" spans="1:11" s="6" customFormat="1" ht="13">
      <c r="A37" s="53" t="s">
        <v>18</v>
      </c>
      <c r="B37" s="9" t="s">
        <v>11</v>
      </c>
      <c r="C37" s="10">
        <v>1001</v>
      </c>
      <c r="D37" s="13">
        <v>71</v>
      </c>
      <c r="E37" s="42">
        <v>3</v>
      </c>
      <c r="F37" s="42">
        <v>8</v>
      </c>
      <c r="G37" s="42">
        <v>60</v>
      </c>
      <c r="H37" s="42">
        <v>927</v>
      </c>
      <c r="I37" s="43">
        <v>2</v>
      </c>
      <c r="J37" s="44">
        <v>1</v>
      </c>
      <c r="K37" s="39"/>
    </row>
    <row r="38" spans="1:11" s="6" customFormat="1" ht="13">
      <c r="A38" s="53"/>
      <c r="B38" s="9" t="s">
        <v>13</v>
      </c>
      <c r="C38" s="10">
        <v>944</v>
      </c>
      <c r="D38" s="13">
        <v>50</v>
      </c>
      <c r="E38" s="42">
        <v>1</v>
      </c>
      <c r="F38" s="42">
        <v>6</v>
      </c>
      <c r="G38" s="42">
        <v>43</v>
      </c>
      <c r="H38" s="42">
        <v>894</v>
      </c>
      <c r="I38" s="43"/>
      <c r="J38" s="44"/>
      <c r="K38" s="39"/>
    </row>
    <row r="39" spans="1:11" s="6" customFormat="1" ht="13">
      <c r="A39" s="53" t="s">
        <v>19</v>
      </c>
      <c r="B39" s="9" t="s">
        <v>11</v>
      </c>
      <c r="C39" s="10">
        <v>969</v>
      </c>
      <c r="D39" s="13">
        <v>59</v>
      </c>
      <c r="E39" s="42"/>
      <c r="F39" s="42">
        <v>6</v>
      </c>
      <c r="G39" s="42">
        <v>53</v>
      </c>
      <c r="H39" s="42">
        <v>906</v>
      </c>
      <c r="I39" s="43">
        <v>3</v>
      </c>
      <c r="J39" s="44">
        <v>1</v>
      </c>
      <c r="K39" s="39"/>
    </row>
    <row r="40" spans="1:11" s="6" customFormat="1" ht="13">
      <c r="A40" s="53"/>
      <c r="B40" s="9" t="s">
        <v>13</v>
      </c>
      <c r="C40" s="10">
        <v>913</v>
      </c>
      <c r="D40" s="13">
        <v>45</v>
      </c>
      <c r="E40" s="42"/>
      <c r="F40" s="42"/>
      <c r="G40" s="42">
        <v>45</v>
      </c>
      <c r="H40" s="42">
        <v>863</v>
      </c>
      <c r="I40" s="43">
        <v>5</v>
      </c>
      <c r="J40" s="44"/>
      <c r="K40" s="39"/>
    </row>
    <row r="41" spans="1:11" s="6" customFormat="1" ht="13">
      <c r="A41" s="53" t="s">
        <v>20</v>
      </c>
      <c r="B41" s="9" t="s">
        <v>11</v>
      </c>
      <c r="C41" s="10">
        <v>648</v>
      </c>
      <c r="D41" s="13">
        <v>39</v>
      </c>
      <c r="E41" s="42"/>
      <c r="F41" s="42">
        <v>1</v>
      </c>
      <c r="G41" s="42">
        <v>38</v>
      </c>
      <c r="H41" s="42">
        <v>608</v>
      </c>
      <c r="I41" s="43">
        <v>1</v>
      </c>
      <c r="J41" s="44"/>
      <c r="K41" s="39"/>
    </row>
    <row r="42" spans="1:11" s="6" customFormat="1" thickBot="1">
      <c r="A42" s="66"/>
      <c r="B42" s="25" t="s">
        <v>13</v>
      </c>
      <c r="C42" s="26">
        <v>644</v>
      </c>
      <c r="D42" s="32">
        <v>30</v>
      </c>
      <c r="E42" s="45">
        <v>3</v>
      </c>
      <c r="F42" s="45">
        <v>1</v>
      </c>
      <c r="G42" s="45">
        <v>26</v>
      </c>
      <c r="H42" s="45">
        <v>614</v>
      </c>
      <c r="I42" s="46"/>
      <c r="J42" s="47"/>
      <c r="K42" s="39"/>
    </row>
    <row r="43" spans="1:11" s="6" customFormat="1" ht="13">
      <c r="A43" s="14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41"/>
    </row>
    <row r="44" spans="1:11">
      <c r="A44" s="50"/>
      <c r="B44" s="50"/>
    </row>
  </sheetData>
  <mergeCells count="26">
    <mergeCell ref="A2:B2"/>
    <mergeCell ref="A3:B3"/>
    <mergeCell ref="A4:B4"/>
    <mergeCell ref="C23:C24"/>
    <mergeCell ref="A5:A6"/>
    <mergeCell ref="A7:A8"/>
    <mergeCell ref="A9:A10"/>
    <mergeCell ref="A11:A12"/>
    <mergeCell ref="A13:A14"/>
    <mergeCell ref="A15:A16"/>
    <mergeCell ref="A17:A18"/>
    <mergeCell ref="A19:A20"/>
    <mergeCell ref="J23:J24"/>
    <mergeCell ref="A44:B44"/>
    <mergeCell ref="A25:B25"/>
    <mergeCell ref="A26:B26"/>
    <mergeCell ref="A23:B24"/>
    <mergeCell ref="D23:G23"/>
    <mergeCell ref="A27:A28"/>
    <mergeCell ref="A29:A30"/>
    <mergeCell ref="A31:A32"/>
    <mergeCell ref="A33:A34"/>
    <mergeCell ref="A35:A36"/>
    <mergeCell ref="A37:A38"/>
    <mergeCell ref="A39:A40"/>
    <mergeCell ref="A41:A42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2018-12-02T07:25:37Z</cp:lastPrinted>
  <dcterms:created xsi:type="dcterms:W3CDTF">2002-08-09T06:04:45Z</dcterms:created>
  <dcterms:modified xsi:type="dcterms:W3CDTF">2018-12-02T07:25:38Z</dcterms:modified>
</cp:coreProperties>
</file>