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001-050/"/>
    </mc:Choice>
  </mc:AlternateContent>
  <xr:revisionPtr revIDLastSave="0" documentId="13_ncr:1_{B55E78D4-BA9B-9247-B88E-0B4FC5D49E78}" xr6:coauthVersionLast="43" xr6:coauthVersionMax="43" xr10:uidLastSave="{00000000-0000-0000-0000-000000000000}"/>
  <bookViews>
    <workbookView xWindow="19600" yWindow="6780" windowWidth="23180" windowHeight="18880" xr2:uid="{00000000-000D-0000-FFFF-FFFF00000000}"/>
  </bookViews>
  <sheets>
    <sheet name="表 30" sheetId="14" r:id="rId1"/>
  </sheets>
  <definedNames>
    <definedName name="_xlnm.Print_Area" localSheetId="0">'表 30'!$A$1:$L$42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4" l="1"/>
  <c r="E40" i="14" s="1"/>
  <c r="D39" i="14"/>
  <c r="E39" i="14" s="1"/>
  <c r="L38" i="14"/>
  <c r="K38" i="14"/>
  <c r="J38" i="14"/>
  <c r="I38" i="14"/>
  <c r="H38" i="14"/>
  <c r="G38" i="14"/>
  <c r="F38" i="14"/>
  <c r="D38" i="14" s="1"/>
  <c r="E38" i="14" s="1"/>
  <c r="D37" i="14"/>
  <c r="E37" i="14" s="1"/>
  <c r="E36" i="14"/>
  <c r="D36" i="14"/>
  <c r="L35" i="14"/>
  <c r="K35" i="14"/>
  <c r="J35" i="14"/>
  <c r="I35" i="14"/>
  <c r="H35" i="14"/>
  <c r="G35" i="14"/>
  <c r="F35" i="14"/>
  <c r="D35" i="14" s="1"/>
  <c r="E35" i="14" s="1"/>
  <c r="D34" i="14"/>
  <c r="E34" i="14" s="1"/>
  <c r="D33" i="14"/>
  <c r="E33" i="14" s="1"/>
  <c r="L32" i="14"/>
  <c r="K32" i="14"/>
  <c r="J32" i="14"/>
  <c r="I32" i="14"/>
  <c r="H32" i="14"/>
  <c r="G32" i="14"/>
  <c r="D32" i="14" s="1"/>
  <c r="E32" i="14" s="1"/>
  <c r="F32" i="14"/>
  <c r="E31" i="14"/>
  <c r="D31" i="14"/>
  <c r="D30" i="14"/>
  <c r="E30" i="14" s="1"/>
  <c r="L29" i="14"/>
  <c r="L4" i="14" s="1"/>
  <c r="L5" i="14" s="1"/>
  <c r="K29" i="14"/>
  <c r="J29" i="14"/>
  <c r="I29" i="14"/>
  <c r="H29" i="14"/>
  <c r="H4" i="14" s="1"/>
  <c r="H5" i="14" s="1"/>
  <c r="G29" i="14"/>
  <c r="F29" i="14"/>
  <c r="D29" i="14"/>
  <c r="E29" i="14" s="1"/>
  <c r="D28" i="14"/>
  <c r="E28" i="14" s="1"/>
  <c r="D27" i="14"/>
  <c r="E27" i="14" s="1"/>
  <c r="L26" i="14"/>
  <c r="K26" i="14"/>
  <c r="J26" i="14"/>
  <c r="I26" i="14"/>
  <c r="I4" i="14" s="1"/>
  <c r="I5" i="14" s="1"/>
  <c r="H26" i="14"/>
  <c r="G26" i="14"/>
  <c r="F26" i="14"/>
  <c r="D26" i="14" s="1"/>
  <c r="E26" i="14" s="1"/>
  <c r="D25" i="14"/>
  <c r="E25" i="14" s="1"/>
  <c r="E24" i="14"/>
  <c r="D24" i="14"/>
  <c r="L23" i="14"/>
  <c r="K23" i="14"/>
  <c r="J23" i="14"/>
  <c r="J4" i="14" s="1"/>
  <c r="J5" i="14" s="1"/>
  <c r="I23" i="14"/>
  <c r="H23" i="14"/>
  <c r="G23" i="14"/>
  <c r="F23" i="14"/>
  <c r="F4" i="14" s="1"/>
  <c r="F5" i="14" s="1"/>
  <c r="D22" i="14"/>
  <c r="E22" i="14" s="1"/>
  <c r="D21" i="14"/>
  <c r="E21" i="14" s="1"/>
  <c r="D20" i="14"/>
  <c r="E20" i="14" s="1"/>
  <c r="D19" i="14"/>
  <c r="E19" i="14" s="1"/>
  <c r="D18" i="14"/>
  <c r="E18" i="14" s="1"/>
  <c r="D17" i="14"/>
  <c r="E17" i="14" s="1"/>
  <c r="D16" i="14"/>
  <c r="E16" i="14" s="1"/>
  <c r="D15" i="14"/>
  <c r="E15" i="14" s="1"/>
  <c r="D14" i="14"/>
  <c r="E14" i="14" s="1"/>
  <c r="D13" i="14"/>
  <c r="E13" i="14" s="1"/>
  <c r="D12" i="14"/>
  <c r="D6" i="14" s="1"/>
  <c r="E6" i="14" s="1"/>
  <c r="D11" i="14"/>
  <c r="E11" i="14" s="1"/>
  <c r="D10" i="14"/>
  <c r="D7" i="14" s="1"/>
  <c r="E7" i="14" s="1"/>
  <c r="D9" i="14"/>
  <c r="E9" i="14" s="1"/>
  <c r="D8" i="14"/>
  <c r="E8" i="14" s="1"/>
  <c r="L7" i="14"/>
  <c r="K7" i="14"/>
  <c r="J7" i="14"/>
  <c r="I7" i="14"/>
  <c r="H7" i="14"/>
  <c r="G7" i="14"/>
  <c r="F7" i="14"/>
  <c r="L6" i="14"/>
  <c r="K6" i="14"/>
  <c r="J6" i="14"/>
  <c r="I6" i="14"/>
  <c r="H6" i="14"/>
  <c r="G6" i="14"/>
  <c r="F6" i="14"/>
  <c r="K4" i="14"/>
  <c r="K5" i="14" s="1"/>
  <c r="G4" i="14"/>
  <c r="G5" i="14" s="1"/>
  <c r="E10" i="14" l="1"/>
  <c r="E12" i="14"/>
  <c r="D23" i="14"/>
  <c r="E23" i="14" s="1"/>
  <c r="D4" i="14" l="1"/>
  <c r="D5" i="14" l="1"/>
  <c r="E4" i="14"/>
</calcChain>
</file>

<file path=xl/sharedStrings.xml><?xml version="1.0" encoding="utf-8"?>
<sst xmlns="http://schemas.openxmlformats.org/spreadsheetml/2006/main" count="63" uniqueCount="29">
  <si>
    <t>女</t>
    <rPh sb="0" eb="1">
      <t>オンナ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</si>
  <si>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</si>
  <si>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</si>
  <si>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死　因　分　類</t>
    <rPh sb="0" eb="1">
      <t>シ</t>
    </rPh>
    <rPh sb="2" eb="3">
      <t>イン</t>
    </rPh>
    <rPh sb="4" eb="5">
      <t>ブン</t>
    </rPh>
    <rPh sb="6" eb="7">
      <t>タグイ</t>
    </rPh>
    <phoneticPr fontId="3"/>
  </si>
  <si>
    <t>総　数</t>
    <rPh sb="0" eb="1">
      <t>フサ</t>
    </rPh>
    <rPh sb="2" eb="3">
      <t>カズ</t>
    </rPh>
    <phoneticPr fontId="3"/>
  </si>
  <si>
    <t>川崎</t>
    <rPh sb="0" eb="2">
      <t>カワサキ</t>
    </rPh>
    <phoneticPr fontId="3"/>
  </si>
  <si>
    <t>幸</t>
    <rPh sb="0" eb="1">
      <t>サイワイ</t>
    </rPh>
    <phoneticPr fontId="3"/>
  </si>
  <si>
    <t>中原</t>
    <rPh sb="0" eb="2">
      <t>ナカハラ</t>
    </rPh>
    <phoneticPr fontId="3"/>
  </si>
  <si>
    <t>高津</t>
    <rPh sb="0" eb="2">
      <t>タカツ</t>
    </rPh>
    <phoneticPr fontId="3"/>
  </si>
  <si>
    <t>多摩</t>
    <rPh sb="0" eb="2">
      <t>タマ</t>
    </rPh>
    <phoneticPr fontId="3"/>
  </si>
  <si>
    <t>宮前</t>
    <rPh sb="0" eb="2">
      <t>ミヤマエ</t>
    </rPh>
    <phoneticPr fontId="3"/>
  </si>
  <si>
    <t>麻生</t>
    <rPh sb="0" eb="2">
      <t>アサオ</t>
    </rPh>
    <phoneticPr fontId="3"/>
  </si>
  <si>
    <t>10万対
死亡率</t>
    <rPh sb="2" eb="3">
      <t>マン</t>
    </rPh>
    <rPh sb="3" eb="4">
      <t>ツイ</t>
    </rPh>
    <rPh sb="5" eb="8">
      <t>シボウリツ</t>
    </rPh>
    <phoneticPr fontId="3"/>
  </si>
  <si>
    <t>死亡割合（%）</t>
    <rPh sb="0" eb="2">
      <t>シボウ</t>
    </rPh>
    <rPh sb="2" eb="4">
      <t>ワリアイ</t>
    </rPh>
    <phoneticPr fontId="3"/>
  </si>
  <si>
    <t>資料：庶務課　「人口動態調査」より</t>
    <phoneticPr fontId="3"/>
  </si>
  <si>
    <t>感染症及び寄生虫症</t>
  </si>
  <si>
    <t>血液及び造血器の疾患並びに免疫機構の障害</t>
  </si>
  <si>
    <t>内分泌、栄養及び代謝疾患</t>
  </si>
  <si>
    <t>循環器系の疾患</t>
  </si>
  <si>
    <t>呼吸器系の疾患</t>
  </si>
  <si>
    <t>先天奇形、変形及び染色体異常</t>
  </si>
  <si>
    <t>乳幼児突然死症候群</t>
    <phoneticPr fontId="3"/>
  </si>
  <si>
    <t>疾状、徴候及び異常臨床所見･異常検査所見で他に分類されないもの</t>
  </si>
  <si>
    <t>傷病及び死亡の外因</t>
  </si>
  <si>
    <t>消化器系の疾患</t>
    <rPh sb="0" eb="2">
      <t>ショウカ</t>
    </rPh>
    <rPh sb="2" eb="3">
      <t>キ</t>
    </rPh>
    <rPh sb="3" eb="4">
      <t>ケイ</t>
    </rPh>
    <rPh sb="5" eb="7">
      <t>シッカン</t>
    </rPh>
    <phoneticPr fontId="3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</si>
  <si>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3"/>
  </si>
  <si>
    <t>保　　　健　　　所　　　支　　　所　　　別　　　数</t>
    <rPh sb="0" eb="1">
      <t>タモツ</t>
    </rPh>
    <rPh sb="4" eb="5">
      <t>ケン</t>
    </rPh>
    <rPh sb="8" eb="9">
      <t>トコロベツスウ</t>
    </rPh>
    <phoneticPr fontId="3"/>
  </si>
  <si>
    <t>平成29年</t>
    <rPh sb="0" eb="2">
      <t>ヘイセイ</t>
    </rPh>
    <rPh sb="4" eb="5">
      <t>ネン</t>
    </rPh>
    <phoneticPr fontId="3"/>
  </si>
  <si>
    <t>表 ３０  死因別乳児死亡数</t>
    <rPh sb="6" eb="8">
      <t>シイン</t>
    </rPh>
    <rPh sb="8" eb="9">
      <t>ベツ</t>
    </rPh>
    <rPh sb="9" eb="11">
      <t>ニュウジ</t>
    </rPh>
    <rPh sb="11" eb="13">
      <t>シボウ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</si>
</sst>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8">
    <xf numFmtId="0" fontId="0" fillId="0" borderId="0" xfId="0"/>
    <xf numFmtId="0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0" fillId="0" borderId="0" xfId="0" applyFill="1"/>
    <xf numFmtId="0" fontId="0" fillId="0" borderId="0" xfId="0" applyFill="1" applyBorder="1"/>
    <xf numFmtId="0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7" fillId="0" borderId="0" xfId="0" applyFont="1" applyFill="1" applyBorder="1"/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7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distributed" vertical="center"/>
    </xf>
    <xf numFmtId="41" fontId="9" fillId="0" borderId="4" xfId="0" applyNumberFormat="1" applyFont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41" fontId="9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3" xfId="0" applyFont="1" applyBorder="1" applyAlignment="1">
      <alignment horizontal="distributed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7" fillId="0" borderId="3" xfId="0" applyFont="1" applyBorder="1" applyAlignment="1">
      <alignment horizontal="distributed" vertical="top"/>
    </xf>
    <xf numFmtId="41" fontId="7" fillId="0" borderId="4" xfId="0" applyNumberFormat="1" applyFont="1" applyBorder="1"/>
    <xf numFmtId="176" fontId="7" fillId="0" borderId="4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vertical="center"/>
    </xf>
    <xf numFmtId="41" fontId="7" fillId="0" borderId="5" xfId="0" applyNumberFormat="1" applyFont="1" applyBorder="1"/>
    <xf numFmtId="0" fontId="7" fillId="0" borderId="0" xfId="0" applyFont="1" applyAlignment="1">
      <alignment horizontal="distributed" vertical="center"/>
    </xf>
    <xf numFmtId="41" fontId="7" fillId="0" borderId="4" xfId="0" applyNumberFormat="1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distributed" vertical="center" wrapText="1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horizontal="distributed" vertical="top"/>
    </xf>
    <xf numFmtId="41" fontId="7" fillId="0" borderId="8" xfId="0" applyNumberFormat="1" applyFont="1" applyBorder="1"/>
    <xf numFmtId="176" fontId="7" fillId="0" borderId="8" xfId="0" applyNumberFormat="1" applyFont="1" applyBorder="1" applyAlignment="1">
      <alignment vertical="center"/>
    </xf>
    <xf numFmtId="41" fontId="7" fillId="0" borderId="8" xfId="0" applyNumberFormat="1" applyFont="1" applyBorder="1" applyAlignment="1">
      <alignment vertical="center"/>
    </xf>
    <xf numFmtId="41" fontId="7" fillId="0" borderId="9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horizontal="distributed" vertical="center" wrapText="1"/>
    </xf>
    <xf numFmtId="0" fontId="7" fillId="0" borderId="6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/>
    </xf>
    <xf numFmtId="0" fontId="2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distributed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11114</xdr:colOff>
      <xdr:row>25</xdr:row>
      <xdr:rowOff>33194</xdr:rowOff>
    </xdr:from>
    <xdr:to>
      <xdr:col>1</xdr:col>
      <xdr:colOff>96839</xdr:colOff>
      <xdr:row>27</xdr:row>
      <xdr:rowOff>93808</xdr:rowOff>
    </xdr:to>
    <xdr:sp macro="" textlink="">
      <xdr:nvSpPr>
        <xdr:cNvPr id="7704" name="AutoShape 2">
          <a:extLst>
            <a:ext uri="{FF2B5EF4-FFF2-40B4-BE49-F238E27FC236}">
              <a16:creationId xmlns:a16="http://schemas.microsoft.com/office/drawing/2014/main" id="{00000000-0008-0000-0000-0000181E0000}"/>
            </a:ext>
          </a:extLst>
        </xdr:cNvPr>
        <xdr:cNvSpPr>
          <a:spLocks/>
        </xdr:cNvSpPr>
      </xdr:nvSpPr>
      <xdr:spPr bwMode="auto">
        <a:xfrm>
          <a:off x="1408114" y="3890819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</xdr:row>
      <xdr:rowOff>24246</xdr:rowOff>
    </xdr:from>
    <xdr:to>
      <xdr:col>1</xdr:col>
      <xdr:colOff>100014</xdr:colOff>
      <xdr:row>6</xdr:row>
      <xdr:rowOff>80530</xdr:rowOff>
    </xdr:to>
    <xdr:sp macro="" textlink="">
      <xdr:nvSpPr>
        <xdr:cNvPr id="7705" name="AutoShape 1281">
          <a:extLst>
            <a:ext uri="{FF2B5EF4-FFF2-40B4-BE49-F238E27FC236}">
              <a16:creationId xmlns:a16="http://schemas.microsoft.com/office/drawing/2014/main" id="{00000000-0008-0000-0000-0000191E0000}"/>
            </a:ext>
          </a:extLst>
        </xdr:cNvPr>
        <xdr:cNvSpPr>
          <a:spLocks/>
        </xdr:cNvSpPr>
      </xdr:nvSpPr>
      <xdr:spPr bwMode="auto">
        <a:xfrm>
          <a:off x="1408114" y="738621"/>
          <a:ext cx="88900" cy="484909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7</xdr:row>
      <xdr:rowOff>25256</xdr:rowOff>
    </xdr:from>
    <xdr:to>
      <xdr:col>1</xdr:col>
      <xdr:colOff>96839</xdr:colOff>
      <xdr:row>9</xdr:row>
      <xdr:rowOff>85870</xdr:rowOff>
    </xdr:to>
    <xdr:sp macro="" textlink="">
      <xdr:nvSpPr>
        <xdr:cNvPr id="7706" name="AutoShape 2">
          <a:extLst>
            <a:ext uri="{FF2B5EF4-FFF2-40B4-BE49-F238E27FC236}">
              <a16:creationId xmlns:a16="http://schemas.microsoft.com/office/drawing/2014/main" id="{00000000-0008-0000-0000-00001A1E0000}"/>
            </a:ext>
          </a:extLst>
        </xdr:cNvPr>
        <xdr:cNvSpPr>
          <a:spLocks/>
        </xdr:cNvSpPr>
      </xdr:nvSpPr>
      <xdr:spPr bwMode="auto">
        <a:xfrm>
          <a:off x="1408114" y="1311131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37</xdr:row>
      <xdr:rowOff>25979</xdr:rowOff>
    </xdr:from>
    <xdr:to>
      <xdr:col>1</xdr:col>
      <xdr:colOff>96839</xdr:colOff>
      <xdr:row>39</xdr:row>
      <xdr:rowOff>101024</xdr:rowOff>
    </xdr:to>
    <xdr:sp macro="" textlink="">
      <xdr:nvSpPr>
        <xdr:cNvPr id="7707" name="AutoShape 2">
          <a:extLst>
            <a:ext uri="{FF2B5EF4-FFF2-40B4-BE49-F238E27FC236}">
              <a16:creationId xmlns:a16="http://schemas.microsoft.com/office/drawing/2014/main" id="{00000000-0008-0000-0000-00001B1E0000}"/>
            </a:ext>
          </a:extLst>
        </xdr:cNvPr>
        <xdr:cNvSpPr>
          <a:spLocks/>
        </xdr:cNvSpPr>
      </xdr:nvSpPr>
      <xdr:spPr bwMode="auto">
        <a:xfrm>
          <a:off x="1408114" y="5598104"/>
          <a:ext cx="85725" cy="360795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13</xdr:row>
      <xdr:rowOff>25256</xdr:rowOff>
    </xdr:from>
    <xdr:to>
      <xdr:col>1</xdr:col>
      <xdr:colOff>96839</xdr:colOff>
      <xdr:row>15</xdr:row>
      <xdr:rowOff>85870</xdr:rowOff>
    </xdr:to>
    <xdr:sp macro="" textlink="">
      <xdr:nvSpPr>
        <xdr:cNvPr id="7708" name="AutoShape 2">
          <a:extLst>
            <a:ext uri="{FF2B5EF4-FFF2-40B4-BE49-F238E27FC236}">
              <a16:creationId xmlns:a16="http://schemas.microsoft.com/office/drawing/2014/main" id="{00000000-0008-0000-0000-00001C1E0000}"/>
            </a:ext>
          </a:extLst>
        </xdr:cNvPr>
        <xdr:cNvSpPr>
          <a:spLocks/>
        </xdr:cNvSpPr>
      </xdr:nvSpPr>
      <xdr:spPr bwMode="auto">
        <a:xfrm>
          <a:off x="1408114" y="2168381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16</xdr:row>
      <xdr:rowOff>33194</xdr:rowOff>
    </xdr:from>
    <xdr:to>
      <xdr:col>1</xdr:col>
      <xdr:colOff>96839</xdr:colOff>
      <xdr:row>18</xdr:row>
      <xdr:rowOff>93808</xdr:rowOff>
    </xdr:to>
    <xdr:sp macro="" textlink="">
      <xdr:nvSpPr>
        <xdr:cNvPr id="7709" name="AutoShape 2">
          <a:extLst>
            <a:ext uri="{FF2B5EF4-FFF2-40B4-BE49-F238E27FC236}">
              <a16:creationId xmlns:a16="http://schemas.microsoft.com/office/drawing/2014/main" id="{00000000-0008-0000-0000-00001D1E0000}"/>
            </a:ext>
          </a:extLst>
        </xdr:cNvPr>
        <xdr:cNvSpPr>
          <a:spLocks/>
        </xdr:cNvSpPr>
      </xdr:nvSpPr>
      <xdr:spPr bwMode="auto">
        <a:xfrm>
          <a:off x="1408114" y="2604944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19</xdr:row>
      <xdr:rowOff>33194</xdr:rowOff>
    </xdr:from>
    <xdr:to>
      <xdr:col>1</xdr:col>
      <xdr:colOff>96839</xdr:colOff>
      <xdr:row>21</xdr:row>
      <xdr:rowOff>93808</xdr:rowOff>
    </xdr:to>
    <xdr:sp macro="" textlink="">
      <xdr:nvSpPr>
        <xdr:cNvPr id="7710" name="AutoShape 2">
          <a:extLst>
            <a:ext uri="{FF2B5EF4-FFF2-40B4-BE49-F238E27FC236}">
              <a16:creationId xmlns:a16="http://schemas.microsoft.com/office/drawing/2014/main" id="{00000000-0008-0000-0000-00001E1E0000}"/>
            </a:ext>
          </a:extLst>
        </xdr:cNvPr>
        <xdr:cNvSpPr>
          <a:spLocks/>
        </xdr:cNvSpPr>
      </xdr:nvSpPr>
      <xdr:spPr bwMode="auto">
        <a:xfrm>
          <a:off x="1408114" y="3033569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10</xdr:row>
      <xdr:rowOff>17318</xdr:rowOff>
    </xdr:from>
    <xdr:to>
      <xdr:col>1</xdr:col>
      <xdr:colOff>96839</xdr:colOff>
      <xdr:row>12</xdr:row>
      <xdr:rowOff>77932</xdr:rowOff>
    </xdr:to>
    <xdr:sp macro="" textlink="">
      <xdr:nvSpPr>
        <xdr:cNvPr id="7711" name="AutoShape 2">
          <a:extLst>
            <a:ext uri="{FF2B5EF4-FFF2-40B4-BE49-F238E27FC236}">
              <a16:creationId xmlns:a16="http://schemas.microsoft.com/office/drawing/2014/main" id="{00000000-0008-0000-0000-00001F1E0000}"/>
            </a:ext>
          </a:extLst>
        </xdr:cNvPr>
        <xdr:cNvSpPr>
          <a:spLocks/>
        </xdr:cNvSpPr>
      </xdr:nvSpPr>
      <xdr:spPr bwMode="auto">
        <a:xfrm>
          <a:off x="1408114" y="1731818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28</xdr:row>
      <xdr:rowOff>17318</xdr:rowOff>
    </xdr:from>
    <xdr:to>
      <xdr:col>1</xdr:col>
      <xdr:colOff>96839</xdr:colOff>
      <xdr:row>30</xdr:row>
      <xdr:rowOff>77932</xdr:rowOff>
    </xdr:to>
    <xdr:sp macro="" textlink="">
      <xdr:nvSpPr>
        <xdr:cNvPr id="7712" name="AutoShape 1285">
          <a:extLst>
            <a:ext uri="{FF2B5EF4-FFF2-40B4-BE49-F238E27FC236}">
              <a16:creationId xmlns:a16="http://schemas.microsoft.com/office/drawing/2014/main" id="{00000000-0008-0000-0000-0000201E0000}"/>
            </a:ext>
          </a:extLst>
        </xdr:cNvPr>
        <xdr:cNvSpPr>
          <a:spLocks/>
        </xdr:cNvSpPr>
      </xdr:nvSpPr>
      <xdr:spPr bwMode="auto">
        <a:xfrm>
          <a:off x="1408114" y="4303568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31</xdr:row>
      <xdr:rowOff>17318</xdr:rowOff>
    </xdr:from>
    <xdr:to>
      <xdr:col>1</xdr:col>
      <xdr:colOff>96839</xdr:colOff>
      <xdr:row>33</xdr:row>
      <xdr:rowOff>77932</xdr:rowOff>
    </xdr:to>
    <xdr:sp macro="" textlink="">
      <xdr:nvSpPr>
        <xdr:cNvPr id="11" name="AutoShape 128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1408114" y="4732193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34</xdr:row>
      <xdr:rowOff>17318</xdr:rowOff>
    </xdr:from>
    <xdr:to>
      <xdr:col>1</xdr:col>
      <xdr:colOff>96839</xdr:colOff>
      <xdr:row>36</xdr:row>
      <xdr:rowOff>77932</xdr:rowOff>
    </xdr:to>
    <xdr:sp macro="" textlink="">
      <xdr:nvSpPr>
        <xdr:cNvPr id="12" name="AutoShape 128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1408114" y="5160818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22</xdr:row>
      <xdr:rowOff>33194</xdr:rowOff>
    </xdr:from>
    <xdr:to>
      <xdr:col>1</xdr:col>
      <xdr:colOff>96839</xdr:colOff>
      <xdr:row>24</xdr:row>
      <xdr:rowOff>93808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1408114" y="3462194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25</xdr:row>
      <xdr:rowOff>33194</xdr:rowOff>
    </xdr:from>
    <xdr:to>
      <xdr:col>1</xdr:col>
      <xdr:colOff>96839</xdr:colOff>
      <xdr:row>27</xdr:row>
      <xdr:rowOff>93808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3937481-FA50-3E40-8256-3361415894E9}"/>
            </a:ext>
          </a:extLst>
        </xdr:cNvPr>
        <xdr:cNvSpPr>
          <a:spLocks/>
        </xdr:cNvSpPr>
      </xdr:nvSpPr>
      <xdr:spPr bwMode="auto">
        <a:xfrm>
          <a:off x="1408114" y="38177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</xdr:row>
      <xdr:rowOff>24246</xdr:rowOff>
    </xdr:from>
    <xdr:to>
      <xdr:col>1</xdr:col>
      <xdr:colOff>100014</xdr:colOff>
      <xdr:row>6</xdr:row>
      <xdr:rowOff>80530</xdr:rowOff>
    </xdr:to>
    <xdr:sp macro="" textlink="">
      <xdr:nvSpPr>
        <xdr:cNvPr id="15" name="AutoShape 1281">
          <a:extLst>
            <a:ext uri="{FF2B5EF4-FFF2-40B4-BE49-F238E27FC236}">
              <a16:creationId xmlns:a16="http://schemas.microsoft.com/office/drawing/2014/main" id="{419D9D4D-36D6-F244-89E7-2FC037689088}"/>
            </a:ext>
          </a:extLst>
        </xdr:cNvPr>
        <xdr:cNvSpPr>
          <a:spLocks/>
        </xdr:cNvSpPr>
      </xdr:nvSpPr>
      <xdr:spPr bwMode="auto">
        <a:xfrm>
          <a:off x="1408114" y="735446"/>
          <a:ext cx="88900" cy="475384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7</xdr:row>
      <xdr:rowOff>25256</xdr:rowOff>
    </xdr:from>
    <xdr:to>
      <xdr:col>1</xdr:col>
      <xdr:colOff>96839</xdr:colOff>
      <xdr:row>9</xdr:row>
      <xdr:rowOff>85870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B31CA12-2F02-4740-95AD-7183D3055AC9}"/>
            </a:ext>
          </a:extLst>
        </xdr:cNvPr>
        <xdr:cNvSpPr>
          <a:spLocks/>
        </xdr:cNvSpPr>
      </xdr:nvSpPr>
      <xdr:spPr bwMode="auto">
        <a:xfrm>
          <a:off x="1408114" y="1295256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37</xdr:row>
      <xdr:rowOff>25979</xdr:rowOff>
    </xdr:from>
    <xdr:to>
      <xdr:col>1</xdr:col>
      <xdr:colOff>96839</xdr:colOff>
      <xdr:row>39</xdr:row>
      <xdr:rowOff>101024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5E796AD3-AACD-2C4E-8F1C-465573543426}"/>
            </a:ext>
          </a:extLst>
        </xdr:cNvPr>
        <xdr:cNvSpPr>
          <a:spLocks/>
        </xdr:cNvSpPr>
      </xdr:nvSpPr>
      <xdr:spPr bwMode="auto">
        <a:xfrm>
          <a:off x="1408114" y="5486979"/>
          <a:ext cx="85725" cy="354445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13</xdr:row>
      <xdr:rowOff>25256</xdr:rowOff>
    </xdr:from>
    <xdr:to>
      <xdr:col>1</xdr:col>
      <xdr:colOff>96839</xdr:colOff>
      <xdr:row>15</xdr:row>
      <xdr:rowOff>85870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9813396-42CC-7D44-B30F-116448A3BC60}"/>
            </a:ext>
          </a:extLst>
        </xdr:cNvPr>
        <xdr:cNvSpPr>
          <a:spLocks/>
        </xdr:cNvSpPr>
      </xdr:nvSpPr>
      <xdr:spPr bwMode="auto">
        <a:xfrm>
          <a:off x="1408114" y="2133456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16</xdr:row>
      <xdr:rowOff>33194</xdr:rowOff>
    </xdr:from>
    <xdr:to>
      <xdr:col>1</xdr:col>
      <xdr:colOff>96839</xdr:colOff>
      <xdr:row>18</xdr:row>
      <xdr:rowOff>93808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A658E51-D7B6-E547-8B48-4F4997DAE92B}"/>
            </a:ext>
          </a:extLst>
        </xdr:cNvPr>
        <xdr:cNvSpPr>
          <a:spLocks/>
        </xdr:cNvSpPr>
      </xdr:nvSpPr>
      <xdr:spPr bwMode="auto">
        <a:xfrm>
          <a:off x="1408114" y="25604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19</xdr:row>
      <xdr:rowOff>33194</xdr:rowOff>
    </xdr:from>
    <xdr:to>
      <xdr:col>1</xdr:col>
      <xdr:colOff>96839</xdr:colOff>
      <xdr:row>21</xdr:row>
      <xdr:rowOff>93808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85C9890-D8EB-6F40-A0FF-A346B8BBFB3F}"/>
            </a:ext>
          </a:extLst>
        </xdr:cNvPr>
        <xdr:cNvSpPr>
          <a:spLocks/>
        </xdr:cNvSpPr>
      </xdr:nvSpPr>
      <xdr:spPr bwMode="auto">
        <a:xfrm>
          <a:off x="1408114" y="29795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10</xdr:row>
      <xdr:rowOff>17318</xdr:rowOff>
    </xdr:from>
    <xdr:to>
      <xdr:col>1</xdr:col>
      <xdr:colOff>96839</xdr:colOff>
      <xdr:row>12</xdr:row>
      <xdr:rowOff>77932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F1D62C6-2FDB-9245-AF92-635EFFB73B8C}"/>
            </a:ext>
          </a:extLst>
        </xdr:cNvPr>
        <xdr:cNvSpPr>
          <a:spLocks/>
        </xdr:cNvSpPr>
      </xdr:nvSpPr>
      <xdr:spPr bwMode="auto">
        <a:xfrm>
          <a:off x="1408114" y="17064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28</xdr:row>
      <xdr:rowOff>17318</xdr:rowOff>
    </xdr:from>
    <xdr:to>
      <xdr:col>1</xdr:col>
      <xdr:colOff>96839</xdr:colOff>
      <xdr:row>30</xdr:row>
      <xdr:rowOff>77932</xdr:rowOff>
    </xdr:to>
    <xdr:sp macro="" textlink="">
      <xdr:nvSpPr>
        <xdr:cNvPr id="22" name="AutoShape 1285">
          <a:extLst>
            <a:ext uri="{FF2B5EF4-FFF2-40B4-BE49-F238E27FC236}">
              <a16:creationId xmlns:a16="http://schemas.microsoft.com/office/drawing/2014/main" id="{0C82D147-1905-ED48-AC10-A51D0D984201}"/>
            </a:ext>
          </a:extLst>
        </xdr:cNvPr>
        <xdr:cNvSpPr>
          <a:spLocks/>
        </xdr:cNvSpPr>
      </xdr:nvSpPr>
      <xdr:spPr bwMode="auto">
        <a:xfrm>
          <a:off x="1408114" y="42210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31</xdr:row>
      <xdr:rowOff>17318</xdr:rowOff>
    </xdr:from>
    <xdr:to>
      <xdr:col>1</xdr:col>
      <xdr:colOff>96839</xdr:colOff>
      <xdr:row>33</xdr:row>
      <xdr:rowOff>77932</xdr:rowOff>
    </xdr:to>
    <xdr:sp macro="" textlink="">
      <xdr:nvSpPr>
        <xdr:cNvPr id="23" name="AutoShape 1285">
          <a:extLst>
            <a:ext uri="{FF2B5EF4-FFF2-40B4-BE49-F238E27FC236}">
              <a16:creationId xmlns:a16="http://schemas.microsoft.com/office/drawing/2014/main" id="{767B8254-20F5-1647-9E12-34C14398FFCC}"/>
            </a:ext>
          </a:extLst>
        </xdr:cNvPr>
        <xdr:cNvSpPr>
          <a:spLocks/>
        </xdr:cNvSpPr>
      </xdr:nvSpPr>
      <xdr:spPr bwMode="auto">
        <a:xfrm>
          <a:off x="1408114" y="46401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34</xdr:row>
      <xdr:rowOff>17318</xdr:rowOff>
    </xdr:from>
    <xdr:to>
      <xdr:col>1</xdr:col>
      <xdr:colOff>96839</xdr:colOff>
      <xdr:row>36</xdr:row>
      <xdr:rowOff>77932</xdr:rowOff>
    </xdr:to>
    <xdr:sp macro="" textlink="">
      <xdr:nvSpPr>
        <xdr:cNvPr id="24" name="AutoShape 1285">
          <a:extLst>
            <a:ext uri="{FF2B5EF4-FFF2-40B4-BE49-F238E27FC236}">
              <a16:creationId xmlns:a16="http://schemas.microsoft.com/office/drawing/2014/main" id="{935E9CA5-FD39-F14B-B822-33ACD75CFC02}"/>
            </a:ext>
          </a:extLst>
        </xdr:cNvPr>
        <xdr:cNvSpPr>
          <a:spLocks/>
        </xdr:cNvSpPr>
      </xdr:nvSpPr>
      <xdr:spPr bwMode="auto">
        <a:xfrm>
          <a:off x="1408114" y="50592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22</xdr:row>
      <xdr:rowOff>33194</xdr:rowOff>
    </xdr:from>
    <xdr:to>
      <xdr:col>1</xdr:col>
      <xdr:colOff>96839</xdr:colOff>
      <xdr:row>24</xdr:row>
      <xdr:rowOff>93808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90C556D-1B43-804D-A74F-35294C8BFCE8}"/>
            </a:ext>
          </a:extLst>
        </xdr:cNvPr>
        <xdr:cNvSpPr>
          <a:spLocks/>
        </xdr:cNvSpPr>
      </xdr:nvSpPr>
      <xdr:spPr bwMode="auto">
        <a:xfrm>
          <a:off x="1408114" y="33986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showGridLines="0" tabSelected="1" zoomScaleSheetLayoutView="100" workbookViewId="0"/>
  </sheetViews>
  <sheetFormatPr baseColWidth="10" defaultColWidth="8.83203125" defaultRowHeight="14"/>
  <cols>
    <col min="1" max="1" width="18.33203125" style="3" customWidth="1"/>
    <col min="2" max="2" width="1.6640625" style="3" customWidth="1"/>
    <col min="3" max="3" width="9.83203125" style="3" customWidth="1"/>
    <col min="4" max="5" width="7.33203125" style="3" customWidth="1"/>
    <col min="6" max="12" width="6.1640625" style="3" customWidth="1"/>
    <col min="13" max="13" width="10" style="4" customWidth="1"/>
    <col min="14" max="15" width="8.83203125" style="3"/>
    <col min="16" max="16" width="9.1640625" style="3" bestFit="1" customWidth="1"/>
    <col min="17" max="16384" width="8.83203125" style="3"/>
  </cols>
  <sheetData>
    <row r="1" spans="1:13" s="2" customFormat="1" ht="18" customHeight="1" thickBot="1">
      <c r="A1" s="13" t="s">
        <v>28</v>
      </c>
      <c r="B1" s="14"/>
      <c r="C1" s="14"/>
      <c r="D1" s="14"/>
      <c r="E1" s="15"/>
      <c r="F1" s="16"/>
      <c r="G1" s="16"/>
      <c r="H1" s="16"/>
      <c r="I1" s="16"/>
      <c r="J1" s="52" t="s">
        <v>27</v>
      </c>
      <c r="K1" s="53"/>
      <c r="L1" s="53"/>
      <c r="M1" s="1"/>
    </row>
    <row r="2" spans="1:13" s="6" customFormat="1" ht="18" customHeight="1">
      <c r="A2" s="60" t="s">
        <v>3</v>
      </c>
      <c r="B2" s="60"/>
      <c r="C2" s="61"/>
      <c r="D2" s="64" t="s">
        <v>4</v>
      </c>
      <c r="E2" s="56" t="s">
        <v>12</v>
      </c>
      <c r="F2" s="54" t="s">
        <v>26</v>
      </c>
      <c r="G2" s="55"/>
      <c r="H2" s="55"/>
      <c r="I2" s="55"/>
      <c r="J2" s="55"/>
      <c r="K2" s="55"/>
      <c r="L2" s="55"/>
      <c r="M2" s="5"/>
    </row>
    <row r="3" spans="1:13" s="6" customFormat="1" ht="20.25" customHeight="1" thickBot="1">
      <c r="A3" s="62"/>
      <c r="B3" s="62"/>
      <c r="C3" s="63"/>
      <c r="D3" s="65"/>
      <c r="E3" s="57"/>
      <c r="F3" s="17" t="s">
        <v>5</v>
      </c>
      <c r="G3" s="17" t="s">
        <v>6</v>
      </c>
      <c r="H3" s="17" t="s">
        <v>7</v>
      </c>
      <c r="I3" s="17" t="s">
        <v>8</v>
      </c>
      <c r="J3" s="17" t="s">
        <v>10</v>
      </c>
      <c r="K3" s="17" t="s">
        <v>9</v>
      </c>
      <c r="L3" s="18" t="s">
        <v>11</v>
      </c>
      <c r="M3" s="7"/>
    </row>
    <row r="4" spans="1:13" s="9" customFormat="1" ht="11" customHeight="1">
      <c r="A4" s="59" t="s">
        <v>1</v>
      </c>
      <c r="B4" s="19"/>
      <c r="C4" s="20" t="s">
        <v>1</v>
      </c>
      <c r="D4" s="21">
        <f>D8+D11+D14+D17+D20+D23+D26+D29+D32+D35+D38</f>
        <v>27</v>
      </c>
      <c r="E4" s="22">
        <f>D4/10997*100000</f>
        <v>245.52150586523595</v>
      </c>
      <c r="F4" s="21">
        <f t="shared" ref="F4:L4" si="0">F8+F11+F14+F17+F20+F23+F26+F29+F32+F35+F38</f>
        <v>4</v>
      </c>
      <c r="G4" s="21">
        <f t="shared" si="0"/>
        <v>2</v>
      </c>
      <c r="H4" s="21">
        <f t="shared" si="0"/>
        <v>5</v>
      </c>
      <c r="I4" s="21">
        <f t="shared" si="0"/>
        <v>5</v>
      </c>
      <c r="J4" s="21">
        <f t="shared" si="0"/>
        <v>5</v>
      </c>
      <c r="K4" s="21">
        <f t="shared" si="0"/>
        <v>4</v>
      </c>
      <c r="L4" s="23">
        <f t="shared" si="0"/>
        <v>2</v>
      </c>
      <c r="M4" s="8"/>
    </row>
    <row r="5" spans="1:13" s="9" customFormat="1" ht="11" customHeight="1">
      <c r="A5" s="59"/>
      <c r="B5" s="19"/>
      <c r="C5" s="24" t="s">
        <v>13</v>
      </c>
      <c r="D5" s="22">
        <f>D4/27*100</f>
        <v>100</v>
      </c>
      <c r="E5" s="25"/>
      <c r="F5" s="25">
        <f t="shared" ref="F5:L5" si="1">F4/27*100</f>
        <v>14.814814814814813</v>
      </c>
      <c r="G5" s="25">
        <f t="shared" si="1"/>
        <v>7.4074074074074066</v>
      </c>
      <c r="H5" s="25">
        <f t="shared" si="1"/>
        <v>18.518518518518519</v>
      </c>
      <c r="I5" s="25">
        <f t="shared" si="1"/>
        <v>18.518518518518519</v>
      </c>
      <c r="J5" s="25">
        <f t="shared" si="1"/>
        <v>18.518518518518519</v>
      </c>
      <c r="K5" s="25">
        <f t="shared" si="1"/>
        <v>14.814814814814813</v>
      </c>
      <c r="L5" s="26">
        <f t="shared" si="1"/>
        <v>7.4074074074074066</v>
      </c>
      <c r="M5" s="10"/>
    </row>
    <row r="6" spans="1:13" s="9" customFormat="1" ht="11" customHeight="1">
      <c r="A6" s="59"/>
      <c r="B6" s="27"/>
      <c r="C6" s="28" t="s">
        <v>2</v>
      </c>
      <c r="D6" s="21">
        <f>D9+D12+D15+D18+D21+D24+D27+D30+D33+D36+D39</f>
        <v>20</v>
      </c>
      <c r="E6" s="22">
        <f t="shared" ref="E6:E40" si="2">D6/10997*100000</f>
        <v>181.86778212239702</v>
      </c>
      <c r="F6" s="21">
        <f t="shared" ref="F6:L7" si="3">F9+F12+F15+F18+F21+F24+F27+F30+F33+F36+F39</f>
        <v>2</v>
      </c>
      <c r="G6" s="21">
        <f t="shared" si="3"/>
        <v>2</v>
      </c>
      <c r="H6" s="21">
        <f t="shared" si="3"/>
        <v>4</v>
      </c>
      <c r="I6" s="21">
        <f t="shared" si="3"/>
        <v>2</v>
      </c>
      <c r="J6" s="21">
        <f t="shared" si="3"/>
        <v>5</v>
      </c>
      <c r="K6" s="21">
        <f t="shared" si="3"/>
        <v>4</v>
      </c>
      <c r="L6" s="23">
        <f t="shared" si="3"/>
        <v>1</v>
      </c>
      <c r="M6" s="11"/>
    </row>
    <row r="7" spans="1:13" s="9" customFormat="1" ht="11" customHeight="1">
      <c r="A7" s="59"/>
      <c r="B7" s="27"/>
      <c r="C7" s="28" t="s">
        <v>0</v>
      </c>
      <c r="D7" s="21">
        <f>D10+D13+D16+D19+D22+D25+D28+D31+D34+D37+D40</f>
        <v>7</v>
      </c>
      <c r="E7" s="22">
        <f t="shared" si="2"/>
        <v>63.653723742838949</v>
      </c>
      <c r="F7" s="21">
        <f t="shared" si="3"/>
        <v>2</v>
      </c>
      <c r="G7" s="21">
        <f t="shared" si="3"/>
        <v>0</v>
      </c>
      <c r="H7" s="21">
        <f t="shared" si="3"/>
        <v>1</v>
      </c>
      <c r="I7" s="21">
        <f t="shared" si="3"/>
        <v>3</v>
      </c>
      <c r="J7" s="21">
        <f t="shared" si="3"/>
        <v>0</v>
      </c>
      <c r="K7" s="21">
        <f t="shared" si="3"/>
        <v>0</v>
      </c>
      <c r="L7" s="23">
        <f t="shared" si="3"/>
        <v>1</v>
      </c>
      <c r="M7" s="11"/>
    </row>
    <row r="8" spans="1:13" s="6" customFormat="1" ht="11" customHeight="1">
      <c r="A8" s="29"/>
      <c r="B8" s="30"/>
      <c r="C8" s="31" t="s">
        <v>1</v>
      </c>
      <c r="D8" s="32">
        <f>SUM(F8:L8)</f>
        <v>0</v>
      </c>
      <c r="E8" s="33">
        <f t="shared" si="2"/>
        <v>0</v>
      </c>
      <c r="F8" s="34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5">
        <v>0</v>
      </c>
      <c r="M8" s="12"/>
    </row>
    <row r="9" spans="1:13" s="6" customFormat="1" ht="11" customHeight="1">
      <c r="A9" s="36" t="s">
        <v>15</v>
      </c>
      <c r="B9" s="30"/>
      <c r="C9" s="31" t="s">
        <v>2</v>
      </c>
      <c r="D9" s="32">
        <f t="shared" ref="D9:D40" si="4">SUM(F9:L9)</f>
        <v>0</v>
      </c>
      <c r="E9" s="33">
        <f t="shared" si="2"/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8">
        <v>0</v>
      </c>
      <c r="M9" s="12"/>
    </row>
    <row r="10" spans="1:13" s="6" customFormat="1" ht="11" customHeight="1">
      <c r="A10" s="39"/>
      <c r="B10" s="30"/>
      <c r="C10" s="31" t="s">
        <v>0</v>
      </c>
      <c r="D10" s="32">
        <f t="shared" si="4"/>
        <v>0</v>
      </c>
      <c r="E10" s="33">
        <f t="shared" si="2"/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8">
        <v>0</v>
      </c>
      <c r="M10" s="12"/>
    </row>
    <row r="11" spans="1:13" s="6" customFormat="1" ht="11" customHeight="1">
      <c r="A11" s="66" t="s">
        <v>16</v>
      </c>
      <c r="B11" s="30"/>
      <c r="C11" s="31" t="s">
        <v>1</v>
      </c>
      <c r="D11" s="32">
        <f t="shared" si="4"/>
        <v>0</v>
      </c>
      <c r="E11" s="33">
        <f t="shared" si="2"/>
        <v>0</v>
      </c>
      <c r="F11" s="34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5">
        <v>0</v>
      </c>
      <c r="M11" s="12"/>
    </row>
    <row r="12" spans="1:13" s="6" customFormat="1" ht="11" customHeight="1">
      <c r="A12" s="66"/>
      <c r="B12" s="30"/>
      <c r="C12" s="31" t="s">
        <v>2</v>
      </c>
      <c r="D12" s="32">
        <f t="shared" si="4"/>
        <v>0</v>
      </c>
      <c r="E12" s="33">
        <f t="shared" si="2"/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8">
        <v>0</v>
      </c>
      <c r="M12" s="12"/>
    </row>
    <row r="13" spans="1:13" s="6" customFormat="1" ht="11" customHeight="1">
      <c r="A13" s="66"/>
      <c r="B13" s="30"/>
      <c r="C13" s="31" t="s">
        <v>0</v>
      </c>
      <c r="D13" s="32">
        <f t="shared" si="4"/>
        <v>0</v>
      </c>
      <c r="E13" s="33">
        <f t="shared" si="2"/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12"/>
    </row>
    <row r="14" spans="1:13" s="6" customFormat="1" ht="11" customHeight="1">
      <c r="A14" s="30"/>
      <c r="B14" s="30"/>
      <c r="C14" s="31" t="s">
        <v>1</v>
      </c>
      <c r="D14" s="32">
        <f t="shared" si="4"/>
        <v>0</v>
      </c>
      <c r="E14" s="33">
        <f t="shared" si="2"/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5">
        <v>0</v>
      </c>
      <c r="M14" s="12"/>
    </row>
    <row r="15" spans="1:13" s="6" customFormat="1" ht="11" customHeight="1">
      <c r="A15" s="36" t="s">
        <v>17</v>
      </c>
      <c r="B15" s="30"/>
      <c r="C15" s="31" t="s">
        <v>2</v>
      </c>
      <c r="D15" s="32">
        <f t="shared" si="4"/>
        <v>0</v>
      </c>
      <c r="E15" s="33">
        <f t="shared" si="2"/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8">
        <v>0</v>
      </c>
      <c r="M15" s="12"/>
    </row>
    <row r="16" spans="1:13" s="6" customFormat="1" ht="11" customHeight="1">
      <c r="A16" s="30"/>
      <c r="B16" s="30"/>
      <c r="C16" s="31" t="s">
        <v>0</v>
      </c>
      <c r="D16" s="32">
        <f t="shared" si="4"/>
        <v>0</v>
      </c>
      <c r="E16" s="33">
        <f t="shared" si="2"/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8">
        <v>0</v>
      </c>
      <c r="M16" s="12"/>
    </row>
    <row r="17" spans="1:13" s="6" customFormat="1" ht="11" customHeight="1">
      <c r="A17" s="30"/>
      <c r="B17" s="30"/>
      <c r="C17" s="31" t="s">
        <v>1</v>
      </c>
      <c r="D17" s="32">
        <f t="shared" si="4"/>
        <v>0</v>
      </c>
      <c r="E17" s="33">
        <f t="shared" si="2"/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5">
        <v>0</v>
      </c>
      <c r="M17" s="12"/>
    </row>
    <row r="18" spans="1:13" s="6" customFormat="1" ht="11" customHeight="1">
      <c r="A18" s="36" t="s">
        <v>18</v>
      </c>
      <c r="B18" s="30"/>
      <c r="C18" s="31" t="s">
        <v>2</v>
      </c>
      <c r="D18" s="32">
        <f t="shared" si="4"/>
        <v>0</v>
      </c>
      <c r="E18" s="33">
        <f t="shared" si="2"/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12"/>
    </row>
    <row r="19" spans="1:13" s="6" customFormat="1" ht="11" customHeight="1">
      <c r="A19" s="30"/>
      <c r="B19" s="30"/>
      <c r="C19" s="31" t="s">
        <v>0</v>
      </c>
      <c r="D19" s="32">
        <f t="shared" si="4"/>
        <v>0</v>
      </c>
      <c r="E19" s="33">
        <f t="shared" si="2"/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8">
        <v>0</v>
      </c>
      <c r="M19" s="12"/>
    </row>
    <row r="20" spans="1:13" s="6" customFormat="1" ht="11" customHeight="1">
      <c r="A20" s="29"/>
      <c r="B20" s="30"/>
      <c r="C20" s="31" t="s">
        <v>1</v>
      </c>
      <c r="D20" s="32">
        <f t="shared" si="4"/>
        <v>0</v>
      </c>
      <c r="E20" s="33">
        <f t="shared" si="2"/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5">
        <v>0</v>
      </c>
      <c r="M20" s="12"/>
    </row>
    <row r="21" spans="1:13" s="6" customFormat="1" ht="11" customHeight="1">
      <c r="A21" s="36" t="s">
        <v>19</v>
      </c>
      <c r="B21" s="30"/>
      <c r="C21" s="31" t="s">
        <v>2</v>
      </c>
      <c r="D21" s="32">
        <f t="shared" si="4"/>
        <v>0</v>
      </c>
      <c r="E21" s="33">
        <f t="shared" si="2"/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8">
        <v>0</v>
      </c>
      <c r="M21" s="12"/>
    </row>
    <row r="22" spans="1:13" s="6" customFormat="1" ht="11" customHeight="1">
      <c r="A22" s="39"/>
      <c r="B22" s="30"/>
      <c r="C22" s="31" t="s">
        <v>0</v>
      </c>
      <c r="D22" s="32">
        <f t="shared" si="4"/>
        <v>0</v>
      </c>
      <c r="E22" s="33">
        <f t="shared" si="2"/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8">
        <v>0</v>
      </c>
      <c r="M22" s="12"/>
    </row>
    <row r="23" spans="1:13" s="6" customFormat="1" ht="11" customHeight="1">
      <c r="A23" s="29"/>
      <c r="B23" s="30"/>
      <c r="C23" s="31" t="s">
        <v>1</v>
      </c>
      <c r="D23" s="32">
        <f>SUM(F23:L23)</f>
        <v>1</v>
      </c>
      <c r="E23" s="33">
        <f t="shared" si="2"/>
        <v>9.0933891061198509</v>
      </c>
      <c r="F23" s="32">
        <f>SUM(F24:F25)</f>
        <v>0</v>
      </c>
      <c r="G23" s="32">
        <f t="shared" ref="G23:L23" si="5">SUM(G24:G25)</f>
        <v>1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5">
        <f t="shared" si="5"/>
        <v>0</v>
      </c>
      <c r="M23" s="12"/>
    </row>
    <row r="24" spans="1:13" s="6" customFormat="1" ht="11" customHeight="1">
      <c r="A24" s="36" t="s">
        <v>24</v>
      </c>
      <c r="B24" s="30"/>
      <c r="C24" s="31" t="s">
        <v>2</v>
      </c>
      <c r="D24" s="32">
        <f t="shared" si="4"/>
        <v>1</v>
      </c>
      <c r="E24" s="33">
        <f t="shared" si="2"/>
        <v>9.0933891061198509</v>
      </c>
      <c r="F24" s="37">
        <v>0</v>
      </c>
      <c r="G24" s="37">
        <v>1</v>
      </c>
      <c r="H24" s="37">
        <v>0</v>
      </c>
      <c r="I24" s="37">
        <v>0</v>
      </c>
      <c r="J24" s="37">
        <v>0</v>
      </c>
      <c r="K24" s="37">
        <v>0</v>
      </c>
      <c r="L24" s="38">
        <v>0</v>
      </c>
      <c r="M24" s="12"/>
    </row>
    <row r="25" spans="1:13" s="6" customFormat="1" ht="11" customHeight="1">
      <c r="A25" s="39"/>
      <c r="B25" s="30"/>
      <c r="C25" s="31" t="s">
        <v>0</v>
      </c>
      <c r="D25" s="32">
        <f t="shared" si="4"/>
        <v>0</v>
      </c>
      <c r="E25" s="33">
        <f t="shared" si="2"/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8">
        <v>0</v>
      </c>
      <c r="M25" s="12"/>
    </row>
    <row r="26" spans="1:13" s="6" customFormat="1" ht="11" customHeight="1">
      <c r="A26" s="40"/>
      <c r="B26" s="30"/>
      <c r="C26" s="31" t="s">
        <v>1</v>
      </c>
      <c r="D26" s="32">
        <f>SUM(F26:L26)</f>
        <v>8</v>
      </c>
      <c r="E26" s="33">
        <f t="shared" si="2"/>
        <v>72.747112848958807</v>
      </c>
      <c r="F26" s="32">
        <f t="shared" ref="F26:L26" si="6">SUM(F27:F28)</f>
        <v>2</v>
      </c>
      <c r="G26" s="32">
        <f t="shared" si="6"/>
        <v>1</v>
      </c>
      <c r="H26" s="32">
        <f t="shared" si="6"/>
        <v>1</v>
      </c>
      <c r="I26" s="32">
        <f t="shared" si="6"/>
        <v>2</v>
      </c>
      <c r="J26" s="32">
        <f t="shared" si="6"/>
        <v>1</v>
      </c>
      <c r="K26" s="32">
        <f t="shared" si="6"/>
        <v>1</v>
      </c>
      <c r="L26" s="35">
        <f t="shared" si="6"/>
        <v>0</v>
      </c>
      <c r="M26" s="12"/>
    </row>
    <row r="27" spans="1:13" s="6" customFormat="1" ht="11" customHeight="1">
      <c r="A27" s="36" t="s">
        <v>25</v>
      </c>
      <c r="B27" s="30"/>
      <c r="C27" s="31" t="s">
        <v>2</v>
      </c>
      <c r="D27" s="32">
        <f t="shared" si="4"/>
        <v>6</v>
      </c>
      <c r="E27" s="33">
        <f t="shared" si="2"/>
        <v>54.560334636719112</v>
      </c>
      <c r="F27" s="37">
        <v>1</v>
      </c>
      <c r="G27" s="37">
        <v>1</v>
      </c>
      <c r="H27" s="37">
        <v>1</v>
      </c>
      <c r="I27" s="37">
        <v>1</v>
      </c>
      <c r="J27" s="37">
        <v>1</v>
      </c>
      <c r="K27" s="37">
        <v>1</v>
      </c>
      <c r="L27" s="38">
        <v>0</v>
      </c>
      <c r="M27" s="12"/>
    </row>
    <row r="28" spans="1:13" s="6" customFormat="1" ht="11" customHeight="1">
      <c r="A28" s="39"/>
      <c r="B28" s="30"/>
      <c r="C28" s="31" t="s">
        <v>0</v>
      </c>
      <c r="D28" s="32">
        <f t="shared" si="4"/>
        <v>2</v>
      </c>
      <c r="E28" s="33">
        <f t="shared" si="2"/>
        <v>18.186778212239702</v>
      </c>
      <c r="F28" s="37">
        <v>1</v>
      </c>
      <c r="G28" s="37">
        <v>0</v>
      </c>
      <c r="H28" s="37">
        <v>0</v>
      </c>
      <c r="I28" s="37">
        <v>1</v>
      </c>
      <c r="J28" s="37">
        <v>0</v>
      </c>
      <c r="K28" s="37">
        <v>0</v>
      </c>
      <c r="L28" s="38">
        <v>0</v>
      </c>
      <c r="M28" s="12"/>
    </row>
    <row r="29" spans="1:13" s="6" customFormat="1" ht="11" customHeight="1">
      <c r="A29" s="67" t="s">
        <v>20</v>
      </c>
      <c r="B29" s="30"/>
      <c r="C29" s="31" t="s">
        <v>1</v>
      </c>
      <c r="D29" s="32">
        <f t="shared" si="4"/>
        <v>9</v>
      </c>
      <c r="E29" s="33">
        <f t="shared" si="2"/>
        <v>81.840501955078651</v>
      </c>
      <c r="F29" s="32">
        <f t="shared" ref="F29:L29" si="7">SUM(F30:F31)</f>
        <v>0</v>
      </c>
      <c r="G29" s="32">
        <f t="shared" si="7"/>
        <v>0</v>
      </c>
      <c r="H29" s="32">
        <f t="shared" si="7"/>
        <v>3</v>
      </c>
      <c r="I29" s="32">
        <f t="shared" si="7"/>
        <v>2</v>
      </c>
      <c r="J29" s="32">
        <f t="shared" si="7"/>
        <v>2</v>
      </c>
      <c r="K29" s="32">
        <f t="shared" si="7"/>
        <v>1</v>
      </c>
      <c r="L29" s="35">
        <f t="shared" si="7"/>
        <v>1</v>
      </c>
      <c r="M29" s="12"/>
    </row>
    <row r="30" spans="1:13" s="6" customFormat="1" ht="11" customHeight="1">
      <c r="A30" s="67"/>
      <c r="B30" s="30"/>
      <c r="C30" s="31" t="s">
        <v>2</v>
      </c>
      <c r="D30" s="32">
        <f t="shared" si="4"/>
        <v>6</v>
      </c>
      <c r="E30" s="33">
        <f t="shared" si="2"/>
        <v>54.560334636719112</v>
      </c>
      <c r="F30" s="37">
        <v>0</v>
      </c>
      <c r="G30" s="37">
        <v>0</v>
      </c>
      <c r="H30" s="37">
        <v>2</v>
      </c>
      <c r="I30" s="37">
        <v>1</v>
      </c>
      <c r="J30" s="37">
        <v>2</v>
      </c>
      <c r="K30" s="37">
        <v>1</v>
      </c>
      <c r="L30" s="38">
        <v>0</v>
      </c>
      <c r="M30" s="12"/>
    </row>
    <row r="31" spans="1:13" s="6" customFormat="1" ht="11" customHeight="1">
      <c r="A31" s="67"/>
      <c r="B31" s="30"/>
      <c r="C31" s="31" t="s">
        <v>0</v>
      </c>
      <c r="D31" s="32">
        <f t="shared" si="4"/>
        <v>3</v>
      </c>
      <c r="E31" s="33">
        <f t="shared" si="2"/>
        <v>27.280167318359556</v>
      </c>
      <c r="F31" s="37">
        <v>0</v>
      </c>
      <c r="G31" s="37">
        <v>0</v>
      </c>
      <c r="H31" s="37">
        <v>1</v>
      </c>
      <c r="I31" s="37">
        <v>1</v>
      </c>
      <c r="J31" s="37">
        <v>0</v>
      </c>
      <c r="K31" s="37">
        <v>0</v>
      </c>
      <c r="L31" s="38">
        <v>1</v>
      </c>
      <c r="M31" s="12"/>
    </row>
    <row r="32" spans="1:13" s="6" customFormat="1" ht="11" customHeight="1">
      <c r="A32" s="40"/>
      <c r="B32" s="30"/>
      <c r="C32" s="31" t="s">
        <v>1</v>
      </c>
      <c r="D32" s="32">
        <f>SUM(F32:L32)</f>
        <v>4</v>
      </c>
      <c r="E32" s="33">
        <f t="shared" si="2"/>
        <v>36.373556424479403</v>
      </c>
      <c r="F32" s="32">
        <f t="shared" ref="F32:L35" si="8">SUM(F33:F34)</f>
        <v>0</v>
      </c>
      <c r="G32" s="32">
        <f t="shared" si="8"/>
        <v>0</v>
      </c>
      <c r="H32" s="32">
        <f t="shared" si="8"/>
        <v>1</v>
      </c>
      <c r="I32" s="32">
        <f t="shared" si="8"/>
        <v>1</v>
      </c>
      <c r="J32" s="32">
        <f t="shared" si="8"/>
        <v>1</v>
      </c>
      <c r="K32" s="32">
        <f t="shared" si="8"/>
        <v>1</v>
      </c>
      <c r="L32" s="35">
        <f t="shared" si="8"/>
        <v>0</v>
      </c>
      <c r="M32" s="12"/>
    </row>
    <row r="33" spans="1:13" s="6" customFormat="1" ht="11" customHeight="1">
      <c r="A33" s="41" t="s">
        <v>21</v>
      </c>
      <c r="B33" s="30"/>
      <c r="C33" s="31" t="s">
        <v>2</v>
      </c>
      <c r="D33" s="32">
        <f t="shared" si="4"/>
        <v>3</v>
      </c>
      <c r="E33" s="33">
        <f t="shared" si="2"/>
        <v>27.280167318359556</v>
      </c>
      <c r="F33" s="37">
        <v>0</v>
      </c>
      <c r="G33" s="37">
        <v>0</v>
      </c>
      <c r="H33" s="37">
        <v>1</v>
      </c>
      <c r="I33" s="37">
        <v>0</v>
      </c>
      <c r="J33" s="37">
        <v>1</v>
      </c>
      <c r="K33" s="37">
        <v>1</v>
      </c>
      <c r="L33" s="38">
        <v>0</v>
      </c>
      <c r="M33" s="12"/>
    </row>
    <row r="34" spans="1:13" s="6" customFormat="1" ht="11" customHeight="1">
      <c r="A34" s="41"/>
      <c r="B34" s="30"/>
      <c r="C34" s="31" t="s">
        <v>0</v>
      </c>
      <c r="D34" s="32">
        <f>SUM(F34:L34)</f>
        <v>1</v>
      </c>
      <c r="E34" s="33">
        <f t="shared" si="2"/>
        <v>9.0933891061198509</v>
      </c>
      <c r="F34" s="37">
        <v>0</v>
      </c>
      <c r="G34" s="37">
        <v>0</v>
      </c>
      <c r="H34" s="37">
        <v>0</v>
      </c>
      <c r="I34" s="37">
        <v>1</v>
      </c>
      <c r="J34" s="37">
        <v>0</v>
      </c>
      <c r="K34" s="37">
        <v>0</v>
      </c>
      <c r="L34" s="38">
        <v>0</v>
      </c>
      <c r="M34" s="12"/>
    </row>
    <row r="35" spans="1:13" s="6" customFormat="1" ht="11" customHeight="1">
      <c r="A35" s="51" t="s">
        <v>22</v>
      </c>
      <c r="B35" s="30"/>
      <c r="C35" s="31" t="s">
        <v>1</v>
      </c>
      <c r="D35" s="32">
        <f>SUM(F35:L35)</f>
        <v>4</v>
      </c>
      <c r="E35" s="33">
        <f t="shared" si="2"/>
        <v>36.373556424479403</v>
      </c>
      <c r="F35" s="32">
        <f t="shared" si="8"/>
        <v>1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1</v>
      </c>
      <c r="K35" s="32">
        <f t="shared" si="8"/>
        <v>1</v>
      </c>
      <c r="L35" s="35">
        <f t="shared" si="8"/>
        <v>1</v>
      </c>
      <c r="M35" s="12"/>
    </row>
    <row r="36" spans="1:13" s="6" customFormat="1" ht="11" customHeight="1">
      <c r="A36" s="51"/>
      <c r="B36" s="30"/>
      <c r="C36" s="31" t="s">
        <v>2</v>
      </c>
      <c r="D36" s="32">
        <f t="shared" si="4"/>
        <v>4</v>
      </c>
      <c r="E36" s="33">
        <f t="shared" si="2"/>
        <v>36.373556424479403</v>
      </c>
      <c r="F36" s="37">
        <v>1</v>
      </c>
      <c r="G36" s="37">
        <v>0</v>
      </c>
      <c r="H36" s="37">
        <v>0</v>
      </c>
      <c r="I36" s="37">
        <v>0</v>
      </c>
      <c r="J36" s="37">
        <v>1</v>
      </c>
      <c r="K36" s="37">
        <v>1</v>
      </c>
      <c r="L36" s="38">
        <v>1</v>
      </c>
      <c r="M36" s="12"/>
    </row>
    <row r="37" spans="1:13" s="6" customFormat="1" ht="11" customHeight="1">
      <c r="A37" s="51"/>
      <c r="B37" s="30"/>
      <c r="C37" s="31" t="s">
        <v>0</v>
      </c>
      <c r="D37" s="32">
        <f t="shared" si="4"/>
        <v>0</v>
      </c>
      <c r="E37" s="33">
        <f t="shared" si="2"/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8">
        <v>0</v>
      </c>
      <c r="M37" s="12"/>
    </row>
    <row r="38" spans="1:13" s="6" customFormat="1" ht="11" customHeight="1">
      <c r="A38" s="29"/>
      <c r="B38" s="30"/>
      <c r="C38" s="31" t="s">
        <v>1</v>
      </c>
      <c r="D38" s="32">
        <f t="shared" si="4"/>
        <v>1</v>
      </c>
      <c r="E38" s="33">
        <f t="shared" si="2"/>
        <v>9.0933891061198509</v>
      </c>
      <c r="F38" s="37">
        <f t="shared" ref="F38:L38" si="9">SUM(F39:F40)</f>
        <v>1</v>
      </c>
      <c r="G38" s="37">
        <f t="shared" si="9"/>
        <v>0</v>
      </c>
      <c r="H38" s="37">
        <f t="shared" si="9"/>
        <v>0</v>
      </c>
      <c r="I38" s="37">
        <f t="shared" si="9"/>
        <v>0</v>
      </c>
      <c r="J38" s="37">
        <f t="shared" si="9"/>
        <v>0</v>
      </c>
      <c r="K38" s="37">
        <f t="shared" si="9"/>
        <v>0</v>
      </c>
      <c r="L38" s="38">
        <f t="shared" si="9"/>
        <v>0</v>
      </c>
      <c r="M38" s="12"/>
    </row>
    <row r="39" spans="1:13" s="6" customFormat="1" ht="11" customHeight="1">
      <c r="A39" s="36" t="s">
        <v>23</v>
      </c>
      <c r="B39" s="30"/>
      <c r="C39" s="31" t="s">
        <v>2</v>
      </c>
      <c r="D39" s="32">
        <f t="shared" si="4"/>
        <v>0</v>
      </c>
      <c r="E39" s="33">
        <f t="shared" si="2"/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8">
        <v>0</v>
      </c>
      <c r="M39" s="12"/>
    </row>
    <row r="40" spans="1:13" s="6" customFormat="1" ht="13" customHeight="1" thickBot="1">
      <c r="A40" s="42"/>
      <c r="B40" s="43"/>
      <c r="C40" s="44" t="s">
        <v>0</v>
      </c>
      <c r="D40" s="45">
        <f t="shared" si="4"/>
        <v>1</v>
      </c>
      <c r="E40" s="46">
        <f t="shared" si="2"/>
        <v>9.0933891061198509</v>
      </c>
      <c r="F40" s="47">
        <v>1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8">
        <v>0</v>
      </c>
      <c r="M40" s="12"/>
    </row>
    <row r="41" spans="1:13" s="6" customFormat="1" ht="13.75" customHeight="1">
      <c r="A41" s="49" t="s">
        <v>14</v>
      </c>
      <c r="B41" s="50"/>
      <c r="C41" s="50"/>
      <c r="D41" s="40"/>
      <c r="E41" s="40"/>
      <c r="F41" s="40"/>
      <c r="G41" s="40"/>
      <c r="H41" s="40"/>
      <c r="I41" s="40"/>
      <c r="J41" s="40"/>
      <c r="K41" s="40"/>
      <c r="L41" s="40"/>
      <c r="M41" s="12"/>
    </row>
    <row r="42" spans="1:13" ht="13.75" customHeight="1">
      <c r="A42" s="58"/>
      <c r="B42" s="58"/>
      <c r="C42" s="58"/>
    </row>
    <row r="43" spans="1:13" ht="13.75" customHeight="1"/>
    <row r="44" spans="1:13" ht="13.75" customHeight="1"/>
    <row r="45" spans="1:13" ht="13.75" customHeight="1"/>
    <row r="46" spans="1:13" ht="13.75" customHeight="1"/>
    <row r="47" spans="1:13" ht="13.75" customHeight="1"/>
    <row r="48" spans="1:13" ht="13.75" customHeight="1"/>
    <row r="49" ht="13.75" customHeight="1"/>
    <row r="50" ht="13.75" customHeight="1"/>
    <row r="51" ht="13.75" customHeight="1"/>
    <row r="52" ht="13.75" customHeight="1"/>
  </sheetData>
  <mergeCells count="10">
    <mergeCell ref="A35:A37"/>
    <mergeCell ref="J1:L1"/>
    <mergeCell ref="F2:L2"/>
    <mergeCell ref="E2:E3"/>
    <mergeCell ref="A42:C42"/>
    <mergeCell ref="A4:A7"/>
    <mergeCell ref="A2:C3"/>
    <mergeCell ref="D2:D3"/>
    <mergeCell ref="A11:A13"/>
    <mergeCell ref="A29:A31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ignoredErrors>
    <ignoredError sqref="E4:E7" formula="1"/>
  </ignoredErrors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30</vt:lpstr>
      <vt:lpstr>'表 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今拓郎</cp:lastModifiedBy>
  <cp:lastPrinted>2019-03-13T11:15:36Z</cp:lastPrinted>
  <dcterms:created xsi:type="dcterms:W3CDTF">2002-08-09T06:04:45Z</dcterms:created>
  <dcterms:modified xsi:type="dcterms:W3CDTF">2019-03-13T11:15:36Z</dcterms:modified>
</cp:coreProperties>
</file>