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01-150/"/>
    </mc:Choice>
  </mc:AlternateContent>
  <xr:revisionPtr revIDLastSave="0" documentId="13_ncr:1_{92FD676F-366B-F14A-9DEB-0BD98771B62A}" xr6:coauthVersionLast="41" xr6:coauthVersionMax="41" xr10:uidLastSave="{00000000-0000-0000-0000-000000000000}"/>
  <bookViews>
    <workbookView xWindow="16860" yWindow="4600" windowWidth="27060" windowHeight="15780" xr2:uid="{00000000-000D-0000-FFFF-FFFF00000000}"/>
  </bookViews>
  <sheets>
    <sheet name="表 １４２" sheetId="6" r:id="rId1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6" l="1"/>
  <c r="E26" i="6"/>
  <c r="E24" i="6"/>
  <c r="F24" i="6"/>
  <c r="G24" i="6"/>
  <c r="H24" i="6"/>
  <c r="I24" i="6"/>
  <c r="J24" i="6"/>
  <c r="K24" i="6"/>
  <c r="L24" i="6"/>
  <c r="M24" i="6"/>
  <c r="N24" i="6"/>
  <c r="E17" i="6"/>
  <c r="E18" i="6"/>
  <c r="F16" i="6"/>
  <c r="G16" i="6"/>
  <c r="H16" i="6"/>
  <c r="I16" i="6"/>
  <c r="J16" i="6"/>
  <c r="K16" i="6"/>
  <c r="L16" i="6"/>
  <c r="M16" i="6"/>
  <c r="N16" i="6"/>
  <c r="E16" i="6"/>
  <c r="F30" i="6"/>
  <c r="G30" i="6"/>
  <c r="H30" i="6"/>
  <c r="I30" i="6"/>
  <c r="J30" i="6"/>
  <c r="K30" i="6"/>
  <c r="L30" i="6"/>
  <c r="M30" i="6"/>
  <c r="N30" i="6"/>
  <c r="E30" i="6"/>
  <c r="F29" i="6"/>
  <c r="G29" i="6"/>
  <c r="H29" i="6"/>
  <c r="I29" i="6"/>
  <c r="J29" i="6"/>
  <c r="K29" i="6"/>
  <c r="L29" i="6"/>
  <c r="M29" i="6"/>
  <c r="N29" i="6"/>
  <c r="E29" i="6"/>
  <c r="F28" i="6"/>
  <c r="G28" i="6"/>
  <c r="H28" i="6"/>
  <c r="I28" i="6"/>
  <c r="J28" i="6"/>
  <c r="K28" i="6"/>
  <c r="L28" i="6"/>
  <c r="M28" i="6"/>
  <c r="N28" i="6"/>
  <c r="E28" i="6"/>
  <c r="G4" i="6"/>
  <c r="H4" i="6"/>
  <c r="I4" i="6"/>
  <c r="J4" i="6"/>
  <c r="K4" i="6"/>
  <c r="L4" i="6"/>
  <c r="M4" i="6"/>
  <c r="N4" i="6"/>
  <c r="F4" i="6"/>
  <c r="E4" i="6"/>
  <c r="E5" i="6"/>
  <c r="E6" i="6"/>
</calcChain>
</file>

<file path=xl/sharedStrings.xml><?xml version="1.0" encoding="utf-8"?>
<sst xmlns="http://schemas.openxmlformats.org/spreadsheetml/2006/main" count="52" uniqueCount="25">
  <si>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</si>
  <si>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</si>
  <si>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</si>
  <si>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80歳～</t>
    <rPh sb="2" eb="3">
      <t>サイ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</si>
  <si>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</si>
  <si>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</si>
  <si>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</si>
  <si>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</si>
  <si>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</si>
  <si>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</si>
  <si>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受診者</t>
    <phoneticPr fontId="2"/>
  </si>
  <si>
    <t>前年度受診者</t>
    <phoneticPr fontId="2"/>
  </si>
  <si>
    <t>要精密検査者</t>
    <phoneticPr fontId="2"/>
  </si>
  <si>
    <t>要精密検査率</t>
    <phoneticPr fontId="2"/>
  </si>
  <si>
    <t>精密検査</t>
    <phoneticPr fontId="2"/>
  </si>
  <si>
    <t>受診率</t>
    <phoneticPr fontId="2"/>
  </si>
  <si>
    <t>　資料：健康増進課</t>
    <phoneticPr fontId="2"/>
  </si>
  <si>
    <t>　精密検査結果については、前年度中に行った実績を記載している。（「地域保健・健康増進事業報告作成要領」による。）</t>
    <rPh sb="16" eb="17">
      <t>チュウ</t>
    </rPh>
    <rPh sb="18" eb="19">
      <t>オコナ</t>
    </rPh>
    <phoneticPr fontId="2"/>
  </si>
  <si>
    <t>70～74</t>
    <phoneticPr fontId="2"/>
  </si>
  <si>
    <t>75～79</t>
    <phoneticPr fontId="2"/>
  </si>
  <si>
    <t>受診率</t>
    <rPh sb="0" eb="2">
      <t>ジュシン</t>
    </rPh>
    <rPh sb="2" eb="3">
      <t>リツ</t>
    </rPh>
    <phoneticPr fontId="2"/>
  </si>
  <si>
    <t>陽性反応</t>
    <rPh sb="0" eb="2">
      <t>ヨウセイ</t>
    </rPh>
    <rPh sb="2" eb="4">
      <t>ハンノウ</t>
    </rPh>
    <phoneticPr fontId="2"/>
  </si>
  <si>
    <t>適中度</t>
    <phoneticPr fontId="2"/>
  </si>
  <si>
    <t>がん発見率</t>
    <rPh sb="2" eb="4">
      <t>ハッケン</t>
    </rPh>
    <rPh sb="4" eb="5">
      <t>リツ</t>
    </rPh>
    <phoneticPr fontId="2"/>
  </si>
  <si>
    <t>表 １４２  大腸がん検診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</si>
</sst>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 applyBorder="1">
      <alignment vertical="center"/>
    </xf>
    <xf numFmtId="38" fontId="7" fillId="0" borderId="0" xfId="1" applyFont="1" applyAlignment="1">
      <alignment vertical="top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0" xfId="1" applyFont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0" xfId="1" applyFont="1" applyFill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" xfId="1" applyFont="1" applyBorder="1">
      <alignment vertical="center"/>
    </xf>
    <xf numFmtId="0" fontId="8" fillId="0" borderId="0" xfId="0" applyFont="1" applyFill="1" applyBorder="1" applyProtection="1">
      <alignment vertical="center"/>
      <protection locked="0"/>
    </xf>
    <xf numFmtId="38" fontId="6" fillId="0" borderId="0" xfId="1" applyFont="1" applyFill="1" applyBorder="1">
      <alignment vertical="center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0" xfId="0" quotePrefix="1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>
      <alignment vertical="center"/>
    </xf>
    <xf numFmtId="38" fontId="8" fillId="0" borderId="0" xfId="1" applyFont="1">
      <alignment vertical="center"/>
    </xf>
    <xf numFmtId="38" fontId="6" fillId="0" borderId="4" xfId="1" applyFont="1" applyBorder="1">
      <alignment vertical="center"/>
    </xf>
    <xf numFmtId="38" fontId="6" fillId="0" borderId="5" xfId="1" applyFont="1" applyBorder="1">
      <alignment vertical="center"/>
    </xf>
    <xf numFmtId="176" fontId="6" fillId="0" borderId="0" xfId="1" applyNumberFormat="1" applyFont="1" applyBorder="1">
      <alignment vertical="center"/>
    </xf>
    <xf numFmtId="41" fontId="6" fillId="0" borderId="0" xfId="1" applyNumberFormat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right"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0" xfId="1" applyFont="1" applyAlignment="1">
      <alignment horizontal="left" vertical="center"/>
    </xf>
    <xf numFmtId="41" fontId="6" fillId="0" borderId="0" xfId="1" applyNumberFormat="1" applyFont="1" applyFill="1">
      <alignment vertical="center"/>
    </xf>
    <xf numFmtId="41" fontId="6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applyNumberFormat="1" applyFont="1" applyFill="1">
      <alignment vertical="center"/>
    </xf>
    <xf numFmtId="176" fontId="6" fillId="0" borderId="0" xfId="1" applyNumberFormat="1" applyFont="1" applyFill="1" applyBorder="1">
      <alignment vertical="center"/>
    </xf>
    <xf numFmtId="10" fontId="6" fillId="0" borderId="0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10" fontId="6" fillId="0" borderId="7" xfId="1" applyNumberFormat="1" applyFont="1" applyFill="1" applyBorder="1">
      <alignment vertical="center"/>
    </xf>
    <xf numFmtId="10" fontId="6" fillId="0" borderId="8" xfId="1" applyNumberFormat="1" applyFont="1" applyFill="1" applyBorder="1">
      <alignment vertical="center"/>
    </xf>
    <xf numFmtId="10" fontId="6" fillId="0" borderId="4" xfId="1" applyNumberFormat="1" applyFont="1" applyFill="1" applyBorder="1">
      <alignment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 wrapText="1"/>
    </xf>
    <xf numFmtId="38" fontId="6" fillId="0" borderId="0" xfId="1" applyFont="1" applyBorder="1" applyAlignment="1">
      <alignment horizontal="left" vertical="center" wrapText="1"/>
    </xf>
    <xf numFmtId="38" fontId="6" fillId="0" borderId="6" xfId="1" applyFont="1" applyBorder="1" applyAlignment="1">
      <alignment vertical="center" wrapText="1"/>
    </xf>
    <xf numFmtId="38" fontId="6" fillId="0" borderId="0" xfId="1" applyFont="1" applyAlignment="1">
      <alignment horizontal="left" vertical="center"/>
    </xf>
    <xf numFmtId="38" fontId="6" fillId="0" borderId="6" xfId="1" applyFont="1" applyBorder="1" applyAlignment="1">
      <alignment horizontal="center" vertical="center" wrapText="1"/>
    </xf>
    <xf numFmtId="38" fontId="6" fillId="0" borderId="0" xfId="1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0"/>
  <sheetViews>
    <sheetView showGridLines="0" tabSelected="1" zoomScaleNormal="100" zoomScaleSheetLayoutView="100" workbookViewId="0"/>
  </sheetViews>
  <sheetFormatPr baseColWidth="10" defaultColWidth="8.83203125" defaultRowHeight="14"/>
  <cols>
    <col min="1" max="2" width="2.6640625" style="3" customWidth="1"/>
    <col min="3" max="3" width="7.83203125" style="3" customWidth="1"/>
    <col min="4" max="4" width="4.5" style="3" customWidth="1"/>
    <col min="5" max="14" width="7" style="3" customWidth="1"/>
    <col min="15" max="16" width="7.6640625" style="3" customWidth="1"/>
    <col min="17" max="16384" width="8.83203125" style="3"/>
  </cols>
  <sheetData>
    <row r="1" spans="1:17" s="2" customFormat="1" ht="15">
      <c r="A1" s="5" t="s">
        <v>24</v>
      </c>
    </row>
    <row r="2" spans="1:17" s="2" customFormat="1" ht="5" customHeight="1" thickBot="1"/>
    <row r="3" spans="1:17" s="8" customFormat="1" ht="15" customHeight="1" thickBot="1">
      <c r="A3" s="6"/>
      <c r="B3" s="6"/>
      <c r="C3" s="6"/>
      <c r="D3" s="7"/>
      <c r="E3" s="6" t="s">
        <v>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18</v>
      </c>
      <c r="M3" s="6" t="s">
        <v>19</v>
      </c>
      <c r="N3" s="6" t="s">
        <v>3</v>
      </c>
    </row>
    <row r="4" spans="1:17" s="8" customFormat="1" ht="13" customHeight="1">
      <c r="A4" s="42"/>
      <c r="B4" s="40" t="s">
        <v>10</v>
      </c>
      <c r="C4" s="40"/>
      <c r="D4" s="14" t="s">
        <v>2</v>
      </c>
      <c r="E4" s="24">
        <f t="shared" ref="E4:E5" si="0">SUM(F4:N4)</f>
        <v>72777</v>
      </c>
      <c r="F4" s="24">
        <f>SUM(F5:F6)</f>
        <v>3250</v>
      </c>
      <c r="G4" s="24">
        <f t="shared" ref="G4:N4" si="1">SUM(G5:G6)</f>
        <v>3497</v>
      </c>
      <c r="H4" s="24">
        <f t="shared" si="1"/>
        <v>3275</v>
      </c>
      <c r="I4" s="24">
        <f t="shared" si="1"/>
        <v>3575</v>
      </c>
      <c r="J4" s="24">
        <f t="shared" si="1"/>
        <v>5049</v>
      </c>
      <c r="K4" s="24">
        <f t="shared" si="1"/>
        <v>11412</v>
      </c>
      <c r="L4" s="24">
        <f t="shared" si="1"/>
        <v>13106</v>
      </c>
      <c r="M4" s="24">
        <f t="shared" si="1"/>
        <v>14192</v>
      </c>
      <c r="N4" s="24">
        <f t="shared" si="1"/>
        <v>15421</v>
      </c>
    </row>
    <row r="5" spans="1:17" s="8" customFormat="1" ht="13" customHeight="1">
      <c r="A5" s="37"/>
      <c r="B5" s="9"/>
      <c r="C5" s="9"/>
      <c r="D5" s="14" t="s">
        <v>0</v>
      </c>
      <c r="E5" s="24">
        <f t="shared" si="0"/>
        <v>28600</v>
      </c>
      <c r="F5" s="24">
        <v>1210</v>
      </c>
      <c r="G5" s="24">
        <v>1253</v>
      </c>
      <c r="H5" s="24">
        <v>1138</v>
      </c>
      <c r="I5" s="24">
        <v>1227</v>
      </c>
      <c r="J5" s="24">
        <v>1761</v>
      </c>
      <c r="K5" s="24">
        <v>4496</v>
      </c>
      <c r="L5" s="24">
        <v>5285</v>
      </c>
      <c r="M5" s="24">
        <v>5898</v>
      </c>
      <c r="N5" s="24">
        <v>6332</v>
      </c>
      <c r="P5" s="13"/>
      <c r="Q5" s="13"/>
    </row>
    <row r="6" spans="1:17" s="8" customFormat="1" ht="13" customHeight="1">
      <c r="A6" s="37"/>
      <c r="B6" s="9"/>
      <c r="C6" s="9"/>
      <c r="D6" s="14" t="s">
        <v>1</v>
      </c>
      <c r="E6" s="24">
        <f>SUM(F6:N6)</f>
        <v>44177</v>
      </c>
      <c r="F6" s="24">
        <v>2040</v>
      </c>
      <c r="G6" s="24">
        <v>2244</v>
      </c>
      <c r="H6" s="24">
        <v>2137</v>
      </c>
      <c r="I6" s="24">
        <v>2348</v>
      </c>
      <c r="J6" s="24">
        <v>3288</v>
      </c>
      <c r="K6" s="24">
        <v>6916</v>
      </c>
      <c r="L6" s="24">
        <v>7821</v>
      </c>
      <c r="M6" s="24">
        <v>8294</v>
      </c>
      <c r="N6" s="24">
        <v>9089</v>
      </c>
      <c r="P6" s="13"/>
      <c r="Q6" s="13"/>
    </row>
    <row r="7" spans="1:17" s="8" customFormat="1" ht="13" customHeight="1">
      <c r="A7" s="26"/>
      <c r="B7" s="9"/>
      <c r="C7" s="9"/>
      <c r="D7" s="14"/>
      <c r="E7" s="24"/>
      <c r="F7" s="24"/>
      <c r="G7" s="24"/>
      <c r="H7" s="24"/>
      <c r="I7" s="24"/>
      <c r="J7" s="24"/>
      <c r="K7" s="24"/>
      <c r="L7" s="24"/>
      <c r="M7" s="24"/>
      <c r="N7" s="24"/>
      <c r="P7" s="13"/>
      <c r="Q7" s="13"/>
    </row>
    <row r="8" spans="1:17" s="8" customFormat="1" ht="13" customHeight="1">
      <c r="A8" s="26"/>
      <c r="B8" s="9" t="s">
        <v>20</v>
      </c>
      <c r="C8" s="9"/>
      <c r="D8" s="14" t="s">
        <v>2</v>
      </c>
      <c r="E8" s="25">
        <v>0.19676106792835418</v>
      </c>
      <c r="F8" s="25">
        <v>8.0250876586498099E-2</v>
      </c>
      <c r="G8" s="25">
        <v>0.10472881914288282</v>
      </c>
      <c r="H8" s="25">
        <v>0.12675620234547355</v>
      </c>
      <c r="I8" s="25">
        <v>0.16082594808583381</v>
      </c>
      <c r="J8" s="25">
        <v>0.16346153846153846</v>
      </c>
      <c r="K8" s="25">
        <v>0.23056874431760785</v>
      </c>
      <c r="L8" s="25">
        <v>0.25966358250946048</v>
      </c>
      <c r="M8" s="25">
        <v>0.31102344948498795</v>
      </c>
      <c r="N8" s="25">
        <v>0.21587759330290898</v>
      </c>
      <c r="P8" s="13"/>
      <c r="Q8" s="13"/>
    </row>
    <row r="9" spans="1:17" s="8" customFormat="1" ht="13" customHeight="1">
      <c r="A9" s="26"/>
      <c r="B9" s="9"/>
      <c r="C9" s="9"/>
      <c r="D9" s="14" t="s">
        <v>0</v>
      </c>
      <c r="E9" s="25">
        <v>0.20042608061893816</v>
      </c>
      <c r="F9" s="25">
        <v>8.2391393163557133E-2</v>
      </c>
      <c r="G9" s="25">
        <v>9.9090549624357455E-2</v>
      </c>
      <c r="H9" s="25">
        <v>0.11895055921396468</v>
      </c>
      <c r="I9" s="25">
        <v>0.16172400158165282</v>
      </c>
      <c r="J9" s="25">
        <v>0.15326370757180158</v>
      </c>
      <c r="K9" s="25">
        <v>0.21659119375662395</v>
      </c>
      <c r="L9" s="25">
        <v>0.24388555606829718</v>
      </c>
      <c r="M9" s="25">
        <v>0.30543759709994822</v>
      </c>
      <c r="N9" s="25">
        <v>0.25345234759636553</v>
      </c>
      <c r="P9" s="13"/>
      <c r="Q9" s="13"/>
    </row>
    <row r="10" spans="1:17" s="8" customFormat="1" ht="13" customHeight="1">
      <c r="A10" s="26"/>
      <c r="B10" s="9"/>
      <c r="C10" s="9"/>
      <c r="D10" s="14" t="s">
        <v>1</v>
      </c>
      <c r="E10" s="25">
        <v>0.19445899488949242</v>
      </c>
      <c r="F10" s="25">
        <v>7.9033007903300784E-2</v>
      </c>
      <c r="G10" s="25">
        <v>0.10816542948038176</v>
      </c>
      <c r="H10" s="25">
        <v>0.1313460356484327</v>
      </c>
      <c r="I10" s="25">
        <v>0.16036060647452532</v>
      </c>
      <c r="J10" s="25">
        <v>0.16950201051654809</v>
      </c>
      <c r="K10" s="25">
        <v>0.2406653443296099</v>
      </c>
      <c r="L10" s="25">
        <v>0.27153421518591814</v>
      </c>
      <c r="M10" s="25">
        <v>0.31512158054711248</v>
      </c>
      <c r="N10" s="25">
        <v>0.19566855396008698</v>
      </c>
      <c r="P10" s="13"/>
      <c r="Q10" s="13"/>
    </row>
    <row r="11" spans="1:17" s="8" customFormat="1" ht="13" customHeight="1">
      <c r="A11" s="9"/>
      <c r="B11" s="10"/>
      <c r="C11" s="10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P11" s="13"/>
      <c r="Q11" s="13"/>
    </row>
    <row r="12" spans="1:17" s="8" customFormat="1" ht="13" customHeight="1">
      <c r="A12" s="43"/>
      <c r="B12" s="41" t="s">
        <v>11</v>
      </c>
      <c r="C12" s="41"/>
      <c r="D12" s="14" t="s">
        <v>2</v>
      </c>
      <c r="E12" s="24">
        <v>74149</v>
      </c>
      <c r="F12" s="24">
        <v>3128</v>
      </c>
      <c r="G12" s="24">
        <v>3743</v>
      </c>
      <c r="H12" s="24">
        <v>3561</v>
      </c>
      <c r="I12" s="24">
        <v>3628</v>
      </c>
      <c r="J12" s="24">
        <v>5578</v>
      </c>
      <c r="K12" s="24">
        <v>12031</v>
      </c>
      <c r="L12" s="24">
        <v>12909</v>
      </c>
      <c r="M12" s="24">
        <v>14363</v>
      </c>
      <c r="N12" s="24">
        <v>15208</v>
      </c>
      <c r="O12" s="9"/>
      <c r="P12" s="15"/>
      <c r="Q12" s="13"/>
    </row>
    <row r="13" spans="1:17" s="8" customFormat="1" ht="13" customHeight="1">
      <c r="A13" s="43"/>
      <c r="B13" s="9"/>
      <c r="C13" s="9"/>
      <c r="D13" s="14" t="s">
        <v>0</v>
      </c>
      <c r="E13" s="24">
        <v>29321</v>
      </c>
      <c r="F13" s="24">
        <v>1233</v>
      </c>
      <c r="G13" s="24">
        <v>1428</v>
      </c>
      <c r="H13" s="24">
        <v>1292</v>
      </c>
      <c r="I13" s="24">
        <v>1256</v>
      </c>
      <c r="J13" s="24">
        <v>2002</v>
      </c>
      <c r="K13" s="24">
        <v>4739</v>
      </c>
      <c r="L13" s="24">
        <v>5129</v>
      </c>
      <c r="M13" s="24">
        <v>6003</v>
      </c>
      <c r="N13" s="24">
        <v>6239</v>
      </c>
      <c r="O13" s="9"/>
      <c r="P13" s="15"/>
      <c r="Q13" s="13"/>
    </row>
    <row r="14" spans="1:17" s="8" customFormat="1" ht="13" customHeight="1">
      <c r="A14" s="43"/>
      <c r="B14" s="9"/>
      <c r="C14" s="9"/>
      <c r="D14" s="14" t="s">
        <v>1</v>
      </c>
      <c r="E14" s="24">
        <v>44828</v>
      </c>
      <c r="F14" s="24">
        <v>1895</v>
      </c>
      <c r="G14" s="24">
        <v>2315</v>
      </c>
      <c r="H14" s="24">
        <v>2269</v>
      </c>
      <c r="I14" s="24">
        <v>2372</v>
      </c>
      <c r="J14" s="24">
        <v>3576</v>
      </c>
      <c r="K14" s="24">
        <v>7292</v>
      </c>
      <c r="L14" s="24">
        <v>7780</v>
      </c>
      <c r="M14" s="24">
        <v>8360</v>
      </c>
      <c r="N14" s="24">
        <v>8969</v>
      </c>
      <c r="O14" s="9"/>
      <c r="P14" s="15"/>
      <c r="Q14" s="13"/>
    </row>
    <row r="15" spans="1:17" s="9" customFormat="1" ht="13" customHeight="1">
      <c r="D15" s="1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6"/>
      <c r="P15" s="17"/>
      <c r="Q15" s="16"/>
    </row>
    <row r="16" spans="1:17" s="9" customFormat="1" ht="13" customHeight="1">
      <c r="A16" s="43"/>
      <c r="B16" s="41" t="s">
        <v>12</v>
      </c>
      <c r="C16" s="41"/>
      <c r="D16" s="14" t="s">
        <v>2</v>
      </c>
      <c r="E16" s="28">
        <f t="shared" ref="E16:M16" si="2">SUM(E17:E18)</f>
        <v>8142</v>
      </c>
      <c r="F16" s="28">
        <f t="shared" si="2"/>
        <v>223</v>
      </c>
      <c r="G16" s="28">
        <f t="shared" si="2"/>
        <v>279</v>
      </c>
      <c r="H16" s="28">
        <f t="shared" si="2"/>
        <v>283</v>
      </c>
      <c r="I16" s="28">
        <f t="shared" si="2"/>
        <v>282</v>
      </c>
      <c r="J16" s="28">
        <f t="shared" si="2"/>
        <v>481</v>
      </c>
      <c r="K16" s="28">
        <f t="shared" si="2"/>
        <v>1144</v>
      </c>
      <c r="L16" s="28">
        <f t="shared" si="2"/>
        <v>1435</v>
      </c>
      <c r="M16" s="28">
        <f t="shared" si="2"/>
        <v>1700</v>
      </c>
      <c r="N16" s="28">
        <f>SUM(N17:N18)</f>
        <v>2315</v>
      </c>
      <c r="O16" s="16"/>
      <c r="P16" s="18"/>
      <c r="Q16" s="18"/>
    </row>
    <row r="17" spans="1:17" s="9" customFormat="1" ht="13" customHeight="1">
      <c r="A17" s="43"/>
      <c r="D17" s="14" t="s">
        <v>0</v>
      </c>
      <c r="E17" s="28">
        <f>SUM(F17:N17)</f>
        <v>3915</v>
      </c>
      <c r="F17" s="29">
        <v>84</v>
      </c>
      <c r="G17" s="29">
        <v>120</v>
      </c>
      <c r="H17" s="29">
        <v>117</v>
      </c>
      <c r="I17" s="29">
        <v>125</v>
      </c>
      <c r="J17" s="29">
        <v>231</v>
      </c>
      <c r="K17" s="29">
        <v>582</v>
      </c>
      <c r="L17" s="29">
        <v>696</v>
      </c>
      <c r="M17" s="29">
        <v>868</v>
      </c>
      <c r="N17" s="29">
        <v>1092</v>
      </c>
      <c r="O17" s="16"/>
      <c r="P17" s="18"/>
      <c r="Q17" s="18"/>
    </row>
    <row r="18" spans="1:17" s="9" customFormat="1" ht="13" customHeight="1">
      <c r="A18" s="43"/>
      <c r="D18" s="14" t="s">
        <v>1</v>
      </c>
      <c r="E18" s="28">
        <f>SUM(F18:N18)</f>
        <v>4227</v>
      </c>
      <c r="F18" s="29">
        <v>139</v>
      </c>
      <c r="G18" s="29">
        <v>159</v>
      </c>
      <c r="H18" s="29">
        <v>166</v>
      </c>
      <c r="I18" s="29">
        <v>157</v>
      </c>
      <c r="J18" s="29">
        <v>250</v>
      </c>
      <c r="K18" s="29">
        <v>562</v>
      </c>
      <c r="L18" s="29">
        <v>739</v>
      </c>
      <c r="M18" s="29">
        <v>832</v>
      </c>
      <c r="N18" s="29">
        <v>1223</v>
      </c>
      <c r="O18" s="16"/>
      <c r="P18" s="18"/>
      <c r="Q18" s="18"/>
    </row>
    <row r="19" spans="1:17" s="9" customFormat="1" ht="13" customHeight="1">
      <c r="D19" s="14"/>
      <c r="E19" s="12"/>
      <c r="F19" s="12"/>
      <c r="G19" s="12"/>
      <c r="H19" s="12"/>
      <c r="I19" s="12"/>
      <c r="J19" s="12"/>
      <c r="K19" s="12"/>
      <c r="L19" s="12"/>
      <c r="M19" s="12"/>
      <c r="N19" s="12"/>
      <c r="P19" s="19"/>
      <c r="Q19" s="16"/>
    </row>
    <row r="20" spans="1:17" s="9" customFormat="1" ht="13" customHeight="1">
      <c r="A20" s="43"/>
      <c r="B20" s="41" t="s">
        <v>13</v>
      </c>
      <c r="C20" s="41"/>
      <c r="D20" s="14" t="s">
        <v>2</v>
      </c>
      <c r="E20" s="30">
        <v>0.10980593130048956</v>
      </c>
      <c r="F20" s="30">
        <v>7.1291560102301796E-2</v>
      </c>
      <c r="G20" s="30">
        <v>7.4539139727491321E-2</v>
      </c>
      <c r="H20" s="30">
        <v>7.9472058410558835E-2</v>
      </c>
      <c r="I20" s="30">
        <v>7.7728776185226015E-2</v>
      </c>
      <c r="J20" s="30">
        <v>8.6231624238078161E-2</v>
      </c>
      <c r="K20" s="30">
        <v>9.5087690133820957E-2</v>
      </c>
      <c r="L20" s="30">
        <v>0.1111627546672864</v>
      </c>
      <c r="M20" s="30">
        <v>0.11835967416277936</v>
      </c>
      <c r="N20" s="30">
        <v>0.15222251446607049</v>
      </c>
      <c r="P20" s="19"/>
      <c r="Q20" s="16"/>
    </row>
    <row r="21" spans="1:17" s="9" customFormat="1" ht="13" customHeight="1">
      <c r="A21" s="43"/>
      <c r="D21" s="14" t="s">
        <v>0</v>
      </c>
      <c r="E21" s="30">
        <v>0.13352204904334777</v>
      </c>
      <c r="F21" s="30">
        <v>6.8126520681265207E-2</v>
      </c>
      <c r="G21" s="30">
        <v>8.4033613445378158E-2</v>
      </c>
      <c r="H21" s="30">
        <v>9.055727554179567E-2</v>
      </c>
      <c r="I21" s="30">
        <v>9.9522292993630579E-2</v>
      </c>
      <c r="J21" s="30">
        <v>0.11538461538461539</v>
      </c>
      <c r="K21" s="30">
        <v>0.12281071956108884</v>
      </c>
      <c r="L21" s="30">
        <v>0.13569896666016767</v>
      </c>
      <c r="M21" s="30">
        <v>0.14459436948192569</v>
      </c>
      <c r="N21" s="30">
        <v>0.17502804936688571</v>
      </c>
      <c r="P21" s="20"/>
    </row>
    <row r="22" spans="1:17" s="9" customFormat="1" ht="13" customHeight="1">
      <c r="A22" s="43"/>
      <c r="D22" s="14" t="s">
        <v>1</v>
      </c>
      <c r="E22" s="30">
        <v>9.4293744980815566E-2</v>
      </c>
      <c r="F22" s="30">
        <v>7.3350923482849606E-2</v>
      </c>
      <c r="G22" s="30">
        <v>6.8682505399568036E-2</v>
      </c>
      <c r="H22" s="30">
        <v>7.3159982371088589E-2</v>
      </c>
      <c r="I22" s="30">
        <v>6.6188870151770662E-2</v>
      </c>
      <c r="J22" s="30">
        <v>6.9910514541387025E-2</v>
      </c>
      <c r="K22" s="30">
        <v>7.7070762479429511E-2</v>
      </c>
      <c r="L22" s="30">
        <v>9.4987146529562985E-2</v>
      </c>
      <c r="M22" s="30">
        <v>9.9521531100478469E-2</v>
      </c>
      <c r="N22" s="30">
        <v>0.1363585684022745</v>
      </c>
      <c r="P22" s="20"/>
    </row>
    <row r="23" spans="1:17" s="9" customFormat="1" ht="13" customHeight="1">
      <c r="D23" s="14"/>
      <c r="E23" s="12"/>
      <c r="F23" s="12"/>
      <c r="G23" s="12"/>
      <c r="H23" s="12"/>
      <c r="I23" s="12"/>
      <c r="J23" s="12"/>
      <c r="K23" s="12"/>
      <c r="L23" s="12"/>
      <c r="M23" s="12"/>
      <c r="N23" s="12"/>
      <c r="P23" s="20"/>
    </row>
    <row r="24" spans="1:17" s="9" customFormat="1" ht="13" customHeight="1">
      <c r="A24" s="43"/>
      <c r="B24" s="41" t="s">
        <v>14</v>
      </c>
      <c r="C24" s="41"/>
      <c r="D24" s="14" t="s">
        <v>2</v>
      </c>
      <c r="E24" s="28">
        <f t="shared" ref="E24:M24" si="3">SUM(E25:E26)</f>
        <v>4249</v>
      </c>
      <c r="F24" s="28">
        <f t="shared" si="3"/>
        <v>102</v>
      </c>
      <c r="G24" s="28">
        <f t="shared" si="3"/>
        <v>133</v>
      </c>
      <c r="H24" s="28">
        <f t="shared" si="3"/>
        <v>138</v>
      </c>
      <c r="I24" s="28">
        <f t="shared" si="3"/>
        <v>163</v>
      </c>
      <c r="J24" s="28">
        <f t="shared" si="3"/>
        <v>251</v>
      </c>
      <c r="K24" s="28">
        <f t="shared" si="3"/>
        <v>666</v>
      </c>
      <c r="L24" s="28">
        <f t="shared" si="3"/>
        <v>852</v>
      </c>
      <c r="M24" s="28">
        <f t="shared" si="3"/>
        <v>933</v>
      </c>
      <c r="N24" s="28">
        <f>SUM(N25:N26)</f>
        <v>1011</v>
      </c>
      <c r="P24" s="20"/>
    </row>
    <row r="25" spans="1:17" s="9" customFormat="1" ht="13" customHeight="1">
      <c r="A25" s="43"/>
      <c r="B25" s="27" t="s">
        <v>10</v>
      </c>
      <c r="C25" s="27"/>
      <c r="D25" s="14" t="s">
        <v>0</v>
      </c>
      <c r="E25" s="28">
        <f>SUM(F25:N25)</f>
        <v>2020</v>
      </c>
      <c r="F25" s="28">
        <v>35</v>
      </c>
      <c r="G25" s="28">
        <v>54</v>
      </c>
      <c r="H25" s="28">
        <v>51</v>
      </c>
      <c r="I25" s="28">
        <v>67</v>
      </c>
      <c r="J25" s="28">
        <v>117</v>
      </c>
      <c r="K25" s="28">
        <v>314</v>
      </c>
      <c r="L25" s="28">
        <v>412</v>
      </c>
      <c r="M25" s="28">
        <v>467</v>
      </c>
      <c r="N25" s="28">
        <v>503</v>
      </c>
      <c r="P25" s="20"/>
    </row>
    <row r="26" spans="1:17" s="9" customFormat="1" ht="13" customHeight="1">
      <c r="A26" s="43"/>
      <c r="D26" s="14" t="s">
        <v>1</v>
      </c>
      <c r="E26" s="28">
        <f>SUM(F26:N26)</f>
        <v>2229</v>
      </c>
      <c r="F26" s="28">
        <v>67</v>
      </c>
      <c r="G26" s="28">
        <v>79</v>
      </c>
      <c r="H26" s="28">
        <v>87</v>
      </c>
      <c r="I26" s="28">
        <v>96</v>
      </c>
      <c r="J26" s="28">
        <v>134</v>
      </c>
      <c r="K26" s="28">
        <v>352</v>
      </c>
      <c r="L26" s="28">
        <v>440</v>
      </c>
      <c r="M26" s="28">
        <v>466</v>
      </c>
      <c r="N26" s="28">
        <v>508</v>
      </c>
      <c r="P26" s="20"/>
    </row>
    <row r="27" spans="1:17" s="9" customFormat="1" ht="13" customHeight="1">
      <c r="D27" s="14"/>
      <c r="E27" s="12"/>
      <c r="F27" s="12"/>
      <c r="G27" s="12"/>
      <c r="H27" s="12"/>
      <c r="I27" s="12"/>
      <c r="J27" s="12"/>
      <c r="K27" s="12"/>
      <c r="L27" s="12"/>
      <c r="M27" s="12"/>
      <c r="N27" s="12"/>
      <c r="P27" s="20"/>
      <c r="Q27" s="20"/>
    </row>
    <row r="28" spans="1:17" s="9" customFormat="1" ht="12.75" customHeight="1">
      <c r="A28" s="37"/>
      <c r="B28" s="4" t="s">
        <v>14</v>
      </c>
      <c r="C28" s="4"/>
      <c r="D28" s="14" t="s">
        <v>2</v>
      </c>
      <c r="E28" s="31">
        <f>E24/E16</f>
        <v>0.52186195038074179</v>
      </c>
      <c r="F28" s="31">
        <f t="shared" ref="F28:N28" si="4">F24/F16</f>
        <v>0.45739910313901344</v>
      </c>
      <c r="G28" s="31">
        <f t="shared" si="4"/>
        <v>0.47670250896057348</v>
      </c>
      <c r="H28" s="31">
        <f t="shared" si="4"/>
        <v>0.48763250883392228</v>
      </c>
      <c r="I28" s="31">
        <f t="shared" si="4"/>
        <v>0.57801418439716312</v>
      </c>
      <c r="J28" s="31">
        <f t="shared" si="4"/>
        <v>0.5218295218295218</v>
      </c>
      <c r="K28" s="31">
        <f t="shared" si="4"/>
        <v>0.58216783216783219</v>
      </c>
      <c r="L28" s="31">
        <f t="shared" si="4"/>
        <v>0.59372822299651573</v>
      </c>
      <c r="M28" s="31">
        <f t="shared" si="4"/>
        <v>0.54882352941176471</v>
      </c>
      <c r="N28" s="31">
        <f t="shared" si="4"/>
        <v>0.43671706263498922</v>
      </c>
      <c r="P28" s="20"/>
      <c r="Q28" s="20"/>
    </row>
    <row r="29" spans="1:17" s="9" customFormat="1" ht="12.75" customHeight="1">
      <c r="A29" s="37"/>
      <c r="B29" s="4" t="s">
        <v>15</v>
      </c>
      <c r="C29" s="4"/>
      <c r="D29" s="14" t="s">
        <v>0</v>
      </c>
      <c r="E29" s="31">
        <f>E25/E17</f>
        <v>0.51596424010217112</v>
      </c>
      <c r="F29" s="31">
        <f t="shared" ref="F29:N29" si="5">F25/F17</f>
        <v>0.41666666666666669</v>
      </c>
      <c r="G29" s="31">
        <f t="shared" si="5"/>
        <v>0.45</v>
      </c>
      <c r="H29" s="31">
        <f t="shared" si="5"/>
        <v>0.4358974358974359</v>
      </c>
      <c r="I29" s="31">
        <f t="shared" si="5"/>
        <v>0.53600000000000003</v>
      </c>
      <c r="J29" s="31">
        <f t="shared" si="5"/>
        <v>0.50649350649350644</v>
      </c>
      <c r="K29" s="31">
        <f t="shared" si="5"/>
        <v>0.53951890034364258</v>
      </c>
      <c r="L29" s="31">
        <f t="shared" si="5"/>
        <v>0.59195402298850575</v>
      </c>
      <c r="M29" s="31">
        <f t="shared" si="5"/>
        <v>0.53801843317972353</v>
      </c>
      <c r="N29" s="31">
        <f t="shared" si="5"/>
        <v>0.4606227106227106</v>
      </c>
      <c r="P29" s="20"/>
      <c r="Q29" s="20"/>
    </row>
    <row r="30" spans="1:17" s="9" customFormat="1" ht="12.75" customHeight="1">
      <c r="A30" s="37"/>
      <c r="B30" s="4"/>
      <c r="C30" s="4"/>
      <c r="D30" s="14" t="s">
        <v>1</v>
      </c>
      <c r="E30" s="31">
        <f>E26/E18</f>
        <v>0.52732434350603263</v>
      </c>
      <c r="F30" s="31">
        <f t="shared" ref="F30:N30" si="6">F26/F18</f>
        <v>0.48201438848920863</v>
      </c>
      <c r="G30" s="31">
        <f t="shared" si="6"/>
        <v>0.49685534591194969</v>
      </c>
      <c r="H30" s="31">
        <f t="shared" si="6"/>
        <v>0.52409638554216864</v>
      </c>
      <c r="I30" s="31">
        <f t="shared" si="6"/>
        <v>0.61146496815286622</v>
      </c>
      <c r="J30" s="31">
        <f t="shared" si="6"/>
        <v>0.53600000000000003</v>
      </c>
      <c r="K30" s="31">
        <f t="shared" si="6"/>
        <v>0.62633451957295372</v>
      </c>
      <c r="L30" s="31">
        <f t="shared" si="6"/>
        <v>0.5953991880920162</v>
      </c>
      <c r="M30" s="31">
        <f t="shared" si="6"/>
        <v>0.56009615384615385</v>
      </c>
      <c r="N30" s="31">
        <f t="shared" si="6"/>
        <v>0.41537203597710548</v>
      </c>
      <c r="P30" s="20"/>
      <c r="Q30" s="20"/>
    </row>
    <row r="31" spans="1:17" s="9" customFormat="1" ht="12.75" customHeight="1">
      <c r="A31" s="26"/>
      <c r="B31" s="4"/>
      <c r="C31" s="4"/>
      <c r="D31" s="14"/>
      <c r="E31" s="31"/>
      <c r="F31" s="31"/>
      <c r="G31" s="31"/>
      <c r="H31" s="31"/>
      <c r="I31" s="31"/>
      <c r="J31" s="31"/>
      <c r="K31" s="31"/>
      <c r="L31" s="31"/>
      <c r="M31" s="31"/>
      <c r="N31" s="31"/>
      <c r="P31" s="20"/>
      <c r="Q31" s="20"/>
    </row>
    <row r="32" spans="1:17" s="9" customFormat="1" ht="12.75" customHeight="1">
      <c r="A32" s="37"/>
      <c r="B32" s="4" t="s">
        <v>21</v>
      </c>
      <c r="C32" s="4"/>
      <c r="D32" s="14" t="s">
        <v>2</v>
      </c>
      <c r="E32" s="32">
        <v>2.923114713829526E-2</v>
      </c>
      <c r="F32" s="32">
        <v>4.4843049327354259E-3</v>
      </c>
      <c r="G32" s="32">
        <v>7.1684587813620072E-3</v>
      </c>
      <c r="H32" s="32">
        <v>7.0671378091872791E-3</v>
      </c>
      <c r="I32" s="32">
        <v>4.6099290780141841E-2</v>
      </c>
      <c r="J32" s="32">
        <v>3.1185031185031187E-2</v>
      </c>
      <c r="K32" s="32">
        <v>3.3216783216783216E-2</v>
      </c>
      <c r="L32" s="32">
        <v>3.5540069686411151E-2</v>
      </c>
      <c r="M32" s="32">
        <v>3.3529411764705884E-2</v>
      </c>
      <c r="N32" s="32">
        <v>2.5485961123110152E-2</v>
      </c>
    </row>
    <row r="33" spans="1:18" s="9" customFormat="1" ht="12.75" customHeight="1">
      <c r="A33" s="37"/>
      <c r="B33" s="4" t="s">
        <v>22</v>
      </c>
      <c r="C33" s="4"/>
      <c r="D33" s="14" t="s">
        <v>0</v>
      </c>
      <c r="E33" s="32">
        <v>3.4993614303959135E-2</v>
      </c>
      <c r="F33" s="32">
        <v>0</v>
      </c>
      <c r="G33" s="32">
        <v>1.6666666666666666E-2</v>
      </c>
      <c r="H33" s="32">
        <v>0</v>
      </c>
      <c r="I33" s="32">
        <v>4.8000000000000001E-2</v>
      </c>
      <c r="J33" s="32">
        <v>3.4632034632034632E-2</v>
      </c>
      <c r="K33" s="32">
        <v>3.608247422680412E-2</v>
      </c>
      <c r="L33" s="32">
        <v>4.7413793103448273E-2</v>
      </c>
      <c r="M33" s="32">
        <v>4.0322580645161289E-2</v>
      </c>
      <c r="N33" s="32">
        <v>2.9304029304029304E-2</v>
      </c>
    </row>
    <row r="34" spans="1:18" s="9" customFormat="1" ht="12.75" customHeight="1">
      <c r="A34" s="37"/>
      <c r="B34" s="4"/>
      <c r="C34" s="4"/>
      <c r="D34" s="14" t="s">
        <v>1</v>
      </c>
      <c r="E34" s="32">
        <v>2.3894014667612963E-2</v>
      </c>
      <c r="F34" s="32">
        <v>7.1942446043165471E-3</v>
      </c>
      <c r="G34" s="32">
        <v>0</v>
      </c>
      <c r="H34" s="32">
        <v>1.2048192771084338E-2</v>
      </c>
      <c r="I34" s="32">
        <v>4.4585987261146494E-2</v>
      </c>
      <c r="J34" s="32">
        <v>2.8000000000000001E-2</v>
      </c>
      <c r="K34" s="32">
        <v>3.0249110320284697E-2</v>
      </c>
      <c r="L34" s="32">
        <v>2.4357239512855209E-2</v>
      </c>
      <c r="M34" s="32">
        <v>2.6442307692307692E-2</v>
      </c>
      <c r="N34" s="32">
        <v>2.2076860179885527E-2</v>
      </c>
      <c r="O34" s="4"/>
    </row>
    <row r="35" spans="1:18" s="9" customFormat="1" ht="12.75" customHeight="1">
      <c r="A35" s="26"/>
      <c r="B35" s="4"/>
      <c r="C35" s="4"/>
      <c r="D35" s="14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4"/>
    </row>
    <row r="36" spans="1:18" s="9" customFormat="1" ht="12.75" customHeight="1">
      <c r="A36" s="37"/>
      <c r="B36" s="4" t="s">
        <v>23</v>
      </c>
      <c r="C36" s="4"/>
      <c r="D36" s="14" t="s">
        <v>2</v>
      </c>
      <c r="E36" s="34">
        <v>3.2097533345021509E-3</v>
      </c>
      <c r="F36" s="32">
        <v>3.1969309462915604E-4</v>
      </c>
      <c r="G36" s="32">
        <v>5.3433075073470483E-4</v>
      </c>
      <c r="H36" s="32">
        <v>5.6163998876720023E-4</v>
      </c>
      <c r="I36" s="32">
        <v>3.583241455347299E-3</v>
      </c>
      <c r="J36" s="32">
        <v>2.6891358910003586E-3</v>
      </c>
      <c r="K36" s="32">
        <v>3.1585071897597874E-3</v>
      </c>
      <c r="L36" s="32">
        <v>3.9507320474087846E-3</v>
      </c>
      <c r="M36" s="32">
        <v>3.9685302513402495E-3</v>
      </c>
      <c r="N36" s="32">
        <v>3.879537085744345E-3</v>
      </c>
    </row>
    <row r="37" spans="1:18" s="9" customFormat="1" ht="12.75" customHeight="1">
      <c r="A37" s="37"/>
      <c r="B37" s="4"/>
      <c r="C37" s="4"/>
      <c r="D37" s="14" t="s">
        <v>0</v>
      </c>
      <c r="E37" s="34">
        <v>4.6724190852972273E-3</v>
      </c>
      <c r="F37" s="32">
        <v>0</v>
      </c>
      <c r="G37" s="32">
        <v>1.4005602240896359E-3</v>
      </c>
      <c r="H37" s="32">
        <v>0</v>
      </c>
      <c r="I37" s="32">
        <v>4.7770700636942673E-3</v>
      </c>
      <c r="J37" s="32">
        <v>3.996003996003996E-3</v>
      </c>
      <c r="K37" s="32">
        <v>4.4313146233382573E-3</v>
      </c>
      <c r="L37" s="32">
        <v>6.4340027295769157E-3</v>
      </c>
      <c r="M37" s="32">
        <v>5.8304181242711979E-3</v>
      </c>
      <c r="N37" s="32">
        <v>5.1290270876743066E-3</v>
      </c>
    </row>
    <row r="38" spans="1:18" s="9" customFormat="1" ht="12.75" customHeight="1" thickBot="1">
      <c r="A38" s="38"/>
      <c r="B38" s="21"/>
      <c r="C38" s="21"/>
      <c r="D38" s="22" t="s">
        <v>1</v>
      </c>
      <c r="E38" s="35">
        <v>2.2530561256357633E-3</v>
      </c>
      <c r="F38" s="36">
        <v>5.2770448548812663E-4</v>
      </c>
      <c r="G38" s="36">
        <v>0</v>
      </c>
      <c r="H38" s="36">
        <v>8.8144557073600708E-4</v>
      </c>
      <c r="I38" s="36">
        <v>2.951096121416526E-3</v>
      </c>
      <c r="J38" s="36">
        <v>1.9574944071588368E-3</v>
      </c>
      <c r="K38" s="36">
        <v>2.331321996708722E-3</v>
      </c>
      <c r="L38" s="36">
        <v>2.3136246786632391E-3</v>
      </c>
      <c r="M38" s="36">
        <v>2.631578947368421E-3</v>
      </c>
      <c r="N38" s="36">
        <v>3.010369048946371E-3</v>
      </c>
      <c r="O38" s="4"/>
    </row>
    <row r="39" spans="1:18" s="9" customFormat="1" ht="15" customHeight="1">
      <c r="A39" s="39" t="s">
        <v>16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23"/>
      <c r="O39" s="20"/>
      <c r="P39" s="20"/>
      <c r="Q39" s="20"/>
      <c r="R39" s="20"/>
    </row>
    <row r="40" spans="1:18" s="9" customFormat="1" ht="15" customHeight="1">
      <c r="A40" s="9" t="s">
        <v>17</v>
      </c>
      <c r="D40" s="4"/>
      <c r="E40" s="4"/>
      <c r="O40" s="20"/>
      <c r="P40" s="20"/>
      <c r="Q40" s="20"/>
      <c r="R40" s="20"/>
    </row>
    <row r="41" spans="1:18" s="1" customFormat="1" ht="1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8" s="1" customFormat="1" ht="1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8" s="1" customFormat="1" ht="1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8" s="1" customFormat="1" ht="1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8" s="1" customFormat="1" ht="1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14">
    <mergeCell ref="A28:A30"/>
    <mergeCell ref="A32:A34"/>
    <mergeCell ref="A36:A38"/>
    <mergeCell ref="A39:M39"/>
    <mergeCell ref="B4:C4"/>
    <mergeCell ref="B12:C12"/>
    <mergeCell ref="B16:C16"/>
    <mergeCell ref="B20:C20"/>
    <mergeCell ref="A4:A6"/>
    <mergeCell ref="A24:A26"/>
    <mergeCell ref="A12:A14"/>
    <mergeCell ref="A16:A18"/>
    <mergeCell ref="A20:A22"/>
    <mergeCell ref="B24:C24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１４２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2019-03-04T15:49:30Z</cp:lastPrinted>
  <dcterms:created xsi:type="dcterms:W3CDTF">2009-11-09T06:32:38Z</dcterms:created>
  <dcterms:modified xsi:type="dcterms:W3CDTF">2019-03-04T15:49:31Z</dcterms:modified>
</cp:coreProperties>
</file>