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F031B66E-1F0C-7643-A3F1-5D0B37C513EC}" xr6:coauthVersionLast="41" xr6:coauthVersionMax="41" xr10:uidLastSave="{00000000-0000-0000-0000-000000000000}"/>
  <bookViews>
    <workbookView xWindow="19680" yWindow="2240" windowWidth="21460" windowHeight="22580" tabRatio="578" xr2:uid="{00000000-000D-0000-FFFF-FFFF00000000}"/>
  </bookViews>
  <sheets>
    <sheet name="表 １５０" sheetId="16" r:id="rId1"/>
  </sheets>
  <definedNames>
    <definedName name="_xlnm.Print_Area" localSheetId="0">'表 １５０'!$A$1:$N$30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6" l="1"/>
  <c r="E6" i="16" l="1"/>
  <c r="E8" i="16"/>
  <c r="E19" i="16"/>
  <c r="E21" i="16"/>
  <c r="E23" i="16"/>
  <c r="E25" i="16"/>
  <c r="E12" i="16"/>
  <c r="E14" i="16"/>
  <c r="E4" i="16"/>
  <c r="N35" i="16" l="1"/>
  <c r="N36" i="16"/>
  <c r="M35" i="16"/>
  <c r="M36" i="16"/>
  <c r="L35" i="16"/>
  <c r="L36" i="16"/>
  <c r="K35" i="16"/>
  <c r="K36" i="16"/>
  <c r="J35" i="16"/>
  <c r="J36" i="16"/>
  <c r="I35" i="16"/>
  <c r="I36" i="16"/>
  <c r="H35" i="16"/>
  <c r="H36" i="16"/>
  <c r="G35" i="16"/>
  <c r="G36" i="16"/>
  <c r="F35" i="16"/>
  <c r="F36" i="16"/>
  <c r="E36" i="16" s="1"/>
  <c r="E33" i="16"/>
  <c r="E32" i="16"/>
  <c r="E31" i="16"/>
  <c r="H37" i="16" l="1"/>
  <c r="J37" i="16"/>
  <c r="L37" i="16"/>
  <c r="N37" i="16"/>
  <c r="M37" i="16"/>
  <c r="K37" i="16"/>
  <c r="G37" i="16"/>
  <c r="I37" i="16"/>
  <c r="E35" i="16"/>
  <c r="F37" i="16"/>
  <c r="E37" i="16" s="1"/>
</calcChain>
</file>

<file path=xl/sharedStrings.xml><?xml version="1.0" encoding="utf-8"?>
<sst xmlns="http://schemas.openxmlformats.org/spreadsheetml/2006/main" count="44" uniqueCount="34">
  <si>
    <t>総数</t>
    <rPh sb="0" eb="2">
      <t>ソウスウ</t>
    </rPh>
    <phoneticPr fontId="2"/>
  </si>
  <si>
    <t>計</t>
    <rPh sb="0" eb="1">
      <t>ケイ</t>
    </rPh>
    <phoneticPr fontId="2"/>
  </si>
  <si>
    <t>80歳～</t>
    <rPh sb="2" eb="3">
      <t>サイ</t>
    </rPh>
    <phoneticPr fontId="2"/>
  </si>
  <si>
    <t>医療機関 （個別検診）</t>
    <rPh sb="0" eb="2">
      <t>イリョウ</t>
    </rPh>
    <rPh sb="2" eb="4">
      <t>キカン</t>
    </rPh>
    <rPh sb="6" eb="8">
      <t>コベツ</t>
    </rPh>
    <rPh sb="8" eb="10">
      <t>ケンシン</t>
    </rPh>
    <phoneticPr fontId="2"/>
  </si>
  <si>
    <t>市実施 （集団検診）</t>
    <rPh sb="0" eb="1">
      <t>シ</t>
    </rPh>
    <rPh sb="1" eb="3">
      <t>ジッシ</t>
    </rPh>
    <rPh sb="5" eb="7">
      <t>シュウダン</t>
    </rPh>
    <rPh sb="7" eb="9">
      <t>ケンシン</t>
    </rPh>
    <phoneticPr fontId="2"/>
  </si>
  <si>
    <t>その他の疾患</t>
    <rPh sb="2" eb="3">
      <t>タ</t>
    </rPh>
    <rPh sb="4" eb="6">
      <t>シッカン</t>
    </rPh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</si>
  <si>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</si>
  <si>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</si>
  <si>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</si>
  <si>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</si>
  <si>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</si>
  <si>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</si>
  <si>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</si>
  <si>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</si>
  <si>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精検受診者</t>
    <rPh sb="0" eb="1">
      <t>セイ</t>
    </rPh>
    <rPh sb="1" eb="2">
      <t>ケン</t>
    </rPh>
    <rPh sb="2" eb="4">
      <t>ジュシン</t>
    </rPh>
    <rPh sb="4" eb="5">
      <t>シャ</t>
    </rPh>
    <phoneticPr fontId="2"/>
  </si>
  <si>
    <t>医療機関 （個別検診）</t>
    <phoneticPr fontId="2"/>
  </si>
  <si>
    <t>市実施 （集団検診）</t>
    <rPh sb="0" eb="1">
      <t>シ</t>
    </rPh>
    <rPh sb="1" eb="3">
      <t>ジッシ</t>
    </rPh>
    <phoneticPr fontId="2"/>
  </si>
  <si>
    <t>計</t>
    <phoneticPr fontId="2"/>
  </si>
  <si>
    <t>線維腺腫</t>
    <phoneticPr fontId="2"/>
  </si>
  <si>
    <t>異常なし</t>
    <phoneticPr fontId="2"/>
  </si>
  <si>
    <t>乳がん</t>
    <phoneticPr fontId="2"/>
  </si>
  <si>
    <t>乳腺症</t>
    <phoneticPr fontId="2"/>
  </si>
  <si>
    <t>のう胞</t>
    <phoneticPr fontId="2"/>
  </si>
  <si>
    <t>　資料：健康増進課</t>
    <phoneticPr fontId="2"/>
  </si>
  <si>
    <t>　精密検査結果については、前年度中に行った実績を記載している。（「地域保健・健康増進事業報告作成要領」による。）</t>
    <rPh sb="1" eb="3">
      <t>セイミツ</t>
    </rPh>
    <rPh sb="16" eb="17">
      <t>チュウ</t>
    </rPh>
    <rPh sb="18" eb="19">
      <t>オコナ</t>
    </rPh>
    <phoneticPr fontId="2"/>
  </si>
  <si>
    <t>未受診</t>
    <rPh sb="0" eb="1">
      <t>ミ</t>
    </rPh>
    <rPh sb="1" eb="3">
      <t>ジュシン</t>
    </rPh>
    <phoneticPr fontId="2"/>
  </si>
  <si>
    <t>未把握</t>
    <rPh sb="0" eb="1">
      <t>ミ</t>
    </rPh>
    <rPh sb="1" eb="3">
      <t>ハアク</t>
    </rPh>
    <phoneticPr fontId="2"/>
  </si>
  <si>
    <t>その他の疾患</t>
    <rPh sb="2" eb="3">
      <t>タ</t>
    </rPh>
    <rPh sb="4" eb="6">
      <t>シッカン</t>
    </rPh>
    <phoneticPr fontId="2"/>
  </si>
  <si>
    <t>その他の疾患の内訳</t>
    <rPh sb="2" eb="3">
      <t>タ</t>
    </rPh>
    <rPh sb="4" eb="6">
      <t>シッカン</t>
    </rPh>
    <rPh sb="7" eb="9">
      <t>ウチワケ</t>
    </rPh>
    <phoneticPr fontId="2"/>
  </si>
  <si>
    <t>　※その他の疾患の内訳については、同一受診者で複数の疾患に該当する場合は、それぞれの疾患に件数を計上している。</t>
    <rPh sb="9" eb="11">
      <t>ウチワケ</t>
    </rPh>
    <rPh sb="17" eb="19">
      <t>ドウイツ</t>
    </rPh>
    <rPh sb="19" eb="21">
      <t>ジュシン</t>
    </rPh>
    <rPh sb="21" eb="22">
      <t>シャ</t>
    </rPh>
    <rPh sb="23" eb="25">
      <t>フクスウ</t>
    </rPh>
    <rPh sb="42" eb="44">
      <t>シッカン</t>
    </rPh>
    <rPh sb="45" eb="47">
      <t>ケンスウ</t>
    </rPh>
    <phoneticPr fontId="2"/>
  </si>
  <si>
    <t>　　 したがって、その合計数は、その他の疾患の件数と合致していない。</t>
    <rPh sb="11" eb="14">
      <t>ゴウケイスウ</t>
    </rPh>
    <rPh sb="18" eb="19">
      <t>タ</t>
    </rPh>
    <rPh sb="20" eb="22">
      <t>シッカン</t>
    </rPh>
    <rPh sb="23" eb="25">
      <t>ケンスウ</t>
    </rPh>
    <rPh sb="26" eb="28">
      <t>ガッチ</t>
    </rPh>
    <phoneticPr fontId="2"/>
  </si>
  <si>
    <t>乳がんの疑い
または未確定</t>
    <rPh sb="10" eb="13">
      <t>ミカクテイ</t>
    </rPh>
    <phoneticPr fontId="2"/>
  </si>
  <si>
    <t>上記以外の疾患</t>
    <rPh sb="0" eb="2">
      <t>ジョウキ</t>
    </rPh>
    <rPh sb="2" eb="4">
      <t>イガイ</t>
    </rPh>
    <phoneticPr fontId="2"/>
  </si>
  <si>
    <t>表 １５０  乳がん検診（精密検査結果）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</si>
</sst>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2" xfId="1" applyFont="1" applyBorder="1">
      <alignment vertical="center"/>
    </xf>
    <xf numFmtId="38" fontId="5" fillId="0" borderId="0" xfId="1" applyFont="1" applyBorder="1">
      <alignment vertical="center"/>
    </xf>
    <xf numFmtId="41" fontId="5" fillId="0" borderId="0" xfId="1" applyNumberFormat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3" xfId="1" applyFont="1" applyBorder="1">
      <alignment vertical="center"/>
    </xf>
    <xf numFmtId="41" fontId="5" fillId="0" borderId="1" xfId="1" applyNumberFormat="1" applyFont="1" applyBorder="1">
      <alignment vertical="center"/>
    </xf>
    <xf numFmtId="176" fontId="5" fillId="0" borderId="0" xfId="1" applyNumberFormat="1" applyFont="1" applyBorder="1">
      <alignment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7" fillId="0" borderId="0" xfId="1" applyFont="1" applyBorder="1">
      <alignment vertical="center"/>
    </xf>
    <xf numFmtId="41" fontId="9" fillId="0" borderId="0" xfId="1" applyNumberFormat="1" applyFont="1">
      <alignment vertical="center"/>
    </xf>
    <xf numFmtId="38" fontId="9" fillId="0" borderId="0" xfId="1" applyFont="1" applyBorder="1">
      <alignment vertical="center"/>
    </xf>
    <xf numFmtId="41" fontId="9" fillId="0" borderId="0" xfId="1" applyNumberFormat="1" applyFont="1" applyBorder="1">
      <alignment vertical="center"/>
    </xf>
    <xf numFmtId="38" fontId="9" fillId="0" borderId="1" xfId="1" applyFont="1" applyBorder="1">
      <alignment vertical="center"/>
    </xf>
    <xf numFmtId="41" fontId="9" fillId="0" borderId="1" xfId="1" applyNumberFormat="1" applyFont="1" applyBorder="1">
      <alignment vertical="center"/>
    </xf>
    <xf numFmtId="41" fontId="7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41" fontId="5" fillId="0" borderId="6" xfId="1" applyNumberFormat="1" applyFont="1" applyBorder="1">
      <alignment vertical="center"/>
    </xf>
    <xf numFmtId="41" fontId="5" fillId="0" borderId="1" xfId="1" applyNumberFormat="1" applyFont="1" applyFill="1" applyBorder="1">
      <alignment vertical="center"/>
    </xf>
    <xf numFmtId="41" fontId="5" fillId="0" borderId="6" xfId="1" applyNumberFormat="1" applyFont="1" applyFill="1" applyBorder="1">
      <alignment vertical="center"/>
    </xf>
    <xf numFmtId="38" fontId="5" fillId="0" borderId="0" xfId="1" applyFont="1" applyBorder="1" applyAlignment="1">
      <alignment horizontal="left" vertical="center"/>
    </xf>
    <xf numFmtId="41" fontId="5" fillId="0" borderId="0" xfId="1" applyNumberFormat="1" applyFont="1" applyBorder="1" applyAlignment="1">
      <alignment horizontal="left" vertical="center"/>
    </xf>
    <xf numFmtId="38" fontId="5" fillId="0" borderId="0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5" fillId="0" borderId="0" xfId="1" applyFont="1" applyAlignment="1">
      <alignment horizontal="center" vertical="center" wrapText="1"/>
    </xf>
    <xf numFmtId="41" fontId="5" fillId="0" borderId="0" xfId="1" applyNumberFormat="1" applyFont="1">
      <alignment vertical="center"/>
    </xf>
    <xf numFmtId="41" fontId="5" fillId="0" borderId="7" xfId="1" applyNumberFormat="1" applyFont="1" applyBorder="1">
      <alignment vertical="center"/>
    </xf>
    <xf numFmtId="41" fontId="5" fillId="0" borderId="0" xfId="1" applyNumberFormat="1" applyFont="1" applyFill="1">
      <alignment vertical="center"/>
    </xf>
    <xf numFmtId="41" fontId="5" fillId="0" borderId="0" xfId="1" applyNumberFormat="1" applyFont="1" applyFill="1" applyBorder="1">
      <alignment vertical="center"/>
    </xf>
    <xf numFmtId="38" fontId="5" fillId="0" borderId="0" xfId="1" applyFont="1" applyFill="1">
      <alignment vertical="center"/>
    </xf>
    <xf numFmtId="38" fontId="5" fillId="0" borderId="0" xfId="1" applyFont="1" applyAlignment="1">
      <alignment horizontal="left" vertical="center" wrapText="1"/>
    </xf>
    <xf numFmtId="38" fontId="5" fillId="0" borderId="0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left" vertical="center" wrapText="1"/>
    </xf>
    <xf numFmtId="38" fontId="5" fillId="0" borderId="0" xfId="1" applyFont="1" applyAlignment="1">
      <alignment horizontal="left" vertical="center"/>
    </xf>
    <xf numFmtId="38" fontId="8" fillId="0" borderId="0" xfId="1" applyFont="1" applyAlignment="1">
      <alignment horizontal="center" vertical="center" wrapText="1"/>
    </xf>
    <xf numFmtId="38" fontId="9" fillId="0" borderId="0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30</xdr:row>
      <xdr:rowOff>38100</xdr:rowOff>
    </xdr:from>
    <xdr:to>
      <xdr:col>2</xdr:col>
      <xdr:colOff>38100</xdr:colOff>
      <xdr:row>33</xdr:row>
      <xdr:rowOff>0</xdr:rowOff>
    </xdr:to>
    <xdr:sp macro="" textlink="">
      <xdr:nvSpPr>
        <xdr:cNvPr id="4" name="AutoShape 3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44475" y="3797300"/>
          <a:ext cx="984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34</xdr:row>
      <xdr:rowOff>28575</xdr:rowOff>
    </xdr:from>
    <xdr:to>
      <xdr:col>1</xdr:col>
      <xdr:colOff>104775</xdr:colOff>
      <xdr:row>36</xdr:row>
      <xdr:rowOff>200025</xdr:rowOff>
    </xdr:to>
    <xdr:sp macro="" textlink="">
      <xdr:nvSpPr>
        <xdr:cNvPr id="5" name="AutoShape 3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25425" y="3797300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2"/>
  <sheetViews>
    <sheetView showGridLines="0" tabSelected="1" zoomScaleSheetLayoutView="90" workbookViewId="0"/>
  </sheetViews>
  <sheetFormatPr baseColWidth="10" defaultColWidth="8.83203125" defaultRowHeight="14"/>
  <cols>
    <col min="1" max="1" width="2.33203125" style="15" customWidth="1"/>
    <col min="2" max="2" width="1.6640625" style="15" customWidth="1"/>
    <col min="3" max="3" width="9.1640625" style="15" customWidth="1"/>
    <col min="4" max="4" width="2.83203125" style="15" customWidth="1"/>
    <col min="5" max="14" width="7.1640625" style="15" customWidth="1"/>
    <col min="15" max="16" width="7.6640625" style="15" customWidth="1"/>
    <col min="17" max="16384" width="8.83203125" style="15"/>
  </cols>
  <sheetData>
    <row r="1" spans="1:14" s="2" customFormat="1" ht="15">
      <c r="A1" s="1" t="s">
        <v>33</v>
      </c>
    </row>
    <row r="2" spans="1:14" s="2" customFormat="1" ht="5" customHeight="1" thickBot="1"/>
    <row r="3" spans="1:14" s="5" customFormat="1" ht="15" customHeight="1" thickBot="1">
      <c r="A3" s="3"/>
      <c r="B3" s="3"/>
      <c r="C3" s="3"/>
      <c r="D3" s="4"/>
      <c r="E3" s="3" t="s">
        <v>0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2</v>
      </c>
    </row>
    <row r="4" spans="1:14" s="6" customFormat="1" ht="12" customHeight="1">
      <c r="A4" s="31"/>
      <c r="B4" s="6" t="s">
        <v>19</v>
      </c>
      <c r="D4" s="7"/>
      <c r="E4" s="32">
        <f>SUM(F4:N4)</f>
        <v>510</v>
      </c>
      <c r="F4" s="32">
        <v>89</v>
      </c>
      <c r="G4" s="32">
        <v>79</v>
      </c>
      <c r="H4" s="32">
        <v>73</v>
      </c>
      <c r="I4" s="32">
        <v>53</v>
      </c>
      <c r="J4" s="32">
        <v>62</v>
      </c>
      <c r="K4" s="32">
        <v>65</v>
      </c>
      <c r="L4" s="32">
        <v>38</v>
      </c>
      <c r="M4" s="32">
        <v>39</v>
      </c>
      <c r="N4" s="32">
        <v>12</v>
      </c>
    </row>
    <row r="5" spans="1:14" s="6" customFormat="1" ht="4" customHeight="1">
      <c r="D5" s="7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6" customFormat="1" ht="12" customHeight="1">
      <c r="A6" s="31"/>
      <c r="B6" s="6" t="s">
        <v>20</v>
      </c>
      <c r="D6" s="7"/>
      <c r="E6" s="32">
        <f t="shared" ref="E6:E14" si="0">SUM(F6:N6)</f>
        <v>81</v>
      </c>
      <c r="F6" s="32">
        <v>4</v>
      </c>
      <c r="G6" s="32">
        <v>11</v>
      </c>
      <c r="H6" s="32">
        <v>14</v>
      </c>
      <c r="I6" s="32">
        <v>9</v>
      </c>
      <c r="J6" s="32">
        <v>11</v>
      </c>
      <c r="K6" s="32">
        <v>16</v>
      </c>
      <c r="L6" s="32">
        <v>8</v>
      </c>
      <c r="M6" s="32">
        <v>0</v>
      </c>
      <c r="N6" s="32">
        <v>8</v>
      </c>
    </row>
    <row r="7" spans="1:14" s="6" customFormat="1" ht="4" customHeight="1">
      <c r="A7" s="31"/>
      <c r="D7" s="7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6" customFormat="1" ht="25.5" customHeight="1">
      <c r="A8" s="31"/>
      <c r="B8" s="37" t="s">
        <v>31</v>
      </c>
      <c r="C8" s="37"/>
      <c r="D8" s="7"/>
      <c r="E8" s="32">
        <f t="shared" si="0"/>
        <v>17</v>
      </c>
      <c r="F8" s="32">
        <v>5</v>
      </c>
      <c r="G8" s="32">
        <v>3</v>
      </c>
      <c r="H8" s="32">
        <v>2</v>
      </c>
      <c r="I8" s="32">
        <v>2</v>
      </c>
      <c r="J8" s="32">
        <v>0</v>
      </c>
      <c r="K8" s="32">
        <v>4</v>
      </c>
      <c r="L8" s="32">
        <v>1</v>
      </c>
      <c r="M8" s="32">
        <v>0</v>
      </c>
      <c r="N8" s="32">
        <v>0</v>
      </c>
    </row>
    <row r="9" spans="1:14" s="6" customFormat="1" ht="4" customHeight="1">
      <c r="A9" s="8"/>
      <c r="B9" s="8"/>
      <c r="C9" s="8"/>
      <c r="D9" s="8"/>
      <c r="E9" s="33"/>
      <c r="F9" s="9"/>
      <c r="G9" s="9"/>
      <c r="H9" s="9"/>
      <c r="I9" s="9"/>
      <c r="J9" s="9"/>
      <c r="K9" s="9"/>
      <c r="L9" s="9"/>
      <c r="M9" s="9"/>
      <c r="N9" s="9"/>
    </row>
    <row r="10" spans="1:14" s="6" customFormat="1" ht="12" customHeight="1">
      <c r="A10" s="8"/>
      <c r="B10" s="8" t="s">
        <v>27</v>
      </c>
      <c r="C10" s="8"/>
      <c r="D10" s="8"/>
      <c r="E10" s="33">
        <f>SUM(F10:N10)</f>
        <v>827</v>
      </c>
      <c r="F10" s="9">
        <v>201</v>
      </c>
      <c r="G10" s="9">
        <v>204</v>
      </c>
      <c r="H10" s="9">
        <v>149</v>
      </c>
      <c r="I10" s="9">
        <v>53</v>
      </c>
      <c r="J10" s="9">
        <v>69</v>
      </c>
      <c r="K10" s="9">
        <v>68</v>
      </c>
      <c r="L10" s="9">
        <v>45</v>
      </c>
      <c r="M10" s="9">
        <v>26</v>
      </c>
      <c r="N10" s="9">
        <v>12</v>
      </c>
    </row>
    <row r="11" spans="1:14" s="6" customFormat="1" ht="4" customHeight="1">
      <c r="A11" s="8"/>
      <c r="B11" s="8"/>
      <c r="C11" s="8"/>
      <c r="D11" s="8"/>
      <c r="E11" s="33"/>
      <c r="F11" s="9"/>
      <c r="G11" s="9"/>
      <c r="H11" s="9"/>
      <c r="I11" s="9"/>
      <c r="J11" s="9"/>
      <c r="K11" s="9"/>
      <c r="L11" s="9"/>
      <c r="M11" s="9"/>
      <c r="N11" s="9"/>
    </row>
    <row r="12" spans="1:14" s="6" customFormat="1" ht="12" customHeight="1">
      <c r="A12" s="29"/>
      <c r="B12" s="8" t="s">
        <v>25</v>
      </c>
      <c r="C12" s="8"/>
      <c r="D12" s="8"/>
      <c r="E12" s="33">
        <f t="shared" si="0"/>
        <v>97</v>
      </c>
      <c r="F12" s="9">
        <v>20</v>
      </c>
      <c r="G12" s="9">
        <v>16</v>
      </c>
      <c r="H12" s="9">
        <v>10</v>
      </c>
      <c r="I12" s="9">
        <v>17</v>
      </c>
      <c r="J12" s="9">
        <v>7</v>
      </c>
      <c r="K12" s="9">
        <v>13</v>
      </c>
      <c r="L12" s="9">
        <v>6</v>
      </c>
      <c r="M12" s="9">
        <v>5</v>
      </c>
      <c r="N12" s="9">
        <v>3</v>
      </c>
    </row>
    <row r="13" spans="1:14" s="6" customFormat="1" ht="4" customHeight="1">
      <c r="A13" s="8"/>
      <c r="B13" s="8"/>
      <c r="C13" s="8"/>
      <c r="D13" s="8"/>
      <c r="E13" s="33"/>
      <c r="F13" s="9"/>
      <c r="G13" s="9"/>
      <c r="H13" s="9"/>
      <c r="I13" s="9"/>
      <c r="J13" s="9"/>
      <c r="K13" s="9"/>
      <c r="L13" s="9"/>
      <c r="M13" s="9"/>
      <c r="N13" s="9"/>
    </row>
    <row r="14" spans="1:14" s="6" customFormat="1" ht="12" customHeight="1">
      <c r="A14" s="29"/>
      <c r="B14" s="8" t="s">
        <v>26</v>
      </c>
      <c r="C14" s="8"/>
      <c r="D14" s="8"/>
      <c r="E14" s="33">
        <f t="shared" si="0"/>
        <v>212</v>
      </c>
      <c r="F14" s="9">
        <v>43</v>
      </c>
      <c r="G14" s="9">
        <v>54</v>
      </c>
      <c r="H14" s="9">
        <v>28</v>
      </c>
      <c r="I14" s="9">
        <v>26</v>
      </c>
      <c r="J14" s="9">
        <v>13</v>
      </c>
      <c r="K14" s="9">
        <v>21</v>
      </c>
      <c r="L14" s="9">
        <v>18</v>
      </c>
      <c r="M14" s="9">
        <v>6</v>
      </c>
      <c r="N14" s="9">
        <v>3</v>
      </c>
    </row>
    <row r="15" spans="1:14" s="6" customFormat="1" ht="3.75" customHeight="1" thickBot="1">
      <c r="A15" s="30"/>
      <c r="B15" s="10"/>
      <c r="C15" s="10"/>
      <c r="D15" s="10"/>
      <c r="E15" s="24"/>
      <c r="F15" s="12"/>
      <c r="G15" s="12"/>
      <c r="H15" s="12"/>
      <c r="I15" s="12"/>
      <c r="J15" s="12"/>
      <c r="K15" s="12"/>
      <c r="L15" s="12"/>
      <c r="M15" s="12"/>
      <c r="N15" s="12"/>
    </row>
    <row r="16" spans="1:14" s="6" customFormat="1" ht="12" customHeight="1">
      <c r="A16" s="29"/>
      <c r="B16" s="8"/>
      <c r="C16" s="8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8" s="6" customFormat="1" ht="12" customHeight="1" thickBot="1">
      <c r="A17" s="27" t="s">
        <v>28</v>
      </c>
      <c r="B17" s="27"/>
      <c r="C17" s="27"/>
      <c r="D17" s="27"/>
      <c r="E17" s="28"/>
      <c r="F17" s="9"/>
      <c r="G17" s="9"/>
      <c r="H17" s="9"/>
      <c r="I17" s="9"/>
      <c r="J17" s="9"/>
      <c r="K17" s="9"/>
      <c r="L17" s="9"/>
      <c r="M17" s="9"/>
      <c r="N17" s="9"/>
    </row>
    <row r="18" spans="1:18" s="5" customFormat="1" ht="15" customHeight="1" thickBot="1">
      <c r="A18" s="3"/>
      <c r="B18" s="3"/>
      <c r="C18" s="3"/>
      <c r="D18" s="4"/>
      <c r="E18" s="3" t="s">
        <v>0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  <c r="K18" s="3" t="s">
        <v>11</v>
      </c>
      <c r="L18" s="3" t="s">
        <v>12</v>
      </c>
      <c r="M18" s="3" t="s">
        <v>13</v>
      </c>
      <c r="N18" s="3" t="s">
        <v>2</v>
      </c>
    </row>
    <row r="19" spans="1:18" s="6" customFormat="1" ht="12" customHeight="1">
      <c r="A19" s="31"/>
      <c r="B19" s="6" t="s">
        <v>21</v>
      </c>
      <c r="D19" s="7"/>
      <c r="E19" s="34">
        <f>SUM(F19:N19)</f>
        <v>270</v>
      </c>
      <c r="F19" s="34">
        <v>62</v>
      </c>
      <c r="G19" s="34">
        <v>64</v>
      </c>
      <c r="H19" s="34">
        <v>37</v>
      </c>
      <c r="I19" s="34">
        <v>20</v>
      </c>
      <c r="J19" s="34">
        <v>26</v>
      </c>
      <c r="K19" s="34">
        <v>29</v>
      </c>
      <c r="L19" s="34">
        <v>19</v>
      </c>
      <c r="M19" s="34">
        <v>12</v>
      </c>
      <c r="N19" s="34">
        <v>1</v>
      </c>
    </row>
    <row r="20" spans="1:18" s="6" customFormat="1" ht="4" customHeight="1">
      <c r="D20" s="7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8" s="6" customFormat="1" ht="12" customHeight="1">
      <c r="A21" s="29"/>
      <c r="B21" s="8" t="s">
        <v>18</v>
      </c>
      <c r="C21" s="8"/>
      <c r="D21" s="7"/>
      <c r="E21" s="34">
        <f>SUM(F21:N21)</f>
        <v>205</v>
      </c>
      <c r="F21" s="34">
        <v>65</v>
      </c>
      <c r="G21" s="34">
        <v>50</v>
      </c>
      <c r="H21" s="34">
        <v>33</v>
      </c>
      <c r="I21" s="34">
        <v>11</v>
      </c>
      <c r="J21" s="34">
        <v>20</v>
      </c>
      <c r="K21" s="34">
        <v>10</v>
      </c>
      <c r="L21" s="34">
        <v>7</v>
      </c>
      <c r="M21" s="34">
        <v>5</v>
      </c>
      <c r="N21" s="34">
        <v>4</v>
      </c>
    </row>
    <row r="22" spans="1:18" s="6" customFormat="1" ht="4" customHeight="1">
      <c r="C22" s="8"/>
      <c r="D22" s="7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8" s="6" customFormat="1" ht="12" customHeight="1">
      <c r="A23" s="29"/>
      <c r="B23" s="8" t="s">
        <v>22</v>
      </c>
      <c r="C23" s="8"/>
      <c r="D23" s="7"/>
      <c r="E23" s="34">
        <f>SUM(F23:N23)</f>
        <v>367</v>
      </c>
      <c r="F23" s="35">
        <v>79</v>
      </c>
      <c r="G23" s="35">
        <v>100</v>
      </c>
      <c r="H23" s="35">
        <v>88</v>
      </c>
      <c r="I23" s="35">
        <v>19</v>
      </c>
      <c r="J23" s="35">
        <v>25</v>
      </c>
      <c r="K23" s="35">
        <v>23</v>
      </c>
      <c r="L23" s="35">
        <v>18</v>
      </c>
      <c r="M23" s="35">
        <v>10</v>
      </c>
      <c r="N23" s="35">
        <v>5</v>
      </c>
    </row>
    <row r="24" spans="1:18" s="6" customFormat="1" ht="4" customHeight="1">
      <c r="A24" s="8"/>
      <c r="B24" s="8"/>
      <c r="C24" s="8"/>
      <c r="D24" s="7"/>
      <c r="E24" s="34"/>
      <c r="F24" s="35"/>
      <c r="G24" s="35"/>
      <c r="H24" s="35"/>
      <c r="I24" s="35"/>
      <c r="J24" s="35"/>
      <c r="K24" s="35"/>
      <c r="L24" s="35"/>
      <c r="M24" s="35"/>
      <c r="N24" s="35"/>
    </row>
    <row r="25" spans="1:18" s="6" customFormat="1" ht="12" customHeight="1">
      <c r="A25" s="29"/>
      <c r="B25" s="8" t="s">
        <v>32</v>
      </c>
      <c r="C25" s="8"/>
      <c r="D25" s="7"/>
      <c r="E25" s="34">
        <f>SUM(F25:N25)</f>
        <v>112</v>
      </c>
      <c r="F25" s="35">
        <v>24</v>
      </c>
      <c r="G25" s="35">
        <v>24</v>
      </c>
      <c r="H25" s="35">
        <v>19</v>
      </c>
      <c r="I25" s="35">
        <v>7</v>
      </c>
      <c r="J25" s="35">
        <v>9</v>
      </c>
      <c r="K25" s="35">
        <v>12</v>
      </c>
      <c r="L25" s="35">
        <v>9</v>
      </c>
      <c r="M25" s="35">
        <v>4</v>
      </c>
      <c r="N25" s="35">
        <v>4</v>
      </c>
    </row>
    <row r="26" spans="1:18" s="6" customFormat="1" ht="3.75" customHeight="1" thickBot="1">
      <c r="A26" s="30"/>
      <c r="B26" s="10"/>
      <c r="C26" s="10"/>
      <c r="D26" s="10"/>
      <c r="E26" s="26"/>
      <c r="F26" s="25"/>
      <c r="G26" s="25"/>
      <c r="H26" s="25"/>
      <c r="I26" s="25"/>
      <c r="J26" s="25"/>
      <c r="K26" s="25"/>
      <c r="L26" s="25"/>
      <c r="M26" s="25"/>
      <c r="N26" s="25"/>
    </row>
    <row r="27" spans="1:18" s="6" customFormat="1" ht="12" customHeight="1">
      <c r="A27" s="40" t="s">
        <v>23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13"/>
      <c r="O27" s="14"/>
      <c r="P27" s="14"/>
      <c r="Q27" s="14"/>
      <c r="R27" s="14"/>
    </row>
    <row r="28" spans="1:18" s="6" customFormat="1" ht="12" customHeight="1">
      <c r="A28" s="41" t="s">
        <v>24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14"/>
      <c r="P28" s="14"/>
      <c r="Q28" s="14"/>
      <c r="R28" s="14"/>
    </row>
    <row r="29" spans="1:18" s="36" customFormat="1" ht="15" customHeight="1">
      <c r="A29" s="36" t="s">
        <v>29</v>
      </c>
    </row>
    <row r="30" spans="1:18" s="36" customFormat="1" ht="15" customHeight="1">
      <c r="A30" s="36" t="s">
        <v>30</v>
      </c>
    </row>
    <row r="31" spans="1:18" ht="15" hidden="1" customHeight="1">
      <c r="A31" s="42" t="s">
        <v>14</v>
      </c>
      <c r="B31" s="42"/>
      <c r="C31" s="43" t="s">
        <v>15</v>
      </c>
      <c r="D31" s="44"/>
      <c r="E31" s="17">
        <f>SUM(F31:N31)</f>
        <v>0</v>
      </c>
      <c r="F31" s="17"/>
      <c r="G31" s="17"/>
      <c r="H31" s="17"/>
      <c r="I31" s="17"/>
      <c r="J31" s="17"/>
      <c r="K31" s="17"/>
      <c r="L31" s="17"/>
      <c r="M31" s="17"/>
      <c r="N31" s="17"/>
    </row>
    <row r="32" spans="1:18" ht="15" hidden="1" customHeight="1" thickBot="1">
      <c r="A32" s="42"/>
      <c r="B32" s="42"/>
      <c r="C32" s="43" t="s">
        <v>16</v>
      </c>
      <c r="D32" s="44"/>
      <c r="E32" s="17">
        <f>SUM(F32:N32)</f>
        <v>0</v>
      </c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" hidden="1" customHeight="1">
      <c r="A33" s="42"/>
      <c r="B33" s="42"/>
      <c r="C33" s="43" t="s">
        <v>17</v>
      </c>
      <c r="D33" s="44"/>
      <c r="E33" s="17">
        <f>SUM(F33:N33)</f>
        <v>0</v>
      </c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" hidden="1" customHeight="1">
      <c r="E34" s="16"/>
    </row>
    <row r="35" spans="1:14" ht="15" hidden="1" customHeight="1">
      <c r="A35" s="38" t="s">
        <v>5</v>
      </c>
      <c r="B35" s="18"/>
      <c r="C35" s="8" t="s">
        <v>3</v>
      </c>
      <c r="D35" s="7"/>
      <c r="E35" s="19">
        <f>SUM(F35:N35)</f>
        <v>-1450</v>
      </c>
      <c r="F35" s="19">
        <f t="shared" ref="F35:N35" si="1">F31-F4-F6-F8-F19-F21-F23</f>
        <v>-304</v>
      </c>
      <c r="G35" s="19">
        <f t="shared" si="1"/>
        <v>-307</v>
      </c>
      <c r="H35" s="19">
        <f t="shared" si="1"/>
        <v>-247</v>
      </c>
      <c r="I35" s="19">
        <f t="shared" si="1"/>
        <v>-114</v>
      </c>
      <c r="J35" s="19">
        <f t="shared" si="1"/>
        <v>-144</v>
      </c>
      <c r="K35" s="19">
        <f t="shared" si="1"/>
        <v>-147</v>
      </c>
      <c r="L35" s="19">
        <f t="shared" si="1"/>
        <v>-91</v>
      </c>
      <c r="M35" s="19">
        <f t="shared" si="1"/>
        <v>-66</v>
      </c>
      <c r="N35" s="19">
        <f t="shared" si="1"/>
        <v>-30</v>
      </c>
    </row>
    <row r="36" spans="1:14" ht="15" hidden="1" customHeight="1">
      <c r="A36" s="38"/>
      <c r="B36" s="18"/>
      <c r="C36" s="8" t="s">
        <v>4</v>
      </c>
      <c r="D36" s="7"/>
      <c r="E36" s="19" t="e">
        <f>SUM(F36:N36)</f>
        <v>#REF!</v>
      </c>
      <c r="F36" s="19" t="e">
        <f>F32-#REF!-#REF!-#REF!-#REF!-#REF!-#REF!</f>
        <v>#REF!</v>
      </c>
      <c r="G36" s="19" t="e">
        <f>G32-#REF!-#REF!-#REF!-#REF!-#REF!-#REF!</f>
        <v>#REF!</v>
      </c>
      <c r="H36" s="19" t="e">
        <f>H32-#REF!-#REF!-#REF!-#REF!-#REF!-#REF!</f>
        <v>#REF!</v>
      </c>
      <c r="I36" s="19" t="e">
        <f>I32-#REF!-#REF!-#REF!-#REF!-#REF!-#REF!</f>
        <v>#REF!</v>
      </c>
      <c r="J36" s="19" t="e">
        <f>J32-#REF!-#REF!-#REF!-#REF!-#REF!-#REF!</f>
        <v>#REF!</v>
      </c>
      <c r="K36" s="19" t="e">
        <f>K32-#REF!-#REF!-#REF!-#REF!-#REF!-#REF!</f>
        <v>#REF!</v>
      </c>
      <c r="L36" s="19" t="e">
        <f>L32-#REF!-#REF!-#REF!-#REF!-#REF!-#REF!</f>
        <v>#REF!</v>
      </c>
      <c r="M36" s="19" t="e">
        <f>M32-#REF!-#REF!-#REF!-#REF!-#REF!-#REF!</f>
        <v>#REF!</v>
      </c>
      <c r="N36" s="19" t="e">
        <f>N32-#REF!-#REF!-#REF!-#REF!-#REF!-#REF!</f>
        <v>#REF!</v>
      </c>
    </row>
    <row r="37" spans="1:14" ht="15" hidden="1" customHeight="1">
      <c r="A37" s="39"/>
      <c r="B37" s="20"/>
      <c r="C37" s="10" t="s">
        <v>1</v>
      </c>
      <c r="D37" s="11"/>
      <c r="E37" s="21" t="e">
        <f>SUM(F37:N37)</f>
        <v>#REF!</v>
      </c>
      <c r="F37" s="21" t="e">
        <f t="shared" ref="F37:N37" si="2">F35+F36</f>
        <v>#REF!</v>
      </c>
      <c r="G37" s="21" t="e">
        <f t="shared" si="2"/>
        <v>#REF!</v>
      </c>
      <c r="H37" s="21" t="e">
        <f t="shared" si="2"/>
        <v>#REF!</v>
      </c>
      <c r="I37" s="21" t="e">
        <f t="shared" si="2"/>
        <v>#REF!</v>
      </c>
      <c r="J37" s="21" t="e">
        <f t="shared" si="2"/>
        <v>#REF!</v>
      </c>
      <c r="K37" s="21" t="e">
        <f t="shared" si="2"/>
        <v>#REF!</v>
      </c>
      <c r="L37" s="21" t="e">
        <f t="shared" si="2"/>
        <v>#REF!</v>
      </c>
      <c r="M37" s="21" t="e">
        <f t="shared" si="2"/>
        <v>#REF!</v>
      </c>
      <c r="N37" s="21" t="e">
        <f t="shared" si="2"/>
        <v>#REF!</v>
      </c>
    </row>
    <row r="38" spans="1:14" ht="15" customHeight="1">
      <c r="E38" s="16"/>
    </row>
    <row r="39" spans="1:14" ht="15" customHeight="1">
      <c r="E39" s="22"/>
      <c r="F39" s="23"/>
    </row>
    <row r="40" spans="1:14" ht="15" customHeight="1">
      <c r="E40" s="22"/>
    </row>
    <row r="41" spans="1:14" ht="15" customHeight="1">
      <c r="E41" s="16"/>
    </row>
    <row r="42" spans="1:14" ht="15" customHeight="1">
      <c r="E42" s="16"/>
    </row>
    <row r="43" spans="1:14" ht="15" customHeight="1">
      <c r="E43" s="16"/>
    </row>
    <row r="44" spans="1:14" ht="15" customHeight="1">
      <c r="E44" s="16"/>
    </row>
    <row r="45" spans="1:14" ht="15" customHeight="1">
      <c r="E45" s="16"/>
    </row>
    <row r="46" spans="1:14" ht="15" customHeight="1">
      <c r="E46" s="16"/>
    </row>
    <row r="47" spans="1:14" ht="15" customHeight="1"/>
    <row r="48" spans="1:1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</sheetData>
  <mergeCells count="8">
    <mergeCell ref="B8:C8"/>
    <mergeCell ref="A35:A37"/>
    <mergeCell ref="A27:M27"/>
    <mergeCell ref="A28:N28"/>
    <mergeCell ref="A31:B33"/>
    <mergeCell ref="C31:D31"/>
    <mergeCell ref="C32:D32"/>
    <mergeCell ref="C33:D33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１５０</vt:lpstr>
      <vt:lpstr>'表 １５０'!Print_Area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2019-03-04T16:01:54Z</cp:lastPrinted>
  <dcterms:created xsi:type="dcterms:W3CDTF">2009-11-09T06:32:38Z</dcterms:created>
  <dcterms:modified xsi:type="dcterms:W3CDTF">2019-03-04T16:01:55Z</dcterms:modified>
</cp:coreProperties>
</file>