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1"/>
  <workbookPr checkCompatibility="1"/>
  <mc:AlternateContent xmlns:mc="http://schemas.openxmlformats.org/markup-compatibility/2006">
    <mc:Choice Requires="x15">
      <x15ac:absPath xmlns:x15ac="http://schemas.microsoft.com/office/spreadsheetml/2010/11/ac" url="/Volumes/HD2/NAKAMANO IE/健康福祉局年報/H29/page/151-200/"/>
    </mc:Choice>
  </mc:AlternateContent>
  <xr:revisionPtr revIDLastSave="0" documentId="13_ncr:1_{15A2F8F6-51B6-354C-A93F-6DA4FB99F56A}" xr6:coauthVersionLast="41" xr6:coauthVersionMax="41" xr10:uidLastSave="{00000000-0000-0000-0000-000000000000}"/>
  <bookViews>
    <workbookView xWindow="9840" yWindow="2760" windowWidth="28000" windowHeight="16780" xr2:uid="{00000000-000D-0000-FFFF-FFFF00000000}"/>
  </bookViews>
  <sheets>
    <sheet name="表 ２０１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U12" i="4" l="1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AI12" i="4"/>
  <c r="AJ12" i="4"/>
  <c r="T12" i="4"/>
  <c r="S12" i="4"/>
  <c r="R12" i="4"/>
  <c r="G12" i="4"/>
  <c r="H12" i="4"/>
  <c r="I12" i="4"/>
  <c r="J12" i="4"/>
  <c r="K12" i="4"/>
  <c r="L12" i="4"/>
  <c r="M12" i="4"/>
  <c r="N12" i="4"/>
  <c r="O12" i="4"/>
  <c r="P12" i="4"/>
  <c r="Q12" i="4"/>
  <c r="F12" i="4"/>
  <c r="E12" i="4"/>
  <c r="AJ4" i="4" l="1"/>
  <c r="AI4" i="4"/>
  <c r="D12" i="4"/>
  <c r="C12" i="4"/>
  <c r="AF4" i="4"/>
  <c r="AE4" i="4"/>
  <c r="L4" i="4"/>
  <c r="K4" i="4"/>
  <c r="D19" i="4"/>
  <c r="D14" i="4"/>
  <c r="D15" i="4"/>
  <c r="D16" i="4"/>
  <c r="D17" i="4"/>
  <c r="D18" i="4"/>
  <c r="D13" i="4"/>
  <c r="C19" i="4"/>
  <c r="C14" i="4"/>
  <c r="C15" i="4"/>
  <c r="C16" i="4"/>
  <c r="C17" i="4"/>
  <c r="C18" i="4"/>
  <c r="C13" i="4"/>
  <c r="D7" i="4" l="1"/>
  <c r="D8" i="4"/>
  <c r="D9" i="4"/>
  <c r="D10" i="4"/>
  <c r="D11" i="4"/>
  <c r="D6" i="4"/>
  <c r="C7" i="4"/>
  <c r="C8" i="4"/>
  <c r="C9" i="4"/>
  <c r="C10" i="4"/>
  <c r="C11" i="4"/>
  <c r="C6" i="4"/>
  <c r="D4" i="4" l="1"/>
  <c r="C4" i="4"/>
</calcChain>
</file>

<file path=xl/sharedStrings.xml><?xml version="1.0" encoding="utf-8"?>
<sst xmlns="http://schemas.openxmlformats.org/spreadsheetml/2006/main" count="71" uniqueCount="30">
  <si>
    <t>総数</t>
    <rPh sb="0" eb="2">
      <t>ソウスウ</t>
    </rPh>
    <phoneticPr fontId="2"/>
  </si>
  <si>
    <t>幸</t>
    <rPh sb="0" eb="1">
      <t>サイワイ</t>
    </rPh>
    <phoneticPr fontId="2"/>
  </si>
  <si>
    <t>中原</t>
    <rPh sb="0" eb="2">
      <t>ナカハラ</t>
    </rPh>
    <phoneticPr fontId="2"/>
  </si>
  <si>
    <t>高津</t>
    <rPh sb="0" eb="2">
      <t>タカツ</t>
    </rPh>
    <phoneticPr fontId="2"/>
  </si>
  <si>
    <t>麻生</t>
    <rPh sb="0" eb="2">
      <t>アサオ</t>
    </rPh>
    <phoneticPr fontId="2"/>
  </si>
  <si>
    <t>川崎</t>
    <rPh sb="0" eb="2">
      <t>カワサキ</t>
    </rPh>
    <phoneticPr fontId="2"/>
  </si>
  <si>
    <t>宮前</t>
    <rPh sb="0" eb="2">
      <t>ミヤマエ</t>
    </rPh>
    <phoneticPr fontId="2"/>
  </si>
  <si>
    <t>多摩</t>
    <rPh sb="0" eb="2">
      <t>タマ</t>
    </rPh>
    <phoneticPr fontId="2"/>
  </si>
  <si>
    <t>公衆浴場</t>
    <rPh sb="0" eb="2">
      <t>コウシュウ</t>
    </rPh>
    <rPh sb="2" eb="4">
      <t>ヨクジョウ</t>
    </rPh>
    <phoneticPr fontId="2"/>
  </si>
  <si>
    <t>理容所</t>
    <rPh sb="0" eb="2">
      <t>リヨウ</t>
    </rPh>
    <rPh sb="2" eb="3">
      <t>ジョ</t>
    </rPh>
    <phoneticPr fontId="2"/>
  </si>
  <si>
    <t>旅館</t>
    <rPh sb="0" eb="2">
      <t>リョカン</t>
    </rPh>
    <phoneticPr fontId="2"/>
  </si>
  <si>
    <t>特定建築物</t>
    <rPh sb="0" eb="2">
      <t>トクテイ</t>
    </rPh>
    <rPh sb="2" eb="5">
      <t>ケンチクブツ</t>
    </rPh>
    <phoneticPr fontId="2"/>
  </si>
  <si>
    <t>登録業</t>
    <rPh sb="0" eb="2">
      <t>トウロク</t>
    </rPh>
    <rPh sb="2" eb="3">
      <t>ギョウ</t>
    </rPh>
    <phoneticPr fontId="2"/>
  </si>
  <si>
    <t>回数</t>
    <rPh sb="0" eb="2">
      <t>カイスウ</t>
    </rPh>
    <phoneticPr fontId="2"/>
  </si>
  <si>
    <t>人数</t>
    <rPh sb="0" eb="2">
      <t>ニンズウ</t>
    </rPh>
    <phoneticPr fontId="2"/>
  </si>
  <si>
    <t>興行場</t>
    <rPh sb="0" eb="3">
      <t>コウギョウジョウ</t>
    </rPh>
    <phoneticPr fontId="2"/>
  </si>
  <si>
    <t>美容所</t>
    <rPh sb="0" eb="2">
      <t>ビヨウ</t>
    </rPh>
    <rPh sb="2" eb="3">
      <t>ショ</t>
    </rPh>
    <phoneticPr fontId="2"/>
  </si>
  <si>
    <t>墓地等</t>
    <rPh sb="0" eb="2">
      <t>ボチ</t>
    </rPh>
    <rPh sb="2" eb="3">
      <t>ナド</t>
    </rPh>
    <phoneticPr fontId="2"/>
  </si>
  <si>
    <t>畜舎家禽舎</t>
    <rPh sb="0" eb="2">
      <t>チクシャ</t>
    </rPh>
    <rPh sb="2" eb="4">
      <t>カキン</t>
    </rPh>
    <rPh sb="4" eb="5">
      <t>シャ</t>
    </rPh>
    <phoneticPr fontId="2"/>
  </si>
  <si>
    <t>温泉</t>
    <rPh sb="0" eb="2">
      <t>オンセン</t>
    </rPh>
    <phoneticPr fontId="2"/>
  </si>
  <si>
    <t>衛生講習会</t>
    <rPh sb="0" eb="2">
      <t>エイセイ</t>
    </rPh>
    <rPh sb="2" eb="5">
      <t>コウシュウカイ</t>
    </rPh>
    <phoneticPr fontId="2"/>
  </si>
  <si>
    <t>来所相談等</t>
    <rPh sb="0" eb="1">
      <t>ライ</t>
    </rPh>
    <rPh sb="1" eb="2">
      <t>ショ</t>
    </rPh>
    <rPh sb="2" eb="4">
      <t>ソウダン</t>
    </rPh>
    <rPh sb="4" eb="5">
      <t>トウ</t>
    </rPh>
    <phoneticPr fontId="2"/>
  </si>
  <si>
    <t>クリーニング所等</t>
    <rPh sb="6" eb="7">
      <t>ショ</t>
    </rPh>
    <rPh sb="7" eb="8">
      <t>トウ</t>
    </rPh>
    <phoneticPr fontId="2"/>
  </si>
  <si>
    <t>プール</t>
    <phoneticPr fontId="2"/>
  </si>
  <si>
    <t>コイン
ランドリー</t>
    <phoneticPr fontId="2"/>
  </si>
  <si>
    <t>その他</t>
    <rPh sb="2" eb="3">
      <t>タ</t>
    </rPh>
    <phoneticPr fontId="2"/>
  </si>
  <si>
    <t>資料：生活衛生課</t>
    <rPh sb="3" eb="5">
      <t>セイカツ</t>
    </rPh>
    <rPh sb="5" eb="7">
      <t>エイセイ</t>
    </rPh>
    <rPh sb="7" eb="8">
      <t>カ</t>
    </rPh>
    <phoneticPr fontId="2"/>
  </si>
  <si>
    <t>えな産あい</t>
    <rPh sb="2" eb="3">
      <t>サン</t>
    </rPh>
    <phoneticPr fontId="2"/>
  </si>
  <si>
    <t>高齢者福祉
施設等</t>
    <rPh sb="0" eb="3">
      <t>コウレイシャ</t>
    </rPh>
    <rPh sb="3" eb="4">
      <t>フク</t>
    </rPh>
    <rPh sb="4" eb="5">
      <t>シ</t>
    </rPh>
    <rPh sb="6" eb="8">
      <t>シセツ</t>
    </rPh>
    <rPh sb="8" eb="9">
      <t>トウ</t>
    </rPh>
    <phoneticPr fontId="2"/>
  </si>
  <si>
    <t>表 ２０１  衛生指導状況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</si>
</sst>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#"/>
  </numFmts>
  <fonts count="2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sz val="8"/>
      <name val="ＭＳ Ｐ明朝"/>
      <family val="1"/>
      <charset val="128"/>
    </font>
    <font>
      <b/>
      <sz val="8"/>
      <name val="ＭＳ Ｐゴシック"/>
      <family val="3"/>
      <charset val="128"/>
    </font>
    <font>
      <sz val="8"/>
      <name val="ＭＳ 明朝"/>
      <family val="1"/>
      <charset val="128"/>
    </font>
    <font>
      <b/>
      <sz val="8"/>
      <name val="ＭＳ Ｐ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8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38" fontId="1" fillId="0" borderId="0" applyFont="0" applyFill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22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" fillId="22" borderId="23" applyNumberFormat="0" applyFont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25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9" applyNumberFormat="0" applyFill="0" applyAlignment="0" applyProtection="0">
      <alignment vertical="center"/>
    </xf>
    <xf numFmtId="0" fontId="17" fillId="23" borderId="30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25" applyNumberFormat="0" applyAlignment="0" applyProtection="0">
      <alignment vertical="center"/>
    </xf>
    <xf numFmtId="0" fontId="20" fillId="4" borderId="0" applyNumberFormat="0" applyBorder="0" applyAlignment="0" applyProtection="0">
      <alignment vertical="center"/>
    </xf>
  </cellStyleXfs>
  <cellXfs count="62">
    <xf numFmtId="0" fontId="0" fillId="0" borderId="0" xfId="0"/>
    <xf numFmtId="176" fontId="0" fillId="0" borderId="0" xfId="0" applyNumberFormat="1" applyFill="1"/>
    <xf numFmtId="0" fontId="1" fillId="0" borderId="0" xfId="0" applyFont="1"/>
    <xf numFmtId="41" fontId="1" fillId="0" borderId="0" xfId="1" applyNumberFormat="1" applyFont="1" applyBorder="1" applyAlignment="1"/>
    <xf numFmtId="49" fontId="1" fillId="0" borderId="0" xfId="0" applyNumberFormat="1" applyFont="1" applyBorder="1" applyAlignment="1">
      <alignment horizontal="distributed" vertical="center"/>
    </xf>
    <xf numFmtId="0" fontId="1" fillId="0" borderId="0" xfId="0" applyNumberFormat="1" applyFont="1" applyAlignment="1">
      <alignment vertical="center"/>
    </xf>
    <xf numFmtId="0" fontId="3" fillId="0" borderId="0" xfId="0" applyNumberFormat="1" applyFont="1" applyBorder="1" applyAlignment="1">
      <alignment vertical="top" wrapText="1"/>
    </xf>
    <xf numFmtId="0" fontId="1" fillId="0" borderId="0" xfId="0" applyFont="1" applyBorder="1" applyAlignment="1"/>
    <xf numFmtId="0" fontId="1" fillId="0" borderId="0" xfId="0" applyFont="1" applyBorder="1"/>
    <xf numFmtId="0" fontId="2" fillId="0" borderId="0" xfId="0" applyFont="1" applyAlignment="1">
      <alignment horizontal="distributed"/>
    </xf>
    <xf numFmtId="0" fontId="2" fillId="0" borderId="0" xfId="0" applyFont="1"/>
    <xf numFmtId="0" fontId="22" fillId="0" borderId="0" xfId="0" applyFont="1"/>
    <xf numFmtId="49" fontId="22" fillId="0" borderId="0" xfId="0" applyNumberFormat="1" applyFont="1" applyBorder="1" applyAlignment="1">
      <alignment vertical="center"/>
    </xf>
    <xf numFmtId="41" fontId="22" fillId="0" borderId="0" xfId="1" applyNumberFormat="1" applyFont="1" applyBorder="1" applyAlignment="1"/>
    <xf numFmtId="0" fontId="21" fillId="0" borderId="31" xfId="0" applyNumberFormat="1" applyFont="1" applyBorder="1" applyAlignment="1">
      <alignment vertical="top"/>
    </xf>
    <xf numFmtId="49" fontId="24" fillId="0" borderId="4" xfId="0" applyNumberFormat="1" applyFont="1" applyBorder="1" applyAlignment="1">
      <alignment horizontal="distributed" vertical="center"/>
    </xf>
    <xf numFmtId="41" fontId="24" fillId="0" borderId="6" xfId="1" applyNumberFormat="1" applyFont="1" applyBorder="1" applyAlignment="1">
      <alignment vertical="center" shrinkToFit="1"/>
    </xf>
    <xf numFmtId="0" fontId="23" fillId="0" borderId="0" xfId="0" applyFont="1"/>
    <xf numFmtId="49" fontId="23" fillId="0" borderId="1" xfId="0" applyNumberFormat="1" applyFont="1" applyBorder="1" applyAlignment="1">
      <alignment horizontal="distributed" vertical="center"/>
    </xf>
    <xf numFmtId="41" fontId="23" fillId="0" borderId="7" xfId="1" applyNumberFormat="1" applyFont="1" applyBorder="1" applyAlignment="1">
      <alignment vertical="center" shrinkToFit="1"/>
    </xf>
    <xf numFmtId="41" fontId="25" fillId="0" borderId="13" xfId="0" applyNumberFormat="1" applyFont="1" applyBorder="1" applyAlignment="1">
      <alignment shrinkToFit="1"/>
    </xf>
    <xf numFmtId="41" fontId="25" fillId="0" borderId="14" xfId="0" applyNumberFormat="1" applyFont="1" applyBorder="1" applyAlignment="1">
      <alignment shrinkToFit="1"/>
    </xf>
    <xf numFmtId="41" fontId="25" fillId="0" borderId="15" xfId="0" applyNumberFormat="1" applyFont="1" applyBorder="1" applyAlignment="1">
      <alignment shrinkToFit="1"/>
    </xf>
    <xf numFmtId="41" fontId="25" fillId="0" borderId="7" xfId="0" applyNumberFormat="1" applyFont="1" applyBorder="1" applyAlignment="1">
      <alignment shrinkToFit="1"/>
    </xf>
    <xf numFmtId="49" fontId="23" fillId="0" borderId="2" xfId="0" applyNumberFormat="1" applyFont="1" applyBorder="1" applyAlignment="1">
      <alignment horizontal="distributed" vertical="center"/>
    </xf>
    <xf numFmtId="41" fontId="23" fillId="0" borderId="8" xfId="1" applyNumberFormat="1" applyFont="1" applyBorder="1" applyAlignment="1">
      <alignment vertical="center" shrinkToFit="1"/>
    </xf>
    <xf numFmtId="41" fontId="23" fillId="0" borderId="9" xfId="1" applyNumberFormat="1" applyFont="1" applyBorder="1" applyAlignment="1">
      <alignment vertical="center" shrinkToFit="1"/>
    </xf>
    <xf numFmtId="49" fontId="24" fillId="0" borderId="5" xfId="0" applyNumberFormat="1" applyFont="1" applyBorder="1" applyAlignment="1">
      <alignment horizontal="distributed" vertical="center"/>
    </xf>
    <xf numFmtId="41" fontId="24" fillId="0" borderId="10" xfId="1" applyNumberFormat="1" applyFont="1" applyBorder="1" applyAlignment="1">
      <alignment vertical="center" shrinkToFit="1"/>
    </xf>
    <xf numFmtId="49" fontId="23" fillId="0" borderId="11" xfId="0" applyNumberFormat="1" applyFont="1" applyBorder="1" applyAlignment="1">
      <alignment horizontal="distributed" vertical="center"/>
    </xf>
    <xf numFmtId="41" fontId="23" fillId="0" borderId="3" xfId="1" applyNumberFormat="1" applyFont="1" applyBorder="1" applyAlignment="1">
      <alignment vertical="center" shrinkToFit="1"/>
    </xf>
    <xf numFmtId="41" fontId="23" fillId="0" borderId="12" xfId="1" applyNumberFormat="1" applyFont="1" applyBorder="1" applyAlignment="1">
      <alignment vertical="center" shrinkToFit="1"/>
    </xf>
    <xf numFmtId="41" fontId="25" fillId="0" borderId="12" xfId="0" applyNumberFormat="1" applyFont="1" applyBorder="1" applyAlignment="1">
      <alignment shrinkToFit="1"/>
    </xf>
    <xf numFmtId="41" fontId="25" fillId="0" borderId="3" xfId="0" applyNumberFormat="1" applyFont="1" applyBorder="1" applyAlignment="1">
      <alignment shrinkToFit="1"/>
    </xf>
    <xf numFmtId="0" fontId="23" fillId="0" borderId="3" xfId="0" applyFont="1" applyBorder="1" applyAlignment="1">
      <alignment horizontal="distributed" vertical="distributed" textRotation="255" wrapText="1"/>
    </xf>
    <xf numFmtId="0" fontId="25" fillId="0" borderId="13" xfId="0" applyFont="1" applyBorder="1" applyAlignment="1">
      <alignment horizontal="distributed" vertical="distributed" textRotation="255" wrapText="1"/>
    </xf>
    <xf numFmtId="0" fontId="25" fillId="0" borderId="14" xfId="0" applyFont="1" applyBorder="1" applyAlignment="1">
      <alignment horizontal="distributed" vertical="distributed" textRotation="255" wrapText="1"/>
    </xf>
    <xf numFmtId="49" fontId="23" fillId="0" borderId="0" xfId="0" applyNumberFormat="1" applyFont="1" applyBorder="1" applyAlignment="1">
      <alignment vertical="center"/>
    </xf>
    <xf numFmtId="0" fontId="23" fillId="0" borderId="31" xfId="0" applyFont="1" applyBorder="1" applyAlignment="1">
      <alignment horizontal="distributed" vertical="distributed" textRotation="255" wrapText="1"/>
    </xf>
    <xf numFmtId="41" fontId="24" fillId="0" borderId="20" xfId="1" applyNumberFormat="1" applyFont="1" applyBorder="1" applyAlignment="1">
      <alignment vertical="center" shrinkToFit="1"/>
    </xf>
    <xf numFmtId="41" fontId="23" fillId="0" borderId="0" xfId="1" applyNumberFormat="1" applyFont="1" applyBorder="1" applyAlignment="1">
      <alignment vertical="center" shrinkToFit="1"/>
    </xf>
    <xf numFmtId="41" fontId="23" fillId="0" borderId="32" xfId="1" applyNumberFormat="1" applyFont="1" applyBorder="1" applyAlignment="1">
      <alignment vertical="center" shrinkToFit="1"/>
    </xf>
    <xf numFmtId="41" fontId="24" fillId="0" borderId="33" xfId="1" applyNumberFormat="1" applyFont="1" applyBorder="1" applyAlignment="1">
      <alignment vertical="center" shrinkToFit="1"/>
    </xf>
    <xf numFmtId="41" fontId="23" fillId="0" borderId="31" xfId="1" applyNumberFormat="1" applyFont="1" applyBorder="1" applyAlignment="1">
      <alignment vertical="center" shrinkToFit="1"/>
    </xf>
    <xf numFmtId="41" fontId="22" fillId="0" borderId="34" xfId="1" applyNumberFormat="1" applyFont="1" applyBorder="1" applyAlignment="1"/>
    <xf numFmtId="41" fontId="23" fillId="0" borderId="35" xfId="1" applyNumberFormat="1" applyFont="1" applyBorder="1" applyAlignment="1">
      <alignment vertical="center" shrinkToFit="1"/>
    </xf>
    <xf numFmtId="41" fontId="23" fillId="0" borderId="36" xfId="1" applyNumberFormat="1" applyFont="1" applyBorder="1" applyAlignment="1">
      <alignment vertical="center" shrinkToFit="1"/>
    </xf>
    <xf numFmtId="41" fontId="26" fillId="0" borderId="37" xfId="1" applyNumberFormat="1" applyFont="1" applyBorder="1" applyAlignment="1">
      <alignment vertical="center" shrinkToFit="1"/>
    </xf>
    <xf numFmtId="41" fontId="26" fillId="0" borderId="36" xfId="1" applyNumberFormat="1" applyFont="1" applyBorder="1" applyAlignment="1">
      <alignment vertical="center" shrinkToFit="1"/>
    </xf>
    <xf numFmtId="0" fontId="25" fillId="0" borderId="4" xfId="0" applyFont="1" applyBorder="1" applyAlignment="1">
      <alignment horizontal="distributed" vertical="center"/>
    </xf>
    <xf numFmtId="0" fontId="25" fillId="0" borderId="6" xfId="0" applyFont="1" applyBorder="1" applyAlignment="1">
      <alignment horizontal="distributed" vertical="center"/>
    </xf>
    <xf numFmtId="0" fontId="23" fillId="0" borderId="6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distributed" vertical="distributed" wrapText="1"/>
    </xf>
    <xf numFmtId="0" fontId="23" fillId="0" borderId="2" xfId="0" applyFont="1" applyBorder="1" applyAlignment="1">
      <alignment horizontal="center" vertical="distributed" textRotation="255"/>
    </xf>
    <xf numFmtId="0" fontId="23" fillId="0" borderId="17" xfId="0" applyFont="1" applyBorder="1" applyAlignment="1">
      <alignment horizontal="center" vertical="distributed" textRotation="255"/>
    </xf>
    <xf numFmtId="0" fontId="23" fillId="0" borderId="18" xfId="0" applyFont="1" applyBorder="1" applyAlignment="1">
      <alignment horizontal="center" vertical="distributed" textRotation="255"/>
    </xf>
    <xf numFmtId="0" fontId="22" fillId="0" borderId="19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22" fillId="0" borderId="21" xfId="0" applyFont="1" applyBorder="1" applyAlignment="1">
      <alignment horizontal="center"/>
    </xf>
  </cellXfs>
  <cellStyles count="43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メモ 2" xfId="29" xr:uid="{00000000-0005-0000-0000-00001B000000}"/>
    <cellStyle name="リンク セル 2" xfId="30" xr:uid="{00000000-0005-0000-0000-00001C000000}"/>
    <cellStyle name="悪い 2" xfId="31" xr:uid="{00000000-0005-0000-0000-00001D000000}"/>
    <cellStyle name="計算 2" xfId="32" xr:uid="{00000000-0005-0000-0000-00001E000000}"/>
    <cellStyle name="警告文 2" xfId="33" xr:uid="{00000000-0005-0000-0000-00001F000000}"/>
    <cellStyle name="桁区切り" xfId="1" builtinId="6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良い 2" xfId="42" xr:uid="{00000000-0005-0000-0000-00002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9"/>
  <sheetViews>
    <sheetView showGridLines="0" showZeros="0" tabSelected="1" view="pageLayout" zoomScaleNormal="110" zoomScaleSheetLayoutView="100" workbookViewId="0"/>
  </sheetViews>
  <sheetFormatPr baseColWidth="10" defaultColWidth="8.83203125" defaultRowHeight="14"/>
  <cols>
    <col min="1" max="1" width="3.6640625" customWidth="1"/>
    <col min="2" max="36" width="4.83203125" customWidth="1"/>
    <col min="37" max="49" width="5.6640625" customWidth="1"/>
  </cols>
  <sheetData>
    <row r="1" spans="1:36" s="2" customFormat="1" ht="18" customHeight="1" thickBot="1">
      <c r="A1" s="14" t="s">
        <v>29</v>
      </c>
      <c r="B1" s="14"/>
      <c r="C1" s="14"/>
      <c r="D1" s="14"/>
      <c r="E1" s="14"/>
      <c r="F1" s="14"/>
      <c r="G1" s="6"/>
      <c r="H1" s="6"/>
      <c r="I1" s="6"/>
      <c r="J1" s="6"/>
      <c r="M1" s="6"/>
      <c r="N1" s="6"/>
      <c r="O1" s="6"/>
      <c r="P1" s="6"/>
      <c r="Q1" s="6"/>
      <c r="R1" s="6"/>
      <c r="S1" s="6"/>
      <c r="T1" s="6"/>
      <c r="U1" s="6"/>
      <c r="V1" s="7"/>
      <c r="AI1" s="8"/>
    </row>
    <row r="2" spans="1:36" s="9" customFormat="1" ht="39" customHeight="1">
      <c r="A2" s="60"/>
      <c r="B2" s="58"/>
      <c r="C2" s="51" t="s">
        <v>0</v>
      </c>
      <c r="D2" s="53"/>
      <c r="E2" s="51" t="s">
        <v>10</v>
      </c>
      <c r="F2" s="53"/>
      <c r="G2" s="51" t="s">
        <v>15</v>
      </c>
      <c r="H2" s="53"/>
      <c r="I2" s="51" t="s">
        <v>8</v>
      </c>
      <c r="J2" s="53"/>
      <c r="K2" s="51" t="s">
        <v>9</v>
      </c>
      <c r="L2" s="53"/>
      <c r="M2" s="51" t="s">
        <v>16</v>
      </c>
      <c r="N2" s="53"/>
      <c r="O2" s="51" t="s">
        <v>22</v>
      </c>
      <c r="P2" s="53"/>
      <c r="Q2" s="51" t="s">
        <v>23</v>
      </c>
      <c r="R2" s="52"/>
      <c r="S2" s="52" t="s">
        <v>17</v>
      </c>
      <c r="T2" s="53"/>
      <c r="U2" s="51" t="s">
        <v>11</v>
      </c>
      <c r="V2" s="53"/>
      <c r="W2" s="51" t="s">
        <v>12</v>
      </c>
      <c r="X2" s="52"/>
      <c r="Y2" s="51" t="s">
        <v>18</v>
      </c>
      <c r="Z2" s="52"/>
      <c r="AA2" s="51" t="s">
        <v>19</v>
      </c>
      <c r="AB2" s="52"/>
      <c r="AC2" s="51" t="s">
        <v>24</v>
      </c>
      <c r="AD2" s="52"/>
      <c r="AE2" s="51" t="s">
        <v>28</v>
      </c>
      <c r="AF2" s="52"/>
      <c r="AG2" s="54" t="s">
        <v>27</v>
      </c>
      <c r="AH2" s="54"/>
      <c r="AI2" s="49" t="s">
        <v>25</v>
      </c>
      <c r="AJ2" s="50"/>
    </row>
    <row r="3" spans="1:36" s="10" customFormat="1" ht="27" customHeight="1" thickBot="1">
      <c r="A3" s="61"/>
      <c r="B3" s="59"/>
      <c r="C3" s="34" t="s">
        <v>13</v>
      </c>
      <c r="D3" s="34" t="s">
        <v>14</v>
      </c>
      <c r="E3" s="34" t="s">
        <v>13</v>
      </c>
      <c r="F3" s="34" t="s">
        <v>14</v>
      </c>
      <c r="G3" s="34" t="s">
        <v>13</v>
      </c>
      <c r="H3" s="34" t="s">
        <v>14</v>
      </c>
      <c r="I3" s="34" t="s">
        <v>13</v>
      </c>
      <c r="J3" s="34" t="s">
        <v>14</v>
      </c>
      <c r="K3" s="34" t="s">
        <v>13</v>
      </c>
      <c r="L3" s="34" t="s">
        <v>14</v>
      </c>
      <c r="M3" s="34" t="s">
        <v>13</v>
      </c>
      <c r="N3" s="34" t="s">
        <v>14</v>
      </c>
      <c r="O3" s="34" t="s">
        <v>13</v>
      </c>
      <c r="P3" s="34" t="s">
        <v>14</v>
      </c>
      <c r="Q3" s="34" t="s">
        <v>13</v>
      </c>
      <c r="R3" s="34" t="s">
        <v>14</v>
      </c>
      <c r="S3" s="38" t="s">
        <v>13</v>
      </c>
      <c r="T3" s="34" t="s">
        <v>14</v>
      </c>
      <c r="U3" s="34" t="s">
        <v>13</v>
      </c>
      <c r="V3" s="34" t="s">
        <v>14</v>
      </c>
      <c r="W3" s="34" t="s">
        <v>13</v>
      </c>
      <c r="X3" s="34" t="s">
        <v>14</v>
      </c>
      <c r="Y3" s="34" t="s">
        <v>13</v>
      </c>
      <c r="Z3" s="34" t="s">
        <v>14</v>
      </c>
      <c r="AA3" s="34" t="s">
        <v>13</v>
      </c>
      <c r="AB3" s="34" t="s">
        <v>14</v>
      </c>
      <c r="AC3" s="34" t="s">
        <v>13</v>
      </c>
      <c r="AD3" s="34" t="s">
        <v>14</v>
      </c>
      <c r="AE3" s="34" t="s">
        <v>13</v>
      </c>
      <c r="AF3" s="34" t="s">
        <v>14</v>
      </c>
      <c r="AG3" s="35" t="s">
        <v>13</v>
      </c>
      <c r="AH3" s="35" t="s">
        <v>14</v>
      </c>
      <c r="AI3" s="35" t="s">
        <v>13</v>
      </c>
      <c r="AJ3" s="36" t="s">
        <v>14</v>
      </c>
    </row>
    <row r="4" spans="1:36" s="17" customFormat="1" ht="15" customHeight="1">
      <c r="A4" s="55" t="s">
        <v>20</v>
      </c>
      <c r="B4" s="15" t="s">
        <v>0</v>
      </c>
      <c r="C4" s="16">
        <f>C5+C6+C7+C8+C9+C10+C11</f>
        <v>9</v>
      </c>
      <c r="D4" s="16">
        <f>D5+D6+D7+D8+D9+D10+D11</f>
        <v>333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  <c r="J4" s="16">
        <v>0</v>
      </c>
      <c r="K4" s="16">
        <f>K5+K6+K7+K8+K9+K10+K11</f>
        <v>4</v>
      </c>
      <c r="L4" s="16">
        <f>L5+L6+L7+L8+L9+L10+L11</f>
        <v>164</v>
      </c>
      <c r="M4" s="16">
        <v>0</v>
      </c>
      <c r="N4" s="16">
        <v>0</v>
      </c>
      <c r="O4" s="16">
        <v>0</v>
      </c>
      <c r="P4" s="16">
        <v>0</v>
      </c>
      <c r="Q4" s="16">
        <v>0</v>
      </c>
      <c r="R4" s="16">
        <v>0</v>
      </c>
      <c r="S4" s="39">
        <v>0</v>
      </c>
      <c r="T4" s="16">
        <v>0</v>
      </c>
      <c r="U4" s="16">
        <v>0</v>
      </c>
      <c r="V4" s="16">
        <v>0</v>
      </c>
      <c r="W4" s="16">
        <v>0</v>
      </c>
      <c r="X4" s="16">
        <v>0</v>
      </c>
      <c r="Y4" s="16">
        <v>0</v>
      </c>
      <c r="Z4" s="16">
        <v>0</v>
      </c>
      <c r="AA4" s="16">
        <v>0</v>
      </c>
      <c r="AB4" s="16">
        <v>0</v>
      </c>
      <c r="AC4" s="16">
        <v>0</v>
      </c>
      <c r="AD4" s="16">
        <v>0</v>
      </c>
      <c r="AE4" s="16">
        <f>AE5+AE6+AE7+AE8+AE9+AE10+AE11</f>
        <v>4</v>
      </c>
      <c r="AF4" s="16">
        <f>AF5+AF6+AF7+AF8+AF9+AF10+AF11</f>
        <v>122</v>
      </c>
      <c r="AG4" s="16">
        <v>0</v>
      </c>
      <c r="AH4" s="16">
        <v>0</v>
      </c>
      <c r="AI4" s="16">
        <f>AI5+AI6+AI7+AI8+AI9+AI10+AI11</f>
        <v>1</v>
      </c>
      <c r="AJ4" s="16">
        <f>AJ5+AJ6+AJ7+AJ8+AJ9+AJ10+AJ11</f>
        <v>47</v>
      </c>
    </row>
    <row r="5" spans="1:36" s="17" customFormat="1" ht="15" customHeight="1">
      <c r="A5" s="56"/>
      <c r="B5" s="18" t="s">
        <v>5</v>
      </c>
      <c r="C5" s="19">
        <v>0</v>
      </c>
      <c r="D5" s="19">
        <v>0</v>
      </c>
      <c r="E5" s="19">
        <v>0</v>
      </c>
      <c r="F5" s="19">
        <v>0</v>
      </c>
      <c r="G5" s="19">
        <v>0</v>
      </c>
      <c r="H5" s="19">
        <v>0</v>
      </c>
      <c r="I5" s="19">
        <v>0</v>
      </c>
      <c r="J5" s="19">
        <v>0</v>
      </c>
      <c r="K5" s="19">
        <v>0</v>
      </c>
      <c r="L5" s="19">
        <v>0</v>
      </c>
      <c r="M5" s="19">
        <v>0</v>
      </c>
      <c r="N5" s="19">
        <v>0</v>
      </c>
      <c r="O5" s="19">
        <v>0</v>
      </c>
      <c r="P5" s="19">
        <v>0</v>
      </c>
      <c r="Q5" s="19">
        <v>0</v>
      </c>
      <c r="R5" s="19">
        <v>0</v>
      </c>
      <c r="S5" s="40">
        <v>0</v>
      </c>
      <c r="T5" s="19">
        <v>0</v>
      </c>
      <c r="U5" s="19">
        <v>0</v>
      </c>
      <c r="V5" s="19">
        <v>0</v>
      </c>
      <c r="W5" s="19">
        <v>0</v>
      </c>
      <c r="X5" s="19">
        <v>0</v>
      </c>
      <c r="Y5" s="19">
        <v>0</v>
      </c>
      <c r="Z5" s="19">
        <v>0</v>
      </c>
      <c r="AA5" s="19">
        <v>0</v>
      </c>
      <c r="AB5" s="19">
        <v>0</v>
      </c>
      <c r="AC5" s="19">
        <v>0</v>
      </c>
      <c r="AD5" s="19">
        <v>0</v>
      </c>
      <c r="AE5" s="19">
        <v>0</v>
      </c>
      <c r="AF5" s="19">
        <v>0</v>
      </c>
      <c r="AG5" s="20">
        <v>0</v>
      </c>
      <c r="AH5" s="20">
        <v>0</v>
      </c>
      <c r="AI5" s="20">
        <v>0</v>
      </c>
      <c r="AJ5" s="21">
        <v>0</v>
      </c>
    </row>
    <row r="6" spans="1:36" s="17" customFormat="1" ht="15" customHeight="1">
      <c r="A6" s="56"/>
      <c r="B6" s="18" t="s">
        <v>1</v>
      </c>
      <c r="C6" s="19">
        <f>SUM(E6+G6+I6+K6+M6+O6+Q6+S6+U6+W6+Y6+AA6+AC6+AE6+AG6+AI6)</f>
        <v>3</v>
      </c>
      <c r="D6" s="19">
        <f>SUM(F6+H6+J6+L6+N6+P6+R6+T6+V6+X6+Z6+AB6+AD6+AF6+AH6+AJ6)</f>
        <v>105</v>
      </c>
      <c r="E6" s="19">
        <v>0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v>1</v>
      </c>
      <c r="L6" s="19">
        <v>51</v>
      </c>
      <c r="M6" s="19">
        <v>0</v>
      </c>
      <c r="N6" s="19">
        <v>0</v>
      </c>
      <c r="O6" s="19">
        <v>0</v>
      </c>
      <c r="P6" s="19">
        <v>0</v>
      </c>
      <c r="Q6" s="19">
        <v>0</v>
      </c>
      <c r="R6" s="19">
        <v>0</v>
      </c>
      <c r="S6" s="40">
        <v>0</v>
      </c>
      <c r="T6" s="19">
        <v>0</v>
      </c>
      <c r="U6" s="19">
        <v>0</v>
      </c>
      <c r="V6" s="19">
        <v>0</v>
      </c>
      <c r="W6" s="19">
        <v>0</v>
      </c>
      <c r="X6" s="19">
        <v>0</v>
      </c>
      <c r="Y6" s="19">
        <v>0</v>
      </c>
      <c r="Z6" s="19">
        <v>0</v>
      </c>
      <c r="AA6" s="19">
        <v>0</v>
      </c>
      <c r="AB6" s="19">
        <v>0</v>
      </c>
      <c r="AC6" s="19">
        <v>0</v>
      </c>
      <c r="AD6" s="19">
        <v>0</v>
      </c>
      <c r="AE6" s="19">
        <v>2</v>
      </c>
      <c r="AF6" s="19">
        <v>54</v>
      </c>
      <c r="AG6" s="22">
        <v>0</v>
      </c>
      <c r="AH6" s="22">
        <v>0</v>
      </c>
      <c r="AI6" s="22">
        <v>0</v>
      </c>
      <c r="AJ6" s="23">
        <v>0</v>
      </c>
    </row>
    <row r="7" spans="1:36" s="17" customFormat="1" ht="15" customHeight="1">
      <c r="A7" s="56"/>
      <c r="B7" s="18" t="s">
        <v>2</v>
      </c>
      <c r="C7" s="19">
        <f t="shared" ref="C7:C11" si="0">SUM(E7+G7+I7+K7+M7+O7+Q7+S7+U7+W7+Y7+AA7+AC7+AE7+AG7+AI7)</f>
        <v>3</v>
      </c>
      <c r="D7" s="19">
        <f t="shared" ref="D7:D18" si="1">SUM(F7+H7+J7+L7+N7+P7+R7+T7+V7+X7+Z7+AB7+AD7+AF7+AH7+AJ7)</f>
        <v>91</v>
      </c>
      <c r="E7" s="19">
        <v>0</v>
      </c>
      <c r="F7" s="19">
        <v>0</v>
      </c>
      <c r="G7" s="19">
        <v>0</v>
      </c>
      <c r="H7" s="19">
        <v>0</v>
      </c>
      <c r="I7" s="19">
        <v>0</v>
      </c>
      <c r="J7" s="19">
        <v>0</v>
      </c>
      <c r="K7" s="19">
        <v>1</v>
      </c>
      <c r="L7" s="19">
        <v>23</v>
      </c>
      <c r="M7" s="19">
        <v>0</v>
      </c>
      <c r="N7" s="19">
        <v>0</v>
      </c>
      <c r="O7" s="19">
        <v>0</v>
      </c>
      <c r="P7" s="19">
        <v>0</v>
      </c>
      <c r="Q7" s="19">
        <v>0</v>
      </c>
      <c r="R7" s="19">
        <v>0</v>
      </c>
      <c r="S7" s="40">
        <v>0</v>
      </c>
      <c r="T7" s="19">
        <v>0</v>
      </c>
      <c r="U7" s="19">
        <v>0</v>
      </c>
      <c r="V7" s="19">
        <v>0</v>
      </c>
      <c r="W7" s="19">
        <v>0</v>
      </c>
      <c r="X7" s="19">
        <v>0</v>
      </c>
      <c r="Y7" s="19">
        <v>0</v>
      </c>
      <c r="Z7" s="19">
        <v>0</v>
      </c>
      <c r="AA7" s="19">
        <v>0</v>
      </c>
      <c r="AB7" s="19">
        <v>0</v>
      </c>
      <c r="AC7" s="19">
        <v>0</v>
      </c>
      <c r="AD7" s="19">
        <v>0</v>
      </c>
      <c r="AE7" s="19">
        <v>2</v>
      </c>
      <c r="AF7" s="19">
        <v>68</v>
      </c>
      <c r="AG7" s="22">
        <v>0</v>
      </c>
      <c r="AH7" s="22">
        <v>0</v>
      </c>
      <c r="AI7" s="22">
        <v>0</v>
      </c>
      <c r="AJ7" s="23">
        <v>0</v>
      </c>
    </row>
    <row r="8" spans="1:36" s="17" customFormat="1" ht="15" customHeight="1">
      <c r="A8" s="56"/>
      <c r="B8" s="18" t="s">
        <v>3</v>
      </c>
      <c r="C8" s="19">
        <f t="shared" si="0"/>
        <v>1</v>
      </c>
      <c r="D8" s="19">
        <f t="shared" si="1"/>
        <v>52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1</v>
      </c>
      <c r="L8" s="19">
        <v>52</v>
      </c>
      <c r="M8" s="19">
        <v>0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40">
        <v>0</v>
      </c>
      <c r="T8" s="19">
        <v>0</v>
      </c>
      <c r="U8" s="19">
        <v>0</v>
      </c>
      <c r="V8" s="19">
        <v>0</v>
      </c>
      <c r="W8" s="19">
        <v>0</v>
      </c>
      <c r="X8" s="19">
        <v>0</v>
      </c>
      <c r="Y8" s="19">
        <v>0</v>
      </c>
      <c r="Z8" s="19">
        <v>0</v>
      </c>
      <c r="AA8" s="19">
        <v>0</v>
      </c>
      <c r="AB8" s="19">
        <v>0</v>
      </c>
      <c r="AC8" s="19">
        <v>0</v>
      </c>
      <c r="AD8" s="19">
        <v>0</v>
      </c>
      <c r="AE8" s="19">
        <v>0</v>
      </c>
      <c r="AF8" s="19">
        <v>0</v>
      </c>
      <c r="AG8" s="22">
        <v>0</v>
      </c>
      <c r="AH8" s="22">
        <v>0</v>
      </c>
      <c r="AI8" s="22">
        <v>0</v>
      </c>
      <c r="AJ8" s="23">
        <v>0</v>
      </c>
    </row>
    <row r="9" spans="1:36" s="17" customFormat="1" ht="15" customHeight="1">
      <c r="A9" s="56"/>
      <c r="B9" s="18" t="s">
        <v>6</v>
      </c>
      <c r="C9" s="19">
        <f t="shared" si="0"/>
        <v>1</v>
      </c>
      <c r="D9" s="19">
        <f t="shared" si="1"/>
        <v>47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40">
        <v>0</v>
      </c>
      <c r="T9" s="19">
        <v>0</v>
      </c>
      <c r="U9" s="19">
        <v>0</v>
      </c>
      <c r="V9" s="19">
        <v>0</v>
      </c>
      <c r="W9" s="19">
        <v>0</v>
      </c>
      <c r="X9" s="19">
        <v>0</v>
      </c>
      <c r="Y9" s="19">
        <v>0</v>
      </c>
      <c r="Z9" s="19">
        <v>0</v>
      </c>
      <c r="AA9" s="19">
        <v>0</v>
      </c>
      <c r="AB9" s="19">
        <v>0</v>
      </c>
      <c r="AC9" s="19">
        <v>0</v>
      </c>
      <c r="AD9" s="19">
        <v>0</v>
      </c>
      <c r="AE9" s="19">
        <v>0</v>
      </c>
      <c r="AF9" s="19">
        <v>0</v>
      </c>
      <c r="AG9" s="22">
        <v>0</v>
      </c>
      <c r="AH9" s="22">
        <v>0</v>
      </c>
      <c r="AI9" s="22">
        <v>1</v>
      </c>
      <c r="AJ9" s="23">
        <v>47</v>
      </c>
    </row>
    <row r="10" spans="1:36" s="17" customFormat="1" ht="15" customHeight="1">
      <c r="A10" s="56"/>
      <c r="B10" s="18" t="s">
        <v>7</v>
      </c>
      <c r="C10" s="19">
        <f t="shared" si="0"/>
        <v>1</v>
      </c>
      <c r="D10" s="19">
        <f t="shared" si="1"/>
        <v>38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1</v>
      </c>
      <c r="L10" s="19">
        <v>38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40">
        <v>0</v>
      </c>
      <c r="T10" s="19">
        <v>0</v>
      </c>
      <c r="U10" s="19">
        <v>0</v>
      </c>
      <c r="V10" s="19">
        <v>0</v>
      </c>
      <c r="W10" s="19">
        <v>0</v>
      </c>
      <c r="X10" s="19">
        <v>0</v>
      </c>
      <c r="Y10" s="19">
        <v>0</v>
      </c>
      <c r="Z10" s="19">
        <v>0</v>
      </c>
      <c r="AA10" s="19">
        <v>0</v>
      </c>
      <c r="AB10" s="19">
        <v>0</v>
      </c>
      <c r="AC10" s="19">
        <v>0</v>
      </c>
      <c r="AD10" s="19">
        <v>0</v>
      </c>
      <c r="AE10" s="19">
        <v>0</v>
      </c>
      <c r="AF10" s="19">
        <v>0</v>
      </c>
      <c r="AG10" s="22">
        <v>0</v>
      </c>
      <c r="AH10" s="22">
        <v>0</v>
      </c>
      <c r="AI10" s="22">
        <v>0</v>
      </c>
      <c r="AJ10" s="23">
        <v>0</v>
      </c>
    </row>
    <row r="11" spans="1:36" s="17" customFormat="1" ht="15" customHeight="1">
      <c r="A11" s="56"/>
      <c r="B11" s="24" t="s">
        <v>4</v>
      </c>
      <c r="C11" s="19">
        <f t="shared" si="0"/>
        <v>0</v>
      </c>
      <c r="D11" s="19">
        <f t="shared" si="1"/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6">
        <v>0</v>
      </c>
      <c r="L11" s="25">
        <v>0</v>
      </c>
      <c r="M11" s="25">
        <v>0</v>
      </c>
      <c r="N11" s="25">
        <v>0</v>
      </c>
      <c r="O11" s="25">
        <v>0</v>
      </c>
      <c r="P11" s="25">
        <v>0</v>
      </c>
      <c r="Q11" s="25">
        <v>0</v>
      </c>
      <c r="R11" s="25">
        <v>0</v>
      </c>
      <c r="S11" s="41">
        <v>0</v>
      </c>
      <c r="T11" s="25">
        <v>0</v>
      </c>
      <c r="U11" s="25">
        <v>0</v>
      </c>
      <c r="V11" s="25">
        <v>0</v>
      </c>
      <c r="W11" s="25">
        <v>0</v>
      </c>
      <c r="X11" s="25">
        <v>0</v>
      </c>
      <c r="Y11" s="25">
        <v>0</v>
      </c>
      <c r="Z11" s="25">
        <v>0</v>
      </c>
      <c r="AA11" s="25">
        <v>0</v>
      </c>
      <c r="AB11" s="25">
        <v>0</v>
      </c>
      <c r="AC11" s="25">
        <v>0</v>
      </c>
      <c r="AD11" s="25">
        <v>0</v>
      </c>
      <c r="AE11" s="25">
        <v>0</v>
      </c>
      <c r="AF11" s="25">
        <v>0</v>
      </c>
      <c r="AG11" s="22">
        <v>0</v>
      </c>
      <c r="AH11" s="22">
        <v>0</v>
      </c>
      <c r="AI11" s="22">
        <v>0</v>
      </c>
      <c r="AJ11" s="23">
        <v>0</v>
      </c>
    </row>
    <row r="12" spans="1:36" s="17" customFormat="1" ht="15" customHeight="1">
      <c r="A12" s="56" t="s">
        <v>21</v>
      </c>
      <c r="B12" s="27" t="s">
        <v>0</v>
      </c>
      <c r="C12" s="47">
        <f>SUM(E12+G12+I12+K12+M12+O12+Q12+S12+U12+W12+Y12+AA12+AC12+AE12+AG12+AI12)</f>
        <v>3167</v>
      </c>
      <c r="D12" s="48">
        <f t="shared" si="1"/>
        <v>3351</v>
      </c>
      <c r="E12" s="28">
        <f>SUM(E13:E19)</f>
        <v>354</v>
      </c>
      <c r="F12" s="28">
        <f>SUM(F13:F19)</f>
        <v>381</v>
      </c>
      <c r="G12" s="28">
        <f t="shared" ref="G12:Q12" si="2">SUM(G13:G19)</f>
        <v>69</v>
      </c>
      <c r="H12" s="28">
        <f t="shared" si="2"/>
        <v>74</v>
      </c>
      <c r="I12" s="28">
        <f t="shared" si="2"/>
        <v>409</v>
      </c>
      <c r="J12" s="28">
        <f t="shared" si="2"/>
        <v>450</v>
      </c>
      <c r="K12" s="28">
        <f t="shared" si="2"/>
        <v>149</v>
      </c>
      <c r="L12" s="28">
        <f t="shared" si="2"/>
        <v>150</v>
      </c>
      <c r="M12" s="28">
        <f t="shared" si="2"/>
        <v>723</v>
      </c>
      <c r="N12" s="28">
        <f t="shared" si="2"/>
        <v>723</v>
      </c>
      <c r="O12" s="28">
        <f t="shared" si="2"/>
        <v>164</v>
      </c>
      <c r="P12" s="28">
        <f t="shared" si="2"/>
        <v>170</v>
      </c>
      <c r="Q12" s="28">
        <f t="shared" si="2"/>
        <v>157</v>
      </c>
      <c r="R12" s="28">
        <f>SUM(R13:R19)</f>
        <v>169</v>
      </c>
      <c r="S12" s="42">
        <f>SUM(S13:S19)</f>
        <v>52</v>
      </c>
      <c r="T12" s="28">
        <f>SUM(T13:T19)</f>
        <v>57</v>
      </c>
      <c r="U12" s="28">
        <f t="shared" ref="U12:AJ12" si="3">SUM(U13:U19)</f>
        <v>499</v>
      </c>
      <c r="V12" s="28">
        <f t="shared" si="3"/>
        <v>553</v>
      </c>
      <c r="W12" s="28">
        <f t="shared" si="3"/>
        <v>239</v>
      </c>
      <c r="X12" s="28">
        <f t="shared" si="3"/>
        <v>242</v>
      </c>
      <c r="Y12" s="28">
        <f t="shared" si="3"/>
        <v>39</v>
      </c>
      <c r="Z12" s="28">
        <f t="shared" si="3"/>
        <v>42</v>
      </c>
      <c r="AA12" s="28">
        <f t="shared" si="3"/>
        <v>200</v>
      </c>
      <c r="AB12" s="28">
        <f t="shared" si="3"/>
        <v>221</v>
      </c>
      <c r="AC12" s="28">
        <f t="shared" si="3"/>
        <v>53</v>
      </c>
      <c r="AD12" s="28">
        <f t="shared" si="3"/>
        <v>54</v>
      </c>
      <c r="AE12" s="28">
        <f t="shared" si="3"/>
        <v>60</v>
      </c>
      <c r="AF12" s="28">
        <f t="shared" si="3"/>
        <v>65</v>
      </c>
      <c r="AG12" s="28">
        <f t="shared" si="3"/>
        <v>0</v>
      </c>
      <c r="AH12" s="28">
        <f t="shared" si="3"/>
        <v>0</v>
      </c>
      <c r="AI12" s="28">
        <f t="shared" si="3"/>
        <v>0</v>
      </c>
      <c r="AJ12" s="28">
        <f t="shared" si="3"/>
        <v>0</v>
      </c>
    </row>
    <row r="13" spans="1:36" s="17" customFormat="1" ht="15" customHeight="1">
      <c r="A13" s="56"/>
      <c r="B13" s="18" t="s">
        <v>5</v>
      </c>
      <c r="C13" s="19">
        <f>SUM(E13+G13+I13+K13+M13+O13+Q13+S13+U13+W13+Y13+AA13+AC13+AE13+AG13+AI13)</f>
        <v>766</v>
      </c>
      <c r="D13" s="46">
        <f t="shared" si="1"/>
        <v>814</v>
      </c>
      <c r="E13" s="19">
        <v>190</v>
      </c>
      <c r="F13" s="19">
        <v>209</v>
      </c>
      <c r="G13" s="19">
        <v>5</v>
      </c>
      <c r="H13" s="19">
        <v>6</v>
      </c>
      <c r="I13" s="19">
        <v>145</v>
      </c>
      <c r="J13" s="19">
        <v>161</v>
      </c>
      <c r="K13" s="19">
        <v>15</v>
      </c>
      <c r="L13" s="19">
        <v>15</v>
      </c>
      <c r="M13" s="19">
        <v>134</v>
      </c>
      <c r="N13" s="19">
        <v>133</v>
      </c>
      <c r="O13" s="19">
        <v>9</v>
      </c>
      <c r="P13" s="19">
        <v>9</v>
      </c>
      <c r="Q13" s="19">
        <v>4</v>
      </c>
      <c r="R13" s="19">
        <v>4</v>
      </c>
      <c r="S13" s="40">
        <v>9</v>
      </c>
      <c r="T13" s="19">
        <v>9</v>
      </c>
      <c r="U13" s="19">
        <v>91</v>
      </c>
      <c r="V13" s="19">
        <v>97</v>
      </c>
      <c r="W13" s="19">
        <v>50</v>
      </c>
      <c r="X13" s="19">
        <v>50</v>
      </c>
      <c r="Y13" s="19">
        <v>1</v>
      </c>
      <c r="Z13" s="19">
        <v>3</v>
      </c>
      <c r="AA13" s="19">
        <v>91</v>
      </c>
      <c r="AB13" s="19">
        <v>96</v>
      </c>
      <c r="AC13" s="19">
        <v>17</v>
      </c>
      <c r="AD13" s="19">
        <v>17</v>
      </c>
      <c r="AE13" s="19">
        <v>5</v>
      </c>
      <c r="AF13" s="19">
        <v>5</v>
      </c>
      <c r="AG13" s="20">
        <v>0</v>
      </c>
      <c r="AH13" s="20">
        <v>0</v>
      </c>
      <c r="AI13" s="20">
        <v>0</v>
      </c>
      <c r="AJ13" s="21">
        <v>0</v>
      </c>
    </row>
    <row r="14" spans="1:36" s="17" customFormat="1" ht="15" customHeight="1">
      <c r="A14" s="56"/>
      <c r="B14" s="18" t="s">
        <v>1</v>
      </c>
      <c r="C14" s="19">
        <f t="shared" ref="C14:C18" si="4">SUM(E14+G14+I14+K14+M14+O14+Q14+S14+U14+W14+Y14+AA14+AC14+AE14+AG14+AI14)</f>
        <v>654</v>
      </c>
      <c r="D14" s="19">
        <f t="shared" si="1"/>
        <v>712</v>
      </c>
      <c r="E14" s="19">
        <v>64</v>
      </c>
      <c r="F14" s="19">
        <v>69</v>
      </c>
      <c r="G14" s="19">
        <v>15</v>
      </c>
      <c r="H14" s="19">
        <v>16</v>
      </c>
      <c r="I14" s="19">
        <v>128</v>
      </c>
      <c r="J14" s="19">
        <v>142</v>
      </c>
      <c r="K14" s="19">
        <v>18</v>
      </c>
      <c r="L14" s="19">
        <v>18</v>
      </c>
      <c r="M14" s="19">
        <v>90</v>
      </c>
      <c r="N14" s="19">
        <v>89</v>
      </c>
      <c r="O14" s="19">
        <v>17</v>
      </c>
      <c r="P14" s="19">
        <v>18</v>
      </c>
      <c r="Q14" s="19">
        <v>45</v>
      </c>
      <c r="R14" s="19">
        <v>49</v>
      </c>
      <c r="S14" s="40">
        <v>1</v>
      </c>
      <c r="T14" s="19">
        <v>1</v>
      </c>
      <c r="U14" s="19">
        <v>192</v>
      </c>
      <c r="V14" s="19">
        <v>222</v>
      </c>
      <c r="W14" s="19">
        <v>38</v>
      </c>
      <c r="X14" s="19">
        <v>38</v>
      </c>
      <c r="Y14" s="19">
        <v>3</v>
      </c>
      <c r="Z14" s="19">
        <v>3</v>
      </c>
      <c r="AA14" s="19">
        <v>22</v>
      </c>
      <c r="AB14" s="19">
        <v>26</v>
      </c>
      <c r="AC14" s="19">
        <v>8</v>
      </c>
      <c r="AD14" s="19">
        <v>8</v>
      </c>
      <c r="AE14" s="19">
        <v>13</v>
      </c>
      <c r="AF14" s="19">
        <v>13</v>
      </c>
      <c r="AG14" s="22">
        <v>0</v>
      </c>
      <c r="AH14" s="22">
        <v>0</v>
      </c>
      <c r="AI14" s="22">
        <v>0</v>
      </c>
      <c r="AJ14" s="23">
        <v>0</v>
      </c>
    </row>
    <row r="15" spans="1:36" s="17" customFormat="1" ht="15" customHeight="1">
      <c r="A15" s="56"/>
      <c r="B15" s="18" t="s">
        <v>2</v>
      </c>
      <c r="C15" s="19">
        <f t="shared" si="4"/>
        <v>471</v>
      </c>
      <c r="D15" s="19">
        <f t="shared" si="1"/>
        <v>487</v>
      </c>
      <c r="E15" s="19">
        <v>43</v>
      </c>
      <c r="F15" s="19">
        <v>43</v>
      </c>
      <c r="G15" s="19">
        <v>12</v>
      </c>
      <c r="H15" s="19">
        <v>13</v>
      </c>
      <c r="I15" s="19">
        <v>31</v>
      </c>
      <c r="J15" s="19">
        <v>34</v>
      </c>
      <c r="K15" s="19">
        <v>43</v>
      </c>
      <c r="L15" s="19">
        <v>42</v>
      </c>
      <c r="M15" s="19">
        <v>191</v>
      </c>
      <c r="N15" s="19">
        <v>189</v>
      </c>
      <c r="O15" s="19">
        <v>36</v>
      </c>
      <c r="P15" s="19">
        <v>36</v>
      </c>
      <c r="Q15" s="19">
        <v>18</v>
      </c>
      <c r="R15" s="19">
        <v>18</v>
      </c>
      <c r="S15" s="40">
        <v>5</v>
      </c>
      <c r="T15" s="19">
        <v>5</v>
      </c>
      <c r="U15" s="19">
        <v>42</v>
      </c>
      <c r="V15" s="19">
        <v>52</v>
      </c>
      <c r="W15" s="19">
        <v>22</v>
      </c>
      <c r="X15" s="19">
        <v>26</v>
      </c>
      <c r="Y15" s="19">
        <v>0</v>
      </c>
      <c r="Z15" s="19">
        <v>0</v>
      </c>
      <c r="AA15" s="19">
        <v>8</v>
      </c>
      <c r="AB15" s="19">
        <v>8</v>
      </c>
      <c r="AC15" s="19">
        <v>15</v>
      </c>
      <c r="AD15" s="19">
        <v>16</v>
      </c>
      <c r="AE15" s="19">
        <v>5</v>
      </c>
      <c r="AF15" s="19">
        <v>5</v>
      </c>
      <c r="AG15" s="22">
        <v>0</v>
      </c>
      <c r="AH15" s="22">
        <v>0</v>
      </c>
      <c r="AI15" s="22">
        <v>0</v>
      </c>
      <c r="AJ15" s="23">
        <v>0</v>
      </c>
    </row>
    <row r="16" spans="1:36" s="17" customFormat="1" ht="15" customHeight="1">
      <c r="A16" s="56"/>
      <c r="B16" s="18" t="s">
        <v>3</v>
      </c>
      <c r="C16" s="19">
        <f t="shared" si="4"/>
        <v>416</v>
      </c>
      <c r="D16" s="19">
        <f t="shared" si="1"/>
        <v>443</v>
      </c>
      <c r="E16" s="19">
        <v>20</v>
      </c>
      <c r="F16" s="19">
        <v>21</v>
      </c>
      <c r="G16" s="19">
        <v>7</v>
      </c>
      <c r="H16" s="19">
        <v>8</v>
      </c>
      <c r="I16" s="19">
        <v>35</v>
      </c>
      <c r="J16" s="19">
        <v>42</v>
      </c>
      <c r="K16" s="19">
        <v>34</v>
      </c>
      <c r="L16" s="19">
        <v>34</v>
      </c>
      <c r="M16" s="19">
        <v>119</v>
      </c>
      <c r="N16" s="19">
        <v>119</v>
      </c>
      <c r="O16" s="19">
        <v>32</v>
      </c>
      <c r="P16" s="19">
        <v>33</v>
      </c>
      <c r="Q16" s="19">
        <v>26</v>
      </c>
      <c r="R16" s="19">
        <v>30</v>
      </c>
      <c r="S16" s="40">
        <v>13</v>
      </c>
      <c r="T16" s="19">
        <v>15</v>
      </c>
      <c r="U16" s="19">
        <v>60</v>
      </c>
      <c r="V16" s="19">
        <v>62</v>
      </c>
      <c r="W16" s="19">
        <v>27</v>
      </c>
      <c r="X16" s="19">
        <v>25</v>
      </c>
      <c r="Y16" s="19">
        <v>4</v>
      </c>
      <c r="Z16" s="19">
        <v>4</v>
      </c>
      <c r="AA16" s="19">
        <v>21</v>
      </c>
      <c r="AB16" s="19">
        <v>27</v>
      </c>
      <c r="AC16" s="19">
        <v>1</v>
      </c>
      <c r="AD16" s="19">
        <v>1</v>
      </c>
      <c r="AE16" s="19">
        <v>17</v>
      </c>
      <c r="AF16" s="19">
        <v>22</v>
      </c>
      <c r="AG16" s="22">
        <v>0</v>
      </c>
      <c r="AH16" s="22">
        <v>0</v>
      </c>
      <c r="AI16" s="22">
        <v>0</v>
      </c>
      <c r="AJ16" s="23">
        <v>0</v>
      </c>
    </row>
    <row r="17" spans="1:36" s="17" customFormat="1" ht="15" customHeight="1">
      <c r="A17" s="56"/>
      <c r="B17" s="18" t="s">
        <v>6</v>
      </c>
      <c r="C17" s="19">
        <f t="shared" si="4"/>
        <v>268</v>
      </c>
      <c r="D17" s="19">
        <f t="shared" si="1"/>
        <v>278</v>
      </c>
      <c r="E17" s="19">
        <v>18</v>
      </c>
      <c r="F17" s="19">
        <v>20</v>
      </c>
      <c r="G17" s="19">
        <v>1</v>
      </c>
      <c r="H17" s="19">
        <v>1</v>
      </c>
      <c r="I17" s="19">
        <v>20</v>
      </c>
      <c r="J17" s="19">
        <v>21</v>
      </c>
      <c r="K17" s="19">
        <v>16</v>
      </c>
      <c r="L17" s="19">
        <v>18</v>
      </c>
      <c r="M17" s="19">
        <v>46</v>
      </c>
      <c r="N17" s="19">
        <v>47</v>
      </c>
      <c r="O17" s="19">
        <v>33</v>
      </c>
      <c r="P17" s="19">
        <v>34</v>
      </c>
      <c r="Q17" s="19">
        <v>4</v>
      </c>
      <c r="R17" s="19">
        <v>4</v>
      </c>
      <c r="S17" s="40">
        <v>9</v>
      </c>
      <c r="T17" s="19">
        <v>10</v>
      </c>
      <c r="U17" s="19">
        <v>52</v>
      </c>
      <c r="V17" s="19">
        <v>52</v>
      </c>
      <c r="W17" s="19">
        <v>39</v>
      </c>
      <c r="X17" s="19">
        <v>40</v>
      </c>
      <c r="Y17" s="19">
        <v>1</v>
      </c>
      <c r="Z17" s="19">
        <v>1</v>
      </c>
      <c r="AA17" s="19">
        <v>9</v>
      </c>
      <c r="AB17" s="19">
        <v>10</v>
      </c>
      <c r="AC17" s="19">
        <v>5</v>
      </c>
      <c r="AD17" s="19">
        <v>5</v>
      </c>
      <c r="AE17" s="19">
        <v>15</v>
      </c>
      <c r="AF17" s="19">
        <v>15</v>
      </c>
      <c r="AG17" s="22">
        <v>0</v>
      </c>
      <c r="AH17" s="22">
        <v>0</v>
      </c>
      <c r="AI17" s="22">
        <v>0</v>
      </c>
      <c r="AJ17" s="23">
        <v>0</v>
      </c>
    </row>
    <row r="18" spans="1:36" s="17" customFormat="1" ht="15" customHeight="1">
      <c r="A18" s="56"/>
      <c r="B18" s="18" t="s">
        <v>7</v>
      </c>
      <c r="C18" s="19">
        <f t="shared" si="4"/>
        <v>473</v>
      </c>
      <c r="D18" s="19">
        <f t="shared" si="1"/>
        <v>490</v>
      </c>
      <c r="E18" s="19">
        <v>17</v>
      </c>
      <c r="F18" s="19">
        <v>17</v>
      </c>
      <c r="G18" s="19">
        <v>29</v>
      </c>
      <c r="H18" s="19">
        <v>30</v>
      </c>
      <c r="I18" s="19">
        <v>45</v>
      </c>
      <c r="J18" s="19">
        <v>45</v>
      </c>
      <c r="K18" s="19">
        <v>17</v>
      </c>
      <c r="L18" s="19">
        <v>17</v>
      </c>
      <c r="M18" s="19">
        <v>75</v>
      </c>
      <c r="N18" s="19">
        <v>77</v>
      </c>
      <c r="O18" s="19">
        <v>27</v>
      </c>
      <c r="P18" s="19">
        <v>28</v>
      </c>
      <c r="Q18" s="19">
        <v>52</v>
      </c>
      <c r="R18" s="19">
        <v>55</v>
      </c>
      <c r="S18" s="40">
        <v>12</v>
      </c>
      <c r="T18" s="19">
        <v>13</v>
      </c>
      <c r="U18" s="19">
        <v>51</v>
      </c>
      <c r="V18" s="19">
        <v>54</v>
      </c>
      <c r="W18" s="19">
        <v>63</v>
      </c>
      <c r="X18" s="19">
        <v>63</v>
      </c>
      <c r="Y18" s="19">
        <v>28</v>
      </c>
      <c r="Z18" s="19">
        <v>29</v>
      </c>
      <c r="AA18" s="19">
        <v>48</v>
      </c>
      <c r="AB18" s="19">
        <v>53</v>
      </c>
      <c r="AC18" s="19">
        <v>5</v>
      </c>
      <c r="AD18" s="19">
        <v>5</v>
      </c>
      <c r="AE18" s="19">
        <v>4</v>
      </c>
      <c r="AF18" s="19">
        <v>4</v>
      </c>
      <c r="AG18" s="22">
        <v>0</v>
      </c>
      <c r="AH18" s="22">
        <v>0</v>
      </c>
      <c r="AI18" s="22">
        <v>0</v>
      </c>
      <c r="AJ18" s="23">
        <v>0</v>
      </c>
    </row>
    <row r="19" spans="1:36" s="17" customFormat="1" ht="15" customHeight="1" thickBot="1">
      <c r="A19" s="57"/>
      <c r="B19" s="29" t="s">
        <v>4</v>
      </c>
      <c r="C19" s="19">
        <f>SUM(E19+G19+I19+K19+M19+O19+Q19+S19+U19+W19+Y19+AA19+AC19+AE19+AG19+AI19)</f>
        <v>119</v>
      </c>
      <c r="D19" s="45">
        <f>SUM(F19+H19+J19+L19+N19+P19+R19+T19+V19+X19+Z19+AB19+AD19+AF19+AH19+AJ19)</f>
        <v>127</v>
      </c>
      <c r="E19" s="30">
        <v>2</v>
      </c>
      <c r="F19" s="30">
        <v>2</v>
      </c>
      <c r="G19" s="30">
        <v>0</v>
      </c>
      <c r="H19" s="30">
        <v>0</v>
      </c>
      <c r="I19" s="30">
        <v>5</v>
      </c>
      <c r="J19" s="30">
        <v>5</v>
      </c>
      <c r="K19" s="31">
        <v>6</v>
      </c>
      <c r="L19" s="30">
        <v>6</v>
      </c>
      <c r="M19" s="30">
        <v>68</v>
      </c>
      <c r="N19" s="30">
        <v>69</v>
      </c>
      <c r="O19" s="30">
        <v>10</v>
      </c>
      <c r="P19" s="30">
        <v>12</v>
      </c>
      <c r="Q19" s="30">
        <v>8</v>
      </c>
      <c r="R19" s="30">
        <v>9</v>
      </c>
      <c r="S19" s="43">
        <v>3</v>
      </c>
      <c r="T19" s="30">
        <v>4</v>
      </c>
      <c r="U19" s="30">
        <v>11</v>
      </c>
      <c r="V19" s="30">
        <v>14</v>
      </c>
      <c r="W19" s="30">
        <v>0</v>
      </c>
      <c r="X19" s="30">
        <v>0</v>
      </c>
      <c r="Y19" s="30">
        <v>2</v>
      </c>
      <c r="Z19" s="30">
        <v>2</v>
      </c>
      <c r="AA19" s="30">
        <v>1</v>
      </c>
      <c r="AB19" s="30">
        <v>1</v>
      </c>
      <c r="AC19" s="30">
        <v>2</v>
      </c>
      <c r="AD19" s="30">
        <v>2</v>
      </c>
      <c r="AE19" s="30">
        <v>1</v>
      </c>
      <c r="AF19" s="30">
        <v>1</v>
      </c>
      <c r="AG19" s="32">
        <v>0</v>
      </c>
      <c r="AH19" s="32">
        <v>0</v>
      </c>
      <c r="AI19" s="32">
        <v>0</v>
      </c>
      <c r="AJ19" s="33">
        <v>0</v>
      </c>
    </row>
    <row r="20" spans="1:36" s="11" customFormat="1" ht="15" customHeight="1">
      <c r="A20" s="37" t="s">
        <v>26</v>
      </c>
      <c r="B20" s="12"/>
      <c r="C20" s="44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</row>
    <row r="21" spans="1:36" s="2" customFormat="1" ht="15.5" customHeight="1"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36" s="1" customFormat="1"/>
    <row r="39" spans="2:4">
      <c r="B39" s="5"/>
      <c r="C39" s="5"/>
      <c r="D39" s="5"/>
    </row>
  </sheetData>
  <mergeCells count="21">
    <mergeCell ref="I2:J2"/>
    <mergeCell ref="C2:D2"/>
    <mergeCell ref="A4:A11"/>
    <mergeCell ref="A12:A19"/>
    <mergeCell ref="B2:B3"/>
    <mergeCell ref="E2:F2"/>
    <mergeCell ref="G2:H2"/>
    <mergeCell ref="A2:A3"/>
    <mergeCell ref="AI2:AJ2"/>
    <mergeCell ref="AA2:AB2"/>
    <mergeCell ref="K2:L2"/>
    <mergeCell ref="S2:T2"/>
    <mergeCell ref="Q2:R2"/>
    <mergeCell ref="O2:P2"/>
    <mergeCell ref="M2:N2"/>
    <mergeCell ref="AE2:AF2"/>
    <mergeCell ref="Y2:Z2"/>
    <mergeCell ref="AC2:AD2"/>
    <mergeCell ref="AG2:AH2"/>
    <mergeCell ref="W2:X2"/>
    <mergeCell ref="U2:V2"/>
  </mergeCells>
  <phoneticPr fontId="2"/>
  <printOptions horizontalCentered="1"/>
  <pageMargins left="0.47000000000000003" right="0.47000000000000003" top="0" bottom="0" header="0" footer="0"/>
  <pageSetup paperSize="9" orientation="portrait" horizontalDpi="4294967292" r:id="rId1"/>
  <headerFooter alignWithMargins="0"/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表 ２０１</vt:lpstr>
    </vt:vector>
  </TitlesOfParts>
  <Company>健康福祉局児童部児童保健福祉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川崎市役所</dc:creator>
  <cp:lastModifiedBy>今拓郎</cp:lastModifiedBy>
  <cp:lastPrinted>2019-03-05T04:13:27Z</cp:lastPrinted>
  <dcterms:created xsi:type="dcterms:W3CDTF">2002-11-14T05:02:28Z</dcterms:created>
  <dcterms:modified xsi:type="dcterms:W3CDTF">2019-03-05T04:13:28Z</dcterms:modified>
</cp:coreProperties>
</file>