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odeName="ThisWorkbook" checkCompatibility="1"/>
  <mc:AlternateContent xmlns:mc="http://schemas.openxmlformats.org/markup-compatibility/2006">
    <mc:Choice Requires="x15">
      <x15ac:absPath xmlns:x15ac="http://schemas.microsoft.com/office/spreadsheetml/2010/11/ac" url="/Volumes/HD2/NAKAMANO IE/健康福祉局年報/H29/page/251-300/"/>
    </mc:Choice>
  </mc:AlternateContent>
  <xr:revisionPtr revIDLastSave="0" documentId="13_ncr:1_{694A1360-6688-8742-BD17-C126DADE10EA}" xr6:coauthVersionLast="41" xr6:coauthVersionMax="41" xr10:uidLastSave="{00000000-0000-0000-0000-000000000000}"/>
  <bookViews>
    <workbookView xWindow="17440" yWindow="4060" windowWidth="24960" windowHeight="20260" xr2:uid="{00000000-000D-0000-FFFF-FFFF00000000}"/>
  </bookViews>
  <sheets>
    <sheet name="表 ２９０" sheetId="4" r:id="rId1"/>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41" i="4" l="1"/>
  <c r="E41" i="4"/>
  <c r="G41" i="4" s="1"/>
  <c r="F40" i="4"/>
  <c r="F42" i="4" s="1"/>
  <c r="E40" i="4"/>
  <c r="E42" i="4" s="1"/>
  <c r="G39" i="4"/>
  <c r="G38" i="4"/>
  <c r="G37" i="4"/>
  <c r="G36" i="4"/>
  <c r="F34" i="4"/>
  <c r="E34" i="4"/>
  <c r="G34" i="4" s="1"/>
  <c r="F33" i="4"/>
  <c r="F35" i="4" s="1"/>
  <c r="E33" i="4"/>
  <c r="E35" i="4" s="1"/>
  <c r="G35" i="4" s="1"/>
  <c r="G32" i="4"/>
  <c r="G31" i="4"/>
  <c r="G30" i="4"/>
  <c r="G29" i="4"/>
  <c r="F27" i="4"/>
  <c r="E27" i="4"/>
  <c r="G27" i="4" s="1"/>
  <c r="F26" i="4"/>
  <c r="F28" i="4" s="1"/>
  <c r="E26" i="4"/>
  <c r="E28" i="4" s="1"/>
  <c r="G28" i="4" s="1"/>
  <c r="G25" i="4"/>
  <c r="G24" i="4"/>
  <c r="G23" i="4"/>
  <c r="G22" i="4"/>
  <c r="G21" i="4"/>
  <c r="G20" i="4"/>
  <c r="G19" i="4"/>
  <c r="G18" i="4"/>
  <c r="G17" i="4"/>
  <c r="G16" i="4"/>
  <c r="G15" i="4"/>
  <c r="G14" i="4"/>
  <c r="G13" i="4"/>
  <c r="G12" i="4"/>
  <c r="G11" i="4"/>
  <c r="G10" i="4"/>
  <c r="G9" i="4"/>
  <c r="G8" i="4"/>
  <c r="G7" i="4"/>
  <c r="E43" i="4" l="1"/>
  <c r="G42" i="4"/>
  <c r="F43" i="4"/>
  <c r="G26" i="4"/>
  <c r="G33" i="4"/>
  <c r="G40" i="4"/>
  <c r="G43" i="4" l="1"/>
</calcChain>
</file>

<file path=xl/sharedStrings.xml><?xml version="1.0" encoding="utf-8"?>
<sst xmlns="http://schemas.openxmlformats.org/spreadsheetml/2006/main" count="62" uniqueCount="34">
  <si>
    <t>内科</t>
    <rPh sb="0" eb="2">
      <t>ナイカ</t>
    </rPh>
    <phoneticPr fontId="2"/>
  </si>
  <si>
    <t>小児科</t>
    <rPh sb="0" eb="3">
      <t>ショウニカ</t>
    </rPh>
    <phoneticPr fontId="2"/>
  </si>
  <si>
    <t>当番日数</t>
    <rPh sb="0" eb="2">
      <t>トウバン</t>
    </rPh>
    <rPh sb="2" eb="4">
      <t>ニッスウ</t>
    </rPh>
    <phoneticPr fontId="2"/>
  </si>
  <si>
    <t>入院</t>
    <rPh sb="0" eb="2">
      <t>ニュウイン</t>
    </rPh>
    <phoneticPr fontId="2"/>
  </si>
  <si>
    <t>外来</t>
    <rPh sb="0" eb="2">
      <t>ガイライ</t>
    </rPh>
    <phoneticPr fontId="2"/>
  </si>
  <si>
    <t>外科</t>
    <rPh sb="0" eb="2">
      <t>ゲカ</t>
    </rPh>
    <phoneticPr fontId="2"/>
  </si>
  <si>
    <t>整形外科</t>
    <rPh sb="0" eb="2">
      <t>セイケイ</t>
    </rPh>
    <rPh sb="2" eb="4">
      <t>ゲカ</t>
    </rPh>
    <phoneticPr fontId="2"/>
  </si>
  <si>
    <t>産婦人科</t>
    <rPh sb="0" eb="4">
      <t>サンフジンカ</t>
    </rPh>
    <phoneticPr fontId="2"/>
  </si>
  <si>
    <t>脳神経外科</t>
    <rPh sb="0" eb="3">
      <t>ノウシンケイ</t>
    </rPh>
    <rPh sb="3" eb="5">
      <t>ゲカ</t>
    </rPh>
    <phoneticPr fontId="2"/>
  </si>
  <si>
    <t>胃腸科</t>
    <rPh sb="0" eb="2">
      <t>イチョウ</t>
    </rPh>
    <rPh sb="2" eb="3">
      <t>カ</t>
    </rPh>
    <phoneticPr fontId="2"/>
  </si>
  <si>
    <t>耳鼻咽喉科</t>
    <rPh sb="0" eb="2">
      <t>ジビ</t>
    </rPh>
    <rPh sb="2" eb="4">
      <t>インコウ</t>
    </rPh>
    <rPh sb="4" eb="5">
      <t>カ</t>
    </rPh>
    <phoneticPr fontId="2"/>
  </si>
  <si>
    <t>その他</t>
    <rPh sb="2" eb="3">
      <t>ホカ</t>
    </rPh>
    <phoneticPr fontId="2"/>
  </si>
  <si>
    <t>入院計(a)</t>
    <rPh sb="0" eb="2">
      <t>ニュウイン</t>
    </rPh>
    <rPh sb="2" eb="3">
      <t>ケイ</t>
    </rPh>
    <phoneticPr fontId="2"/>
  </si>
  <si>
    <t>外来計（ｂ）</t>
    <rPh sb="0" eb="2">
      <t>ガイライ</t>
    </rPh>
    <rPh sb="2" eb="3">
      <t>ケイ</t>
    </rPh>
    <phoneticPr fontId="2"/>
  </si>
  <si>
    <t>計（A＝ａ＋ｂ）</t>
    <rPh sb="0" eb="1">
      <t>ケイ</t>
    </rPh>
    <phoneticPr fontId="2"/>
  </si>
  <si>
    <t>救急車</t>
    <rPh sb="0" eb="3">
      <t>キュウキュウシャ</t>
    </rPh>
    <phoneticPr fontId="2"/>
  </si>
  <si>
    <t>入院計(ｃ)</t>
    <rPh sb="0" eb="2">
      <t>ニュウイン</t>
    </rPh>
    <rPh sb="2" eb="3">
      <t>ケイ</t>
    </rPh>
    <phoneticPr fontId="2"/>
  </si>
  <si>
    <t>小計（B＝ｃ＋ｂ）</t>
    <rPh sb="0" eb="1">
      <t>ショウ</t>
    </rPh>
    <rPh sb="1" eb="2">
      <t>ケイ</t>
    </rPh>
    <phoneticPr fontId="2"/>
  </si>
  <si>
    <t>入院計(ｅ)</t>
    <rPh sb="0" eb="2">
      <t>ニュウイン</t>
    </rPh>
    <rPh sb="2" eb="3">
      <t>ケイ</t>
    </rPh>
    <phoneticPr fontId="2"/>
  </si>
  <si>
    <t>他</t>
    <rPh sb="0" eb="1">
      <t>タ</t>
    </rPh>
    <phoneticPr fontId="2"/>
  </si>
  <si>
    <t>外来計（ｄ）</t>
    <rPh sb="0" eb="2">
      <t>ガイライ</t>
    </rPh>
    <rPh sb="2" eb="3">
      <t>ケイ</t>
    </rPh>
    <phoneticPr fontId="2"/>
  </si>
  <si>
    <t>小計（C＝ｅ＋ｄ）</t>
    <rPh sb="0" eb="1">
      <t>ショウ</t>
    </rPh>
    <rPh sb="1" eb="2">
      <t>ケイ</t>
    </rPh>
    <phoneticPr fontId="2"/>
  </si>
  <si>
    <t>計（B＋C＝A）</t>
    <rPh sb="0" eb="1">
      <t>ケイ</t>
    </rPh>
    <phoneticPr fontId="2"/>
  </si>
  <si>
    <t>合計</t>
    <rPh sb="0" eb="2">
      <t>ゴウケイ</t>
    </rPh>
    <phoneticPr fontId="2"/>
  </si>
  <si>
    <t>南部</t>
    <rPh sb="0" eb="2">
      <t>ナンブ</t>
    </rPh>
    <phoneticPr fontId="2"/>
  </si>
  <si>
    <t>北部</t>
    <rPh sb="0" eb="2">
      <t>ホクブ</t>
    </rPh>
    <phoneticPr fontId="2"/>
  </si>
  <si>
    <t>診　療　科　目　別</t>
    <phoneticPr fontId="2"/>
  </si>
  <si>
    <t>来　院　方　法　別</t>
    <phoneticPr fontId="2"/>
  </si>
  <si>
    <t>そ</t>
    <phoneticPr fontId="2"/>
  </si>
  <si>
    <t>の</t>
    <phoneticPr fontId="2"/>
  </si>
  <si>
    <t>初期救急医療機関
からの転送</t>
    <phoneticPr fontId="2"/>
  </si>
  <si>
    <t>資料：保健医療政策室</t>
    <rPh sb="3" eb="5">
      <t>ホケン</t>
    </rPh>
    <rPh sb="5" eb="7">
      <t>イリョウ</t>
    </rPh>
    <rPh sb="7" eb="9">
      <t>セイサク</t>
    </rPh>
    <rPh sb="9" eb="10">
      <t>シツ</t>
    </rPh>
    <phoneticPr fontId="2"/>
  </si>
  <si>
    <t>　初期救急医療施設で対応しきれない夜間の救急患者を受け入れるため、市内南北2ブロックに分け、川崎市病院協会（平成29年4月1日現在、37病院）に加盟する病院が輪番制で、毎夜間、各ブロックごとに、小児科1病院、内科等1病院を配置している。
　また、川崎市病院協会へは、運営費を補助している。</t>
    <phoneticPr fontId="2"/>
  </si>
  <si>
    <t>表 ２９０  夜間急患第二次診療の患者数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</si>
</sst>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7">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2"/>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21">
    <border>
      <left/>
      <right/>
      <top/>
      <bottom/>
      <diagonal/>
    </border>
    <border>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style="medium">
        <color auto="1"/>
      </bottom>
      <diagonal/>
    </border>
  </borders>
  <cellStyleXfs count="2">
    <xf numFmtId="0" fontId="0" fillId="0" borderId="0"/>
    <xf numFmtId="38" fontId="1" fillId="0" borderId="0" applyFont="0" applyFill="0" applyBorder="0" applyAlignment="0" applyProtection="0"/>
  </cellStyleXfs>
  <cellXfs count="55">
    <xf numFmtId="0" fontId="0" fillId="0" borderId="0" xfId="0"/>
    <xf numFmtId="0" fontId="0" fillId="0" borderId="0" xfId="0" applyBorder="1"/>
    <xf numFmtId="0" fontId="4" fillId="0" borderId="0" xfId="0" applyFont="1"/>
    <xf numFmtId="0" fontId="4" fillId="0" borderId="0" xfId="0" applyFont="1" applyBorder="1"/>
    <xf numFmtId="0" fontId="3" fillId="0" borderId="0" xfId="0" applyFont="1" applyAlignment="1">
      <alignment vertical="top" wrapText="1"/>
    </xf>
    <xf numFmtId="0" fontId="5" fillId="0" borderId="0" xfId="0" applyFont="1"/>
    <xf numFmtId="0" fontId="5" fillId="0" borderId="0" xfId="0" applyFont="1" applyBorder="1"/>
    <xf numFmtId="0" fontId="3" fillId="0" borderId="12" xfId="0" applyFont="1" applyBorder="1"/>
    <xf numFmtId="0" fontId="3"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1" xfId="0" applyFont="1" applyBorder="1"/>
    <xf numFmtId="0" fontId="3" fillId="0" borderId="2" xfId="0" applyFont="1" applyBorder="1" applyAlignment="1">
      <alignment horizontal="center"/>
    </xf>
    <xf numFmtId="41" fontId="3" fillId="0" borderId="0" xfId="0" applyNumberFormat="1" applyFont="1"/>
    <xf numFmtId="0" fontId="3" fillId="0" borderId="3" xfId="0" applyFont="1" applyBorder="1" applyAlignment="1">
      <alignment horizontal="center"/>
    </xf>
    <xf numFmtId="0" fontId="3" fillId="0" borderId="2" xfId="0" applyFont="1" applyBorder="1"/>
    <xf numFmtId="0" fontId="3" fillId="0" borderId="4" xfId="0" applyFont="1" applyBorder="1"/>
    <xf numFmtId="0" fontId="3" fillId="0" borderId="5" xfId="0" applyFont="1" applyBorder="1"/>
    <xf numFmtId="0" fontId="3" fillId="0" borderId="6" xfId="0" applyFont="1" applyBorder="1"/>
    <xf numFmtId="0" fontId="3" fillId="0" borderId="3" xfId="0" applyFont="1" applyBorder="1"/>
    <xf numFmtId="0" fontId="3" fillId="0" borderId="7" xfId="0" applyFont="1" applyBorder="1"/>
    <xf numFmtId="0" fontId="3" fillId="0" borderId="8" xfId="0" applyFont="1" applyBorder="1" applyAlignment="1">
      <alignment horizontal="center"/>
    </xf>
    <xf numFmtId="0" fontId="3" fillId="0" borderId="5" xfId="0" applyFont="1" applyBorder="1" applyAlignment="1">
      <alignment horizontal="center"/>
    </xf>
    <xf numFmtId="0" fontId="3" fillId="0" borderId="9" xfId="0" applyFont="1" applyBorder="1" applyAlignment="1">
      <alignment horizontal="center"/>
    </xf>
    <xf numFmtId="0" fontId="3" fillId="0" borderId="10" xfId="0" applyFont="1" applyBorder="1"/>
    <xf numFmtId="0" fontId="3" fillId="0" borderId="11" xfId="0" applyFont="1" applyBorder="1"/>
    <xf numFmtId="0" fontId="3" fillId="0" borderId="0" xfId="0" applyFont="1"/>
    <xf numFmtId="41" fontId="3" fillId="0" borderId="15" xfId="0" applyNumberFormat="1" applyFont="1" applyFill="1" applyBorder="1" applyAlignment="1">
      <alignment horizontal="center" vertical="center"/>
    </xf>
    <xf numFmtId="41" fontId="3" fillId="0" borderId="15" xfId="1" applyNumberFormat="1" applyFont="1" applyFill="1" applyBorder="1" applyAlignment="1">
      <alignment horizontal="center" vertical="center"/>
    </xf>
    <xf numFmtId="41" fontId="3" fillId="0" borderId="16"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14" xfId="0" applyNumberFormat="1" applyFont="1" applyFill="1" applyBorder="1" applyAlignment="1">
      <alignment horizontal="center" vertical="center"/>
    </xf>
    <xf numFmtId="41" fontId="3" fillId="0" borderId="14" xfId="1" applyNumberFormat="1" applyFont="1" applyFill="1" applyBorder="1" applyAlignment="1">
      <alignment horizontal="center" vertical="center"/>
    </xf>
    <xf numFmtId="41" fontId="6" fillId="0" borderId="1" xfId="1" applyNumberFormat="1" applyFont="1" applyFill="1" applyBorder="1" applyAlignment="1">
      <alignment horizontal="center" vertical="center"/>
    </xf>
    <xf numFmtId="41" fontId="6" fillId="0" borderId="4" xfId="1" applyNumberFormat="1" applyFont="1" applyFill="1" applyBorder="1" applyAlignment="1">
      <alignment horizontal="center" vertical="center"/>
    </xf>
    <xf numFmtId="41" fontId="6" fillId="0" borderId="7" xfId="1" applyNumberFormat="1" applyFont="1" applyFill="1" applyBorder="1" applyAlignment="1">
      <alignment horizontal="center" vertical="center"/>
    </xf>
    <xf numFmtId="41" fontId="6" fillId="0" borderId="6" xfId="1"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41" fontId="6" fillId="0" borderId="11" xfId="1" applyNumberFormat="1" applyFont="1" applyFill="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3" fillId="0" borderId="0" xfId="0" applyFont="1" applyAlignment="1">
      <alignment vertical="center" wrapText="1"/>
    </xf>
    <xf numFmtId="0" fontId="3" fillId="0" borderId="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7" xfId="0" applyFont="1" applyBorder="1" applyAlignment="1">
      <alignment horizontal="center" vertical="top" textRotation="255" wrapText="1"/>
    </xf>
    <xf numFmtId="0" fontId="3" fillId="0" borderId="9" xfId="0" applyFont="1" applyBorder="1" applyAlignment="1">
      <alignment horizontal="center" vertical="top" textRotation="255"/>
    </xf>
    <xf numFmtId="0" fontId="3" fillId="0" borderId="15" xfId="0" applyFont="1" applyBorder="1" applyAlignment="1">
      <alignment horizontal="center" vertical="top" textRotation="255"/>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4"/>
  <sheetViews>
    <sheetView showGridLines="0" tabSelected="1" zoomScaleSheetLayoutView="100" workbookViewId="0"/>
  </sheetViews>
  <sheetFormatPr baseColWidth="10" defaultColWidth="8.83203125" defaultRowHeight="14"/>
  <cols>
    <col min="1" max="1" width="7" customWidth="1"/>
    <col min="2" max="3" width="13" customWidth="1"/>
    <col min="4" max="4" width="13.6640625" customWidth="1"/>
    <col min="5" max="5" width="13.6640625" style="1" customWidth="1"/>
    <col min="6" max="7" width="13.6640625" customWidth="1"/>
    <col min="14" max="15" width="8.83203125" style="1"/>
  </cols>
  <sheetData>
    <row r="1" spans="1:15" s="2" customFormat="1" ht="15">
      <c r="A1" s="2" t="s">
        <v>33</v>
      </c>
      <c r="E1" s="3"/>
      <c r="N1" s="3"/>
      <c r="O1" s="3"/>
    </row>
    <row r="2" spans="1:15" s="5" customFormat="1" ht="11" customHeight="1">
      <c r="A2" s="48" t="s">
        <v>32</v>
      </c>
      <c r="B2" s="48"/>
      <c r="C2" s="48"/>
      <c r="D2" s="48"/>
      <c r="E2" s="48"/>
      <c r="F2" s="48"/>
      <c r="G2" s="48"/>
      <c r="H2" s="4"/>
      <c r="I2" s="4"/>
      <c r="J2" s="4"/>
      <c r="K2" s="4"/>
      <c r="N2" s="6"/>
      <c r="O2" s="6"/>
    </row>
    <row r="3" spans="1:15" s="5" customFormat="1" ht="11" customHeight="1">
      <c r="A3" s="48"/>
      <c r="B3" s="48"/>
      <c r="C3" s="48"/>
      <c r="D3" s="48"/>
      <c r="E3" s="48"/>
      <c r="F3" s="48"/>
      <c r="G3" s="48"/>
      <c r="H3" s="4"/>
      <c r="I3" s="4"/>
      <c r="J3" s="4"/>
      <c r="K3" s="4"/>
      <c r="N3" s="6"/>
      <c r="O3" s="6"/>
    </row>
    <row r="4" spans="1:15" s="5" customFormat="1" ht="11" customHeight="1">
      <c r="A4" s="48"/>
      <c r="B4" s="48"/>
      <c r="C4" s="48"/>
      <c r="D4" s="48"/>
      <c r="E4" s="48"/>
      <c r="F4" s="48"/>
      <c r="G4" s="48"/>
      <c r="H4" s="4"/>
      <c r="I4" s="4"/>
      <c r="J4" s="4"/>
      <c r="K4" s="4"/>
      <c r="N4" s="6"/>
      <c r="O4" s="6"/>
    </row>
    <row r="5" spans="1:15" s="5" customFormat="1" ht="11" customHeight="1" thickBot="1">
      <c r="A5" s="48"/>
      <c r="B5" s="48"/>
      <c r="C5" s="48"/>
      <c r="D5" s="48"/>
      <c r="E5" s="48"/>
      <c r="F5" s="48"/>
      <c r="G5" s="48"/>
      <c r="H5" s="4"/>
      <c r="I5" s="4"/>
      <c r="J5" s="4"/>
      <c r="K5" s="4"/>
      <c r="N5" s="6"/>
      <c r="O5" s="6"/>
    </row>
    <row r="6" spans="1:15" s="5" customFormat="1" ht="19.5" customHeight="1" thickBot="1">
      <c r="A6" s="7"/>
      <c r="B6" s="7"/>
      <c r="C6" s="7"/>
      <c r="D6" s="7"/>
      <c r="E6" s="8" t="s">
        <v>24</v>
      </c>
      <c r="F6" s="8" t="s">
        <v>25</v>
      </c>
      <c r="G6" s="9" t="s">
        <v>23</v>
      </c>
      <c r="N6" s="6"/>
      <c r="O6" s="6"/>
    </row>
    <row r="7" spans="1:15" s="5" customFormat="1" ht="17" customHeight="1">
      <c r="A7" s="10"/>
      <c r="B7" s="10"/>
      <c r="C7" s="10" t="s">
        <v>2</v>
      </c>
      <c r="D7" s="10"/>
      <c r="E7" s="30">
        <v>365</v>
      </c>
      <c r="F7" s="31">
        <v>365</v>
      </c>
      <c r="G7" s="32">
        <f>SUM(E7:F7)</f>
        <v>730</v>
      </c>
      <c r="N7" s="6"/>
      <c r="O7" s="6"/>
    </row>
    <row r="8" spans="1:15" s="5" customFormat="1" ht="17" customHeight="1">
      <c r="A8" s="49" t="s">
        <v>26</v>
      </c>
      <c r="B8" s="42" t="s">
        <v>0</v>
      </c>
      <c r="C8" s="42"/>
      <c r="D8" s="11" t="s">
        <v>3</v>
      </c>
      <c r="E8" s="26">
        <v>218</v>
      </c>
      <c r="F8" s="27">
        <v>364</v>
      </c>
      <c r="G8" s="33">
        <f t="shared" ref="G8:G28" si="0">SUM(E8:F8)</f>
        <v>582</v>
      </c>
      <c r="I8" s="12"/>
      <c r="N8" s="6"/>
      <c r="O8" s="6"/>
    </row>
    <row r="9" spans="1:15" s="5" customFormat="1" ht="17" customHeight="1">
      <c r="A9" s="49"/>
      <c r="B9" s="43"/>
      <c r="C9" s="43"/>
      <c r="D9" s="13" t="s">
        <v>4</v>
      </c>
      <c r="E9" s="26">
        <v>733</v>
      </c>
      <c r="F9" s="27">
        <v>1138</v>
      </c>
      <c r="G9" s="34">
        <f t="shared" si="0"/>
        <v>1871</v>
      </c>
      <c r="I9" s="12"/>
      <c r="N9" s="6"/>
      <c r="O9" s="6"/>
    </row>
    <row r="10" spans="1:15" s="5" customFormat="1" ht="17" customHeight="1">
      <c r="A10" s="49"/>
      <c r="B10" s="43" t="s">
        <v>1</v>
      </c>
      <c r="C10" s="43"/>
      <c r="D10" s="13" t="s">
        <v>3</v>
      </c>
      <c r="E10" s="28">
        <v>166</v>
      </c>
      <c r="F10" s="27">
        <v>393</v>
      </c>
      <c r="G10" s="34">
        <f t="shared" si="0"/>
        <v>559</v>
      </c>
      <c r="I10" s="12"/>
      <c r="N10" s="6"/>
      <c r="O10" s="6"/>
    </row>
    <row r="11" spans="1:15" s="5" customFormat="1" ht="17" customHeight="1">
      <c r="A11" s="49"/>
      <c r="B11" s="43"/>
      <c r="C11" s="43"/>
      <c r="D11" s="13" t="s">
        <v>4</v>
      </c>
      <c r="E11" s="28">
        <v>3005</v>
      </c>
      <c r="F11" s="27">
        <v>1114</v>
      </c>
      <c r="G11" s="34">
        <f t="shared" si="0"/>
        <v>4119</v>
      </c>
      <c r="I11" s="12"/>
      <c r="N11" s="6"/>
      <c r="O11" s="6"/>
    </row>
    <row r="12" spans="1:15" s="5" customFormat="1" ht="17" customHeight="1">
      <c r="A12" s="49"/>
      <c r="B12" s="43" t="s">
        <v>5</v>
      </c>
      <c r="C12" s="43"/>
      <c r="D12" s="13" t="s">
        <v>3</v>
      </c>
      <c r="E12" s="26">
        <v>41</v>
      </c>
      <c r="F12" s="27">
        <v>35</v>
      </c>
      <c r="G12" s="34">
        <f t="shared" si="0"/>
        <v>76</v>
      </c>
      <c r="I12" s="12"/>
      <c r="N12" s="6"/>
      <c r="O12" s="6"/>
    </row>
    <row r="13" spans="1:15" s="5" customFormat="1" ht="17" customHeight="1">
      <c r="A13" s="49"/>
      <c r="B13" s="43"/>
      <c r="C13" s="43"/>
      <c r="D13" s="13" t="s">
        <v>4</v>
      </c>
      <c r="E13" s="26">
        <v>84</v>
      </c>
      <c r="F13" s="27">
        <v>79</v>
      </c>
      <c r="G13" s="34">
        <f t="shared" si="0"/>
        <v>163</v>
      </c>
      <c r="I13" s="12"/>
      <c r="N13" s="6"/>
      <c r="O13" s="6"/>
    </row>
    <row r="14" spans="1:15" s="5" customFormat="1" ht="17" customHeight="1">
      <c r="A14" s="49"/>
      <c r="B14" s="43" t="s">
        <v>6</v>
      </c>
      <c r="C14" s="43"/>
      <c r="D14" s="13" t="s">
        <v>3</v>
      </c>
      <c r="E14" s="26">
        <v>39</v>
      </c>
      <c r="F14" s="27">
        <v>57</v>
      </c>
      <c r="G14" s="34">
        <f t="shared" si="0"/>
        <v>96</v>
      </c>
      <c r="I14" s="12"/>
      <c r="N14" s="6"/>
      <c r="O14" s="6"/>
    </row>
    <row r="15" spans="1:15" s="5" customFormat="1" ht="17" customHeight="1">
      <c r="A15" s="49"/>
      <c r="B15" s="43"/>
      <c r="C15" s="43"/>
      <c r="D15" s="13" t="s">
        <v>4</v>
      </c>
      <c r="E15" s="26">
        <v>201</v>
      </c>
      <c r="F15" s="27">
        <v>351</v>
      </c>
      <c r="G15" s="34">
        <f t="shared" si="0"/>
        <v>552</v>
      </c>
      <c r="I15" s="12"/>
      <c r="N15" s="6"/>
      <c r="O15" s="6"/>
    </row>
    <row r="16" spans="1:15" s="5" customFormat="1" ht="17" customHeight="1">
      <c r="A16" s="49"/>
      <c r="B16" s="43" t="s">
        <v>7</v>
      </c>
      <c r="C16" s="43"/>
      <c r="D16" s="13" t="s">
        <v>3</v>
      </c>
      <c r="E16" s="26">
        <v>83</v>
      </c>
      <c r="F16" s="27">
        <v>140</v>
      </c>
      <c r="G16" s="34">
        <f t="shared" si="0"/>
        <v>223</v>
      </c>
      <c r="I16" s="12"/>
      <c r="N16" s="6"/>
      <c r="O16" s="6"/>
    </row>
    <row r="17" spans="1:15" s="5" customFormat="1" ht="17" customHeight="1">
      <c r="A17" s="49"/>
      <c r="B17" s="43"/>
      <c r="C17" s="43"/>
      <c r="D17" s="13" t="s">
        <v>4</v>
      </c>
      <c r="E17" s="26">
        <v>24</v>
      </c>
      <c r="F17" s="27">
        <v>77</v>
      </c>
      <c r="G17" s="34">
        <f t="shared" si="0"/>
        <v>101</v>
      </c>
      <c r="I17" s="12"/>
      <c r="N17" s="6"/>
      <c r="O17" s="6"/>
    </row>
    <row r="18" spans="1:15" s="5" customFormat="1" ht="17" customHeight="1">
      <c r="A18" s="49"/>
      <c r="B18" s="43" t="s">
        <v>8</v>
      </c>
      <c r="C18" s="43"/>
      <c r="D18" s="13" t="s">
        <v>3</v>
      </c>
      <c r="E18" s="26">
        <v>41</v>
      </c>
      <c r="F18" s="27">
        <v>49</v>
      </c>
      <c r="G18" s="34">
        <f t="shared" si="0"/>
        <v>90</v>
      </c>
      <c r="I18" s="12"/>
      <c r="N18" s="6"/>
      <c r="O18" s="6"/>
    </row>
    <row r="19" spans="1:15" s="5" customFormat="1" ht="17" customHeight="1">
      <c r="A19" s="49"/>
      <c r="B19" s="43"/>
      <c r="C19" s="43"/>
      <c r="D19" s="13" t="s">
        <v>4</v>
      </c>
      <c r="E19" s="26">
        <v>84</v>
      </c>
      <c r="F19" s="27">
        <v>233</v>
      </c>
      <c r="G19" s="34">
        <f t="shared" si="0"/>
        <v>317</v>
      </c>
      <c r="I19" s="12"/>
      <c r="N19" s="6"/>
      <c r="O19" s="6"/>
    </row>
    <row r="20" spans="1:15" s="5" customFormat="1" ht="17" customHeight="1">
      <c r="A20" s="49"/>
      <c r="B20" s="43" t="s">
        <v>9</v>
      </c>
      <c r="C20" s="43"/>
      <c r="D20" s="13" t="s">
        <v>3</v>
      </c>
      <c r="E20" s="26">
        <v>0</v>
      </c>
      <c r="F20" s="27">
        <v>36</v>
      </c>
      <c r="G20" s="34">
        <f t="shared" si="0"/>
        <v>36</v>
      </c>
      <c r="I20" s="12"/>
      <c r="N20" s="6"/>
      <c r="O20" s="6"/>
    </row>
    <row r="21" spans="1:15" s="5" customFormat="1" ht="17" customHeight="1">
      <c r="A21" s="49"/>
      <c r="B21" s="43"/>
      <c r="C21" s="43"/>
      <c r="D21" s="13" t="s">
        <v>4</v>
      </c>
      <c r="E21" s="26">
        <v>0</v>
      </c>
      <c r="F21" s="27">
        <v>125</v>
      </c>
      <c r="G21" s="34">
        <f t="shared" si="0"/>
        <v>125</v>
      </c>
      <c r="I21" s="12"/>
      <c r="N21" s="6"/>
      <c r="O21" s="6"/>
    </row>
    <row r="22" spans="1:15" s="5" customFormat="1" ht="17" customHeight="1">
      <c r="A22" s="49"/>
      <c r="B22" s="43" t="s">
        <v>10</v>
      </c>
      <c r="C22" s="43"/>
      <c r="D22" s="13" t="s">
        <v>3</v>
      </c>
      <c r="E22" s="26">
        <v>1</v>
      </c>
      <c r="F22" s="27">
        <v>8</v>
      </c>
      <c r="G22" s="34">
        <f t="shared" si="0"/>
        <v>9</v>
      </c>
      <c r="I22" s="12"/>
      <c r="N22" s="6"/>
      <c r="O22" s="6"/>
    </row>
    <row r="23" spans="1:15" s="5" customFormat="1" ht="17" customHeight="1">
      <c r="A23" s="49"/>
      <c r="B23" s="43"/>
      <c r="C23" s="43"/>
      <c r="D23" s="13" t="s">
        <v>4</v>
      </c>
      <c r="E23" s="26">
        <v>3</v>
      </c>
      <c r="F23" s="27">
        <v>28</v>
      </c>
      <c r="G23" s="34">
        <f t="shared" si="0"/>
        <v>31</v>
      </c>
      <c r="I23" s="12"/>
      <c r="N23" s="6"/>
      <c r="O23" s="6"/>
    </row>
    <row r="24" spans="1:15" s="5" customFormat="1" ht="17" customHeight="1">
      <c r="A24" s="49"/>
      <c r="B24" s="43" t="s">
        <v>11</v>
      </c>
      <c r="C24" s="43"/>
      <c r="D24" s="13" t="s">
        <v>3</v>
      </c>
      <c r="E24" s="28">
        <v>96</v>
      </c>
      <c r="F24" s="27">
        <v>71</v>
      </c>
      <c r="G24" s="34">
        <f t="shared" si="0"/>
        <v>167</v>
      </c>
      <c r="I24" s="12"/>
      <c r="N24" s="6"/>
      <c r="O24" s="6"/>
    </row>
    <row r="25" spans="1:15" s="5" customFormat="1" ht="17" customHeight="1">
      <c r="A25" s="49"/>
      <c r="B25" s="43"/>
      <c r="C25" s="43"/>
      <c r="D25" s="13" t="s">
        <v>4</v>
      </c>
      <c r="E25" s="26">
        <v>224</v>
      </c>
      <c r="F25" s="27">
        <v>279</v>
      </c>
      <c r="G25" s="34">
        <f t="shared" si="0"/>
        <v>503</v>
      </c>
      <c r="I25" s="12"/>
      <c r="N25" s="6"/>
      <c r="O25" s="6"/>
    </row>
    <row r="26" spans="1:15" s="5" customFormat="1" ht="17" customHeight="1">
      <c r="A26" s="49"/>
      <c r="B26" s="14"/>
      <c r="C26" s="15" t="s">
        <v>12</v>
      </c>
      <c r="D26" s="15"/>
      <c r="E26" s="26">
        <f>SUM(E8,E10,E12,E14,E16,E18,E20,E22,E24)</f>
        <v>685</v>
      </c>
      <c r="F26" s="26">
        <f>SUM(F8,F10,F12,F14,F16,F18,F20,F22,F24)</f>
        <v>1153</v>
      </c>
      <c r="G26" s="34">
        <f t="shared" si="0"/>
        <v>1838</v>
      </c>
      <c r="I26" s="12"/>
      <c r="N26" s="6"/>
      <c r="O26" s="6"/>
    </row>
    <row r="27" spans="1:15" s="5" customFormat="1" ht="17" customHeight="1">
      <c r="A27" s="49"/>
      <c r="B27" s="16"/>
      <c r="C27" s="17" t="s">
        <v>13</v>
      </c>
      <c r="D27" s="17"/>
      <c r="E27" s="29">
        <f>SUM(E9,E11,E13,E15,E17,E19,E21,E23,E25)</f>
        <v>4358</v>
      </c>
      <c r="F27" s="29">
        <f>SUM(F9,F11,F13,F15,F17,F19,F21,F23,F25)</f>
        <v>3424</v>
      </c>
      <c r="G27" s="34">
        <f t="shared" si="0"/>
        <v>7782</v>
      </c>
      <c r="I27" s="12"/>
      <c r="N27" s="6"/>
      <c r="O27" s="6"/>
    </row>
    <row r="28" spans="1:15" s="5" customFormat="1" ht="17" customHeight="1">
      <c r="A28" s="49"/>
      <c r="B28" s="18"/>
      <c r="C28" s="19" t="s">
        <v>14</v>
      </c>
      <c r="D28" s="19"/>
      <c r="E28" s="28">
        <f>SUM(E26:E27)</f>
        <v>5043</v>
      </c>
      <c r="F28" s="28">
        <f>SUM(F26:F27)</f>
        <v>4577</v>
      </c>
      <c r="G28" s="34">
        <f t="shared" si="0"/>
        <v>9620</v>
      </c>
      <c r="I28" s="12"/>
      <c r="N28" s="6"/>
      <c r="O28" s="6"/>
    </row>
    <row r="29" spans="1:15" s="5" customFormat="1" ht="17" customHeight="1">
      <c r="A29" s="50" t="s">
        <v>27</v>
      </c>
      <c r="B29" s="52" t="s">
        <v>30</v>
      </c>
      <c r="C29" s="38" t="s">
        <v>15</v>
      </c>
      <c r="D29" s="13" t="s">
        <v>3</v>
      </c>
      <c r="E29" s="28">
        <v>10</v>
      </c>
      <c r="F29" s="27">
        <v>49</v>
      </c>
      <c r="G29" s="34">
        <f t="shared" ref="G29:G43" si="1">SUM(E29:F29)</f>
        <v>59</v>
      </c>
      <c r="I29" s="12"/>
      <c r="N29" s="6"/>
      <c r="O29" s="6"/>
    </row>
    <row r="30" spans="1:15" s="5" customFormat="1" ht="17" customHeight="1">
      <c r="A30" s="49"/>
      <c r="B30" s="53"/>
      <c r="C30" s="42"/>
      <c r="D30" s="13" t="s">
        <v>4</v>
      </c>
      <c r="E30" s="26">
        <v>8</v>
      </c>
      <c r="F30" s="27">
        <v>11</v>
      </c>
      <c r="G30" s="34">
        <f t="shared" si="1"/>
        <v>19</v>
      </c>
      <c r="I30" s="12"/>
      <c r="N30" s="6"/>
      <c r="O30" s="6"/>
    </row>
    <row r="31" spans="1:15" s="5" customFormat="1" ht="17" customHeight="1">
      <c r="A31" s="49"/>
      <c r="B31" s="53"/>
      <c r="C31" s="38" t="s">
        <v>11</v>
      </c>
      <c r="D31" s="13" t="s">
        <v>3</v>
      </c>
      <c r="E31" s="28">
        <v>23</v>
      </c>
      <c r="F31" s="27">
        <v>81</v>
      </c>
      <c r="G31" s="34">
        <f t="shared" si="1"/>
        <v>104</v>
      </c>
      <c r="I31" s="12"/>
      <c r="N31" s="6"/>
      <c r="O31" s="6"/>
    </row>
    <row r="32" spans="1:15" s="5" customFormat="1" ht="17" customHeight="1">
      <c r="A32" s="49"/>
      <c r="B32" s="53"/>
      <c r="C32" s="42"/>
      <c r="D32" s="13" t="s">
        <v>4</v>
      </c>
      <c r="E32" s="26">
        <v>45</v>
      </c>
      <c r="F32" s="27">
        <v>79</v>
      </c>
      <c r="G32" s="34">
        <f t="shared" si="1"/>
        <v>124</v>
      </c>
      <c r="I32" s="12"/>
      <c r="N32" s="6"/>
      <c r="O32" s="6"/>
    </row>
    <row r="33" spans="1:15" s="5" customFormat="1" ht="17" customHeight="1">
      <c r="A33" s="49"/>
      <c r="B33" s="53"/>
      <c r="C33" s="40" t="s">
        <v>16</v>
      </c>
      <c r="D33" s="41"/>
      <c r="E33" s="26">
        <f>SUM(E29,E31)</f>
        <v>33</v>
      </c>
      <c r="F33" s="26">
        <f>SUM(F29,F31)</f>
        <v>130</v>
      </c>
      <c r="G33" s="33">
        <f t="shared" si="1"/>
        <v>163</v>
      </c>
      <c r="I33" s="12"/>
      <c r="N33" s="6"/>
      <c r="O33" s="6"/>
    </row>
    <row r="34" spans="1:15" s="5" customFormat="1" ht="17" customHeight="1">
      <c r="A34" s="49"/>
      <c r="B34" s="53"/>
      <c r="C34" s="46" t="s">
        <v>13</v>
      </c>
      <c r="D34" s="47"/>
      <c r="E34" s="28">
        <f>SUM(E30,E32)</f>
        <v>53</v>
      </c>
      <c r="F34" s="28">
        <f>SUM(F30,F32)</f>
        <v>90</v>
      </c>
      <c r="G34" s="34">
        <f t="shared" si="1"/>
        <v>143</v>
      </c>
      <c r="I34" s="12"/>
      <c r="N34" s="6"/>
      <c r="O34" s="6"/>
    </row>
    <row r="35" spans="1:15" s="5" customFormat="1" ht="17" customHeight="1">
      <c r="A35" s="49"/>
      <c r="B35" s="54"/>
      <c r="C35" s="18" t="s">
        <v>17</v>
      </c>
      <c r="D35" s="19"/>
      <c r="E35" s="28">
        <f>SUM(E33:E34)</f>
        <v>86</v>
      </c>
      <c r="F35" s="28">
        <f>SUM(F33:F34)</f>
        <v>220</v>
      </c>
      <c r="G35" s="34">
        <f t="shared" si="1"/>
        <v>306</v>
      </c>
      <c r="I35" s="12"/>
      <c r="N35" s="6"/>
      <c r="O35" s="6"/>
    </row>
    <row r="36" spans="1:15" s="5" customFormat="1" ht="17" customHeight="1">
      <c r="A36" s="49"/>
      <c r="B36" s="20"/>
      <c r="C36" s="39" t="s">
        <v>15</v>
      </c>
      <c r="D36" s="11" t="s">
        <v>3</v>
      </c>
      <c r="E36" s="26">
        <v>357</v>
      </c>
      <c r="F36" s="27">
        <v>500</v>
      </c>
      <c r="G36" s="33">
        <f t="shared" si="1"/>
        <v>857</v>
      </c>
      <c r="I36" s="12"/>
      <c r="N36" s="6"/>
      <c r="O36" s="6"/>
    </row>
    <row r="37" spans="1:15" s="5" customFormat="1" ht="17" customHeight="1">
      <c r="A37" s="49"/>
      <c r="B37" s="20" t="s">
        <v>28</v>
      </c>
      <c r="C37" s="42"/>
      <c r="D37" s="13" t="s">
        <v>4</v>
      </c>
      <c r="E37" s="26">
        <v>861</v>
      </c>
      <c r="F37" s="27">
        <v>1485</v>
      </c>
      <c r="G37" s="34">
        <f t="shared" si="1"/>
        <v>2346</v>
      </c>
      <c r="I37" s="12"/>
      <c r="N37" s="6"/>
      <c r="O37" s="6"/>
    </row>
    <row r="38" spans="1:15" s="5" customFormat="1" ht="17" customHeight="1">
      <c r="A38" s="49"/>
      <c r="B38" s="20"/>
      <c r="C38" s="38" t="s">
        <v>11</v>
      </c>
      <c r="D38" s="13" t="s">
        <v>3</v>
      </c>
      <c r="E38" s="26">
        <v>295</v>
      </c>
      <c r="F38" s="27">
        <v>523</v>
      </c>
      <c r="G38" s="34">
        <f t="shared" si="1"/>
        <v>818</v>
      </c>
      <c r="I38" s="12"/>
      <c r="N38" s="6"/>
      <c r="O38" s="6"/>
    </row>
    <row r="39" spans="1:15" s="5" customFormat="1" ht="17" customHeight="1">
      <c r="A39" s="49"/>
      <c r="B39" s="20" t="s">
        <v>29</v>
      </c>
      <c r="C39" s="39"/>
      <c r="D39" s="21" t="s">
        <v>4</v>
      </c>
      <c r="E39" s="29">
        <v>3444</v>
      </c>
      <c r="F39" s="27">
        <v>1849</v>
      </c>
      <c r="G39" s="35">
        <f t="shared" si="1"/>
        <v>5293</v>
      </c>
      <c r="I39" s="12"/>
      <c r="N39" s="6"/>
      <c r="O39" s="6"/>
    </row>
    <row r="40" spans="1:15" s="5" customFormat="1" ht="17" customHeight="1">
      <c r="A40" s="49"/>
      <c r="B40" s="20"/>
      <c r="C40" s="46" t="s">
        <v>18</v>
      </c>
      <c r="D40" s="47"/>
      <c r="E40" s="28">
        <f>SUM(E36,E38)</f>
        <v>652</v>
      </c>
      <c r="F40" s="28">
        <f>SUM(F36,F38)</f>
        <v>1023</v>
      </c>
      <c r="G40" s="34">
        <f t="shared" si="1"/>
        <v>1675</v>
      </c>
      <c r="I40" s="12"/>
      <c r="N40" s="6"/>
      <c r="O40" s="6"/>
    </row>
    <row r="41" spans="1:15" s="5" customFormat="1" ht="17" customHeight="1">
      <c r="A41" s="49"/>
      <c r="B41" s="20" t="s">
        <v>19</v>
      </c>
      <c r="C41" s="46" t="s">
        <v>20</v>
      </c>
      <c r="D41" s="47"/>
      <c r="E41" s="28">
        <f>SUM(E37,E39)</f>
        <v>4305</v>
      </c>
      <c r="F41" s="28">
        <f>SUM(F37,F39)</f>
        <v>3334</v>
      </c>
      <c r="G41" s="34">
        <f t="shared" si="1"/>
        <v>7639</v>
      </c>
      <c r="I41" s="12"/>
      <c r="N41" s="6"/>
      <c r="O41" s="6"/>
    </row>
    <row r="42" spans="1:15" s="5" customFormat="1" ht="17" customHeight="1">
      <c r="A42" s="49"/>
      <c r="B42" s="22"/>
      <c r="C42" s="44" t="s">
        <v>21</v>
      </c>
      <c r="D42" s="45"/>
      <c r="E42" s="29">
        <f>SUM(E40:E41)</f>
        <v>4957</v>
      </c>
      <c r="F42" s="29">
        <f>SUM(F40:F41)</f>
        <v>4357</v>
      </c>
      <c r="G42" s="35">
        <f t="shared" si="1"/>
        <v>9314</v>
      </c>
      <c r="I42" s="12"/>
      <c r="N42" s="6"/>
      <c r="O42" s="6"/>
    </row>
    <row r="43" spans="1:15" s="5" customFormat="1" ht="17" customHeight="1" thickBot="1">
      <c r="A43" s="51"/>
      <c r="B43" s="23"/>
      <c r="C43" s="24" t="s">
        <v>22</v>
      </c>
      <c r="D43" s="24"/>
      <c r="E43" s="36">
        <f>SUM(E42,E35)</f>
        <v>5043</v>
      </c>
      <c r="F43" s="36">
        <f>SUM(F42,F35)</f>
        <v>4577</v>
      </c>
      <c r="G43" s="37">
        <f t="shared" si="1"/>
        <v>9620</v>
      </c>
      <c r="I43" s="12"/>
      <c r="N43" s="6"/>
      <c r="O43" s="6"/>
    </row>
    <row r="44" spans="1:15" s="5" customFormat="1" ht="13">
      <c r="A44" s="25" t="s">
        <v>31</v>
      </c>
      <c r="E44" s="6"/>
      <c r="N44" s="6"/>
      <c r="O44" s="6"/>
    </row>
  </sheetData>
  <mergeCells count="22">
    <mergeCell ref="A2:G5"/>
    <mergeCell ref="C40:D40"/>
    <mergeCell ref="B24:C25"/>
    <mergeCell ref="A8:A28"/>
    <mergeCell ref="A29:A43"/>
    <mergeCell ref="B29:B35"/>
    <mergeCell ref="C29:C30"/>
    <mergeCell ref="B14:C15"/>
    <mergeCell ref="B22:C23"/>
    <mergeCell ref="C41:D41"/>
    <mergeCell ref="B16:C17"/>
    <mergeCell ref="B18:C19"/>
    <mergeCell ref="B8:C9"/>
    <mergeCell ref="B10:C11"/>
    <mergeCell ref="B12:C13"/>
    <mergeCell ref="C36:C37"/>
    <mergeCell ref="C38:C39"/>
    <mergeCell ref="C33:D33"/>
    <mergeCell ref="C31:C32"/>
    <mergeCell ref="B20:C21"/>
    <mergeCell ref="C42:D42"/>
    <mergeCell ref="C34:D34"/>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２９０</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2019-03-05T12:02:02Z</cp:lastPrinted>
  <dcterms:created xsi:type="dcterms:W3CDTF">2002-07-25T04:22:31Z</dcterms:created>
  <dcterms:modified xsi:type="dcterms:W3CDTF">2019-03-05T12:02:03Z</dcterms:modified>
</cp:coreProperties>
</file>