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251-300/"/>
    </mc:Choice>
  </mc:AlternateContent>
  <xr:revisionPtr revIDLastSave="0" documentId="13_ncr:1_{2EFFC646-4B53-9041-854A-69C73B57469B}" xr6:coauthVersionLast="41" xr6:coauthVersionMax="41" xr10:uidLastSave="{00000000-0000-0000-0000-000000000000}"/>
  <bookViews>
    <workbookView xWindow="13000" yWindow="4740" windowWidth="21260" windowHeight="13100" xr2:uid="{00000000-000D-0000-FFFF-FFFF00000000}"/>
  </bookViews>
  <sheets>
    <sheet name="表 ２９８" sheetId="3" r:id="rId1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3" l="1"/>
  <c r="D16" i="3"/>
  <c r="D15" i="3"/>
  <c r="D14" i="3"/>
  <c r="G13" i="3"/>
  <c r="F13" i="3"/>
  <c r="E13" i="3"/>
  <c r="D13" i="3"/>
  <c r="D12" i="3"/>
  <c r="D11" i="3"/>
  <c r="D10" i="3"/>
  <c r="D9" i="3"/>
  <c r="D8" i="3"/>
  <c r="D7" i="3"/>
  <c r="D6" i="3"/>
  <c r="G5" i="3"/>
  <c r="F5" i="3"/>
  <c r="E5" i="3"/>
  <c r="D5" i="3"/>
  <c r="G3" i="3"/>
  <c r="G4" i="3"/>
  <c r="F3" i="3"/>
  <c r="F4" i="3"/>
  <c r="E3" i="3"/>
  <c r="E4" i="3"/>
  <c r="D3" i="3"/>
  <c r="D4" i="3"/>
</calcChain>
</file>

<file path=xl/sharedStrings.xml><?xml version="1.0" encoding="utf-8"?>
<sst xmlns="http://schemas.openxmlformats.org/spreadsheetml/2006/main" count="21" uniqueCount="20">
  <si>
    <t>総数</t>
    <rPh sb="0" eb="2">
      <t>ソウスウ</t>
    </rPh>
    <phoneticPr fontId="1"/>
  </si>
  <si>
    <t>一日平均</t>
    <rPh sb="0" eb="2">
      <t>イチニチ</t>
    </rPh>
    <rPh sb="2" eb="4">
      <t>ヘイキン</t>
    </rPh>
    <phoneticPr fontId="1"/>
  </si>
  <si>
    <t>市内総数</t>
    <rPh sb="0" eb="2">
      <t>シナイ</t>
    </rPh>
    <rPh sb="2" eb="4">
      <t>ソウスウ</t>
    </rPh>
    <phoneticPr fontId="1"/>
  </si>
  <si>
    <t>川崎区</t>
    <rPh sb="0" eb="3">
      <t>カワサキク</t>
    </rPh>
    <phoneticPr fontId="1"/>
  </si>
  <si>
    <t>市外総数</t>
    <rPh sb="0" eb="2">
      <t>シガイ</t>
    </rPh>
    <rPh sb="2" eb="4">
      <t>ソウスウ</t>
    </rPh>
    <phoneticPr fontId="1"/>
  </si>
  <si>
    <t>幸区</t>
    <rPh sb="0" eb="2">
      <t>サイワイク</t>
    </rPh>
    <phoneticPr fontId="1"/>
  </si>
  <si>
    <t>中原区</t>
    <rPh sb="0" eb="2">
      <t>ナカハラ</t>
    </rPh>
    <rPh sb="2" eb="3">
      <t>ク</t>
    </rPh>
    <phoneticPr fontId="1"/>
  </si>
  <si>
    <t>高津区</t>
    <rPh sb="0" eb="2">
      <t>タカヅ</t>
    </rPh>
    <rPh sb="2" eb="3">
      <t>ク</t>
    </rPh>
    <phoneticPr fontId="1"/>
  </si>
  <si>
    <t>宮前区</t>
    <rPh sb="0" eb="2">
      <t>ミヤマエ</t>
    </rPh>
    <rPh sb="2" eb="3">
      <t>ク</t>
    </rPh>
    <phoneticPr fontId="1"/>
  </si>
  <si>
    <t>多摩区</t>
    <rPh sb="0" eb="2">
      <t>タマ</t>
    </rPh>
    <rPh sb="2" eb="3">
      <t>ク</t>
    </rPh>
    <phoneticPr fontId="1"/>
  </si>
  <si>
    <t>麻生区</t>
    <rPh sb="0" eb="2">
      <t>アサオ</t>
    </rPh>
    <rPh sb="2" eb="3">
      <t>ク</t>
    </rPh>
    <phoneticPr fontId="1"/>
  </si>
  <si>
    <t>一般病棟
入院</t>
    <rPh sb="0" eb="2">
      <t>イッパン</t>
    </rPh>
    <rPh sb="2" eb="4">
      <t>ビョウトウ</t>
    </rPh>
    <rPh sb="5" eb="7">
      <t>ニュウイン</t>
    </rPh>
    <phoneticPr fontId="1"/>
  </si>
  <si>
    <t>外来</t>
    <rPh sb="0" eb="2">
      <t>ガイライ</t>
    </rPh>
    <phoneticPr fontId="1"/>
  </si>
  <si>
    <t>横浜市</t>
    <rPh sb="0" eb="3">
      <t>ヨコハマシ</t>
    </rPh>
    <phoneticPr fontId="1"/>
  </si>
  <si>
    <t>その他県内</t>
    <rPh sb="2" eb="3">
      <t>タ</t>
    </rPh>
    <rPh sb="3" eb="5">
      <t>ケンナイ</t>
    </rPh>
    <phoneticPr fontId="1"/>
  </si>
  <si>
    <t>東京都</t>
    <rPh sb="0" eb="3">
      <t>トウキョウト</t>
    </rPh>
    <phoneticPr fontId="1"/>
  </si>
  <si>
    <t>その他県外</t>
    <rPh sb="2" eb="3">
      <t>タ</t>
    </rPh>
    <rPh sb="3" eb="5">
      <t>ケンガイ</t>
    </rPh>
    <phoneticPr fontId="1"/>
  </si>
  <si>
    <t>救命救急
センター
入院</t>
    <rPh sb="0" eb="2">
      <t>キュウメイ</t>
    </rPh>
    <rPh sb="2" eb="4">
      <t>キュウキュウ</t>
    </rPh>
    <rPh sb="10" eb="12">
      <t>ニュウイン</t>
    </rPh>
    <phoneticPr fontId="1"/>
  </si>
  <si>
    <t>資料：保健医療政策室</t>
    <rPh sb="3" eb="5">
      <t>ホケン</t>
    </rPh>
    <rPh sb="5" eb="7">
      <t>イリョウ</t>
    </rPh>
    <rPh sb="7" eb="9">
      <t>セイサク</t>
    </rPh>
    <rPh sb="9" eb="10">
      <t>シツ</t>
    </rPh>
    <phoneticPr fontId="1"/>
  </si>
  <si>
    <t>表 ２９８  夜間急患センター地域別患者数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</si>
</sst>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 applyAlignment="1">
      <alignment vertical="top"/>
    </xf>
    <xf numFmtId="49" fontId="6" fillId="0" borderId="1" xfId="0" applyNumberFormat="1" applyFont="1" applyBorder="1" applyAlignment="1">
      <alignment horizontal="distributed" vertical="center"/>
    </xf>
    <xf numFmtId="49" fontId="6" fillId="0" borderId="1" xfId="0" applyNumberFormat="1" applyFont="1" applyBorder="1" applyAlignment="1">
      <alignment horizontal="distributed" vertical="center" wrapText="1"/>
    </xf>
    <xf numFmtId="49" fontId="6" fillId="0" borderId="2" xfId="0" applyNumberFormat="1" applyFont="1" applyBorder="1" applyAlignment="1">
      <alignment horizontal="distributed" vertical="center"/>
    </xf>
    <xf numFmtId="0" fontId="7" fillId="0" borderId="0" xfId="0" applyFont="1"/>
    <xf numFmtId="41" fontId="7" fillId="0" borderId="0" xfId="0" applyNumberFormat="1" applyFont="1"/>
    <xf numFmtId="49" fontId="6" fillId="0" borderId="13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1" fontId="6" fillId="0" borderId="5" xfId="0" applyNumberFormat="1" applyFont="1" applyFill="1" applyBorder="1" applyAlignment="1">
      <alignment horizontal="right" vertical="center"/>
    </xf>
    <xf numFmtId="41" fontId="6" fillId="0" borderId="5" xfId="0" applyNumberFormat="1" applyFont="1" applyFill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 applyBorder="1"/>
    <xf numFmtId="41" fontId="8" fillId="0" borderId="5" xfId="0" applyNumberFormat="1" applyFont="1" applyFill="1" applyBorder="1" applyAlignment="1">
      <alignment vertical="center"/>
    </xf>
    <xf numFmtId="41" fontId="8" fillId="0" borderId="4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11" xfId="0" applyNumberFormat="1" applyFont="1" applyFill="1" applyBorder="1" applyAlignment="1">
      <alignment vertical="center"/>
    </xf>
    <xf numFmtId="41" fontId="6" fillId="0" borderId="12" xfId="0" applyNumberFormat="1" applyFont="1" applyFill="1" applyBorder="1" applyAlignment="1">
      <alignment vertical="center"/>
    </xf>
    <xf numFmtId="41" fontId="6" fillId="0" borderId="14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49" fontId="6" fillId="0" borderId="10" xfId="0" applyNumberFormat="1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/>
    <xf numFmtId="49" fontId="8" fillId="0" borderId="0" xfId="0" applyNumberFormat="1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49" fontId="6" fillId="0" borderId="13" xfId="0" applyNumberFormat="1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showGridLines="0" tabSelected="1" zoomScaleSheetLayoutView="115" workbookViewId="0"/>
  </sheetViews>
  <sheetFormatPr baseColWidth="10" defaultColWidth="8.83203125" defaultRowHeight="14"/>
  <cols>
    <col min="1" max="2" width="2.6640625" customWidth="1"/>
    <col min="3" max="3" width="9.6640625" customWidth="1"/>
    <col min="4" max="6" width="10.6640625" customWidth="1"/>
    <col min="7" max="7" width="10.6640625" style="2" customWidth="1"/>
  </cols>
  <sheetData>
    <row r="1" spans="1:8" s="3" customFormat="1" ht="18" thickBot="1">
      <c r="A1" s="6" t="s">
        <v>19</v>
      </c>
      <c r="B1" s="1"/>
      <c r="C1" s="1"/>
      <c r="G1" s="4"/>
    </row>
    <row r="2" spans="1:8" s="10" customFormat="1" ht="43" thickBot="1">
      <c r="A2" s="42"/>
      <c r="B2" s="42"/>
      <c r="C2" s="42"/>
      <c r="D2" s="7" t="s">
        <v>0</v>
      </c>
      <c r="E2" s="8" t="s">
        <v>17</v>
      </c>
      <c r="F2" s="8" t="s">
        <v>11</v>
      </c>
      <c r="G2" s="9" t="s">
        <v>12</v>
      </c>
    </row>
    <row r="3" spans="1:8" s="10" customFormat="1" ht="15" customHeight="1">
      <c r="A3" s="43" t="s">
        <v>0</v>
      </c>
      <c r="B3" s="44"/>
      <c r="C3" s="44"/>
      <c r="D3" s="20">
        <f>D5+D13</f>
        <v>13083</v>
      </c>
      <c r="E3" s="20">
        <f>E5+E13</f>
        <v>0</v>
      </c>
      <c r="F3" s="20">
        <f>F5+F13</f>
        <v>732</v>
      </c>
      <c r="G3" s="21">
        <f>G5+G13</f>
        <v>12351</v>
      </c>
      <c r="H3" s="11"/>
    </row>
    <row r="4" spans="1:8" s="10" customFormat="1" ht="15" customHeight="1">
      <c r="A4" s="40" t="s">
        <v>1</v>
      </c>
      <c r="B4" s="40"/>
      <c r="C4" s="41"/>
      <c r="D4" s="22">
        <f>ROUND(D3/365,2)</f>
        <v>35.840000000000003</v>
      </c>
      <c r="E4" s="23">
        <f>E3/365</f>
        <v>0</v>
      </c>
      <c r="F4" s="23">
        <f>F3/365</f>
        <v>2.0054794520547947</v>
      </c>
      <c r="G4" s="24">
        <f>G3/365</f>
        <v>33.838356164383562</v>
      </c>
    </row>
    <row r="5" spans="1:8" s="10" customFormat="1" ht="15" customHeight="1">
      <c r="A5" s="45" t="s">
        <v>2</v>
      </c>
      <c r="B5" s="40"/>
      <c r="C5" s="41"/>
      <c r="D5" s="25">
        <f>E5+F5+G5</f>
        <v>10795</v>
      </c>
      <c r="E5" s="25">
        <f>SUM(E6:E12)</f>
        <v>0</v>
      </c>
      <c r="F5" s="25">
        <f>SUM(F6:F12)</f>
        <v>568</v>
      </c>
      <c r="G5" s="26">
        <f>SUM(G6:G12)</f>
        <v>10227</v>
      </c>
    </row>
    <row r="6" spans="1:8" s="10" customFormat="1" ht="15" customHeight="1">
      <c r="A6" s="12"/>
      <c r="B6" s="40" t="s">
        <v>3</v>
      </c>
      <c r="C6" s="41"/>
      <c r="D6" s="25">
        <f>SUM(E6:G6)</f>
        <v>169</v>
      </c>
      <c r="E6" s="25">
        <v>0</v>
      </c>
      <c r="F6" s="25">
        <v>8</v>
      </c>
      <c r="G6" s="26">
        <v>161</v>
      </c>
    </row>
    <row r="7" spans="1:8" s="10" customFormat="1" ht="15" customHeight="1">
      <c r="A7" s="13"/>
      <c r="B7" s="35" t="s">
        <v>5</v>
      </c>
      <c r="C7" s="36"/>
      <c r="D7" s="15">
        <f>SUM(E7:G7)</f>
        <v>200</v>
      </c>
      <c r="E7" s="14">
        <v>0</v>
      </c>
      <c r="F7" s="15">
        <v>6</v>
      </c>
      <c r="G7" s="27">
        <v>194</v>
      </c>
    </row>
    <row r="8" spans="1:8" s="10" customFormat="1" ht="15" customHeight="1">
      <c r="A8" s="13"/>
      <c r="B8" s="35" t="s">
        <v>6</v>
      </c>
      <c r="C8" s="36"/>
      <c r="D8" s="15">
        <f>SUM(E8:G8)</f>
        <v>491</v>
      </c>
      <c r="E8" s="14">
        <v>0</v>
      </c>
      <c r="F8" s="15">
        <v>20</v>
      </c>
      <c r="G8" s="27">
        <v>471</v>
      </c>
    </row>
    <row r="9" spans="1:8" s="10" customFormat="1" ht="15" customHeight="1">
      <c r="A9" s="13"/>
      <c r="B9" s="35" t="s">
        <v>7</v>
      </c>
      <c r="C9" s="36"/>
      <c r="D9" s="15">
        <f t="shared" ref="D9:D17" si="0">SUM(E9:G9)</f>
        <v>1137</v>
      </c>
      <c r="E9" s="14">
        <v>0</v>
      </c>
      <c r="F9" s="15">
        <v>52</v>
      </c>
      <c r="G9" s="27">
        <v>1085</v>
      </c>
    </row>
    <row r="10" spans="1:8" s="10" customFormat="1" ht="15" customHeight="1">
      <c r="A10" s="13"/>
      <c r="B10" s="35" t="s">
        <v>8</v>
      </c>
      <c r="C10" s="36"/>
      <c r="D10" s="15">
        <f>SUM(E10:G10)</f>
        <v>4009</v>
      </c>
      <c r="E10" s="14">
        <v>0</v>
      </c>
      <c r="F10" s="15">
        <v>210</v>
      </c>
      <c r="G10" s="27">
        <v>3799</v>
      </c>
    </row>
    <row r="11" spans="1:8" s="10" customFormat="1" ht="15" customHeight="1">
      <c r="A11" s="13"/>
      <c r="B11" s="35" t="s">
        <v>9</v>
      </c>
      <c r="C11" s="36"/>
      <c r="D11" s="15">
        <f>SUM(E11:G11)</f>
        <v>2892</v>
      </c>
      <c r="E11" s="15">
        <v>0</v>
      </c>
      <c r="F11" s="15">
        <v>160</v>
      </c>
      <c r="G11" s="27">
        <v>2732</v>
      </c>
    </row>
    <row r="12" spans="1:8" s="10" customFormat="1" ht="15" customHeight="1">
      <c r="A12" s="16"/>
      <c r="B12" s="37" t="s">
        <v>10</v>
      </c>
      <c r="C12" s="38"/>
      <c r="D12" s="15">
        <f>SUM(E12:G12)</f>
        <v>1897</v>
      </c>
      <c r="E12" s="28">
        <v>0</v>
      </c>
      <c r="F12" s="28">
        <v>112</v>
      </c>
      <c r="G12" s="29">
        <v>1785</v>
      </c>
    </row>
    <row r="13" spans="1:8" s="10" customFormat="1" ht="15" customHeight="1">
      <c r="A13" s="39" t="s">
        <v>4</v>
      </c>
      <c r="B13" s="37"/>
      <c r="C13" s="38"/>
      <c r="D13" s="30">
        <f>SUM(E13:G13)</f>
        <v>2288</v>
      </c>
      <c r="E13" s="28">
        <f>SUM(E14:E17)</f>
        <v>0</v>
      </c>
      <c r="F13" s="28">
        <f>SUM(F14:F17)</f>
        <v>164</v>
      </c>
      <c r="G13" s="29">
        <f>SUM(G14:G17)</f>
        <v>2124</v>
      </c>
    </row>
    <row r="14" spans="1:8" s="10" customFormat="1" ht="15" customHeight="1">
      <c r="A14" s="13"/>
      <c r="B14" s="35" t="s">
        <v>13</v>
      </c>
      <c r="C14" s="36"/>
      <c r="D14" s="25">
        <f t="shared" si="0"/>
        <v>1268</v>
      </c>
      <c r="E14" s="15">
        <v>0</v>
      </c>
      <c r="F14" s="15">
        <v>83</v>
      </c>
      <c r="G14" s="27">
        <v>1185</v>
      </c>
    </row>
    <row r="15" spans="1:8" s="10" customFormat="1" ht="15" customHeight="1">
      <c r="A15" s="13"/>
      <c r="B15" s="35" t="s">
        <v>14</v>
      </c>
      <c r="C15" s="36"/>
      <c r="D15" s="15">
        <f t="shared" si="0"/>
        <v>120</v>
      </c>
      <c r="E15" s="15">
        <v>0</v>
      </c>
      <c r="F15" s="15">
        <v>11</v>
      </c>
      <c r="G15" s="27">
        <v>109</v>
      </c>
    </row>
    <row r="16" spans="1:8" s="10" customFormat="1" ht="15" customHeight="1">
      <c r="A16" s="13"/>
      <c r="B16" s="35" t="s">
        <v>15</v>
      </c>
      <c r="C16" s="36"/>
      <c r="D16" s="15">
        <f t="shared" si="0"/>
        <v>747</v>
      </c>
      <c r="E16" s="15">
        <v>0</v>
      </c>
      <c r="F16" s="15">
        <v>59</v>
      </c>
      <c r="G16" s="27">
        <v>688</v>
      </c>
    </row>
    <row r="17" spans="1:7" s="10" customFormat="1" ht="15" customHeight="1" thickBot="1">
      <c r="A17" s="17"/>
      <c r="B17" s="33" t="s">
        <v>16</v>
      </c>
      <c r="C17" s="34"/>
      <c r="D17" s="31">
        <f t="shared" si="0"/>
        <v>153</v>
      </c>
      <c r="E17" s="31">
        <v>0</v>
      </c>
      <c r="F17" s="31">
        <v>11</v>
      </c>
      <c r="G17" s="32">
        <v>142</v>
      </c>
    </row>
    <row r="18" spans="1:7" s="10" customFormat="1" ht="13">
      <c r="A18" s="18" t="s">
        <v>18</v>
      </c>
      <c r="B18" s="18"/>
      <c r="C18" s="18"/>
      <c r="G18" s="19"/>
    </row>
    <row r="19" spans="1:7">
      <c r="A19" s="5"/>
      <c r="B19" s="5"/>
      <c r="C19" s="5"/>
    </row>
  </sheetData>
  <mergeCells count="16">
    <mergeCell ref="A4:C4"/>
    <mergeCell ref="A2:C2"/>
    <mergeCell ref="A3:C3"/>
    <mergeCell ref="B15:C15"/>
    <mergeCell ref="B8:C8"/>
    <mergeCell ref="B9:C9"/>
    <mergeCell ref="B10:C10"/>
    <mergeCell ref="A5:C5"/>
    <mergeCell ref="B6:C6"/>
    <mergeCell ref="B7:C7"/>
    <mergeCell ref="B17:C17"/>
    <mergeCell ref="B11:C11"/>
    <mergeCell ref="B12:C12"/>
    <mergeCell ref="A13:C13"/>
    <mergeCell ref="B14:C14"/>
    <mergeCell ref="B16:C16"/>
  </mergeCells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２９８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2019-03-05T12:08:40Z</cp:lastPrinted>
  <dcterms:created xsi:type="dcterms:W3CDTF">2002-07-25T04:22:31Z</dcterms:created>
  <dcterms:modified xsi:type="dcterms:W3CDTF">2019-03-05T12:08:40Z</dcterms:modified>
</cp:coreProperties>
</file>