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351-400/"/>
    </mc:Choice>
  </mc:AlternateContent>
  <xr:revisionPtr revIDLastSave="0" documentId="13_ncr:1_{81332C2B-1273-7E4C-B845-EDA00BCC7F84}" xr6:coauthVersionLast="41" xr6:coauthVersionMax="41" xr10:uidLastSave="{00000000-0000-0000-0000-000000000000}"/>
  <bookViews>
    <workbookView xWindow="16900" yWindow="4940" windowWidth="30080" windowHeight="21800" xr2:uid="{00000000-000D-0000-FFFF-FFFF00000000}"/>
  </bookViews>
  <sheets>
    <sheet name="表 ３５４" sheetId="8" r:id="rId1"/>
  </sheets>
  <definedNames>
    <definedName name="_xlnm.Print_Area" localSheetId="0">'表 ３５４'!$A$1:$O$23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1" i="8" l="1"/>
  <c r="K16" i="8"/>
  <c r="K15" i="8"/>
  <c r="K14" i="8"/>
  <c r="K13" i="8"/>
  <c r="K12" i="8"/>
  <c r="K11" i="8"/>
  <c r="K10" i="8"/>
  <c r="K9" i="8"/>
  <c r="K7" i="8"/>
  <c r="K6" i="8"/>
  <c r="K5" i="8"/>
  <c r="K4" i="8"/>
  <c r="H8" i="8"/>
  <c r="H17" i="8" s="1"/>
  <c r="E8" i="8"/>
  <c r="E17" i="8" s="1"/>
  <c r="K8" i="8" l="1"/>
  <c r="K17" i="8" l="1"/>
  <c r="K22" i="8" l="1"/>
  <c r="N13" i="8"/>
  <c r="N9" i="8"/>
  <c r="N5" i="8"/>
  <c r="N15" i="8"/>
  <c r="N11" i="8"/>
  <c r="N7" i="8"/>
  <c r="N10" i="8"/>
  <c r="N16" i="8"/>
  <c r="N14" i="8"/>
  <c r="N4" i="8"/>
  <c r="N12" i="8"/>
  <c r="N6" i="8"/>
  <c r="N8" i="8"/>
  <c r="N17" i="8" l="1"/>
</calcChain>
</file>

<file path=xl/sharedStrings.xml><?xml version="1.0" encoding="utf-8"?>
<sst xmlns="http://schemas.openxmlformats.org/spreadsheetml/2006/main" count="51" uniqueCount="30">
  <si>
    <t>視聴覚資料合計</t>
  </si>
  <si>
    <t>ビデオ</t>
  </si>
  <si>
    <t>ＤＶＤ</t>
  </si>
  <si>
    <t>ＣＤ-ＲＯＭ</t>
  </si>
  <si>
    <t>（社会科学）</t>
  </si>
  <si>
    <t>（自然科学）</t>
  </si>
  <si>
    <t>図書合計</t>
  </si>
  <si>
    <t>図書・視聴覚資料合計</t>
    <rPh sb="0" eb="2">
      <t>トショ</t>
    </rPh>
    <rPh sb="3" eb="6">
      <t>シチョウカク</t>
    </rPh>
    <rPh sb="6" eb="8">
      <t>シリョウ</t>
    </rPh>
    <rPh sb="8" eb="10">
      <t>ゴウケイ</t>
    </rPh>
    <phoneticPr fontId="2"/>
  </si>
  <si>
    <t>(</t>
    <phoneticPr fontId="2"/>
  </si>
  <si>
    <t>和　　書</t>
    <phoneticPr fontId="2"/>
  </si>
  <si>
    <t>洋　　書</t>
    <phoneticPr fontId="2"/>
  </si>
  <si>
    <t>合　　計</t>
    <phoneticPr fontId="2"/>
  </si>
  <si>
    <t>)</t>
    <phoneticPr fontId="2"/>
  </si>
  <si>
    <t>）</t>
    <phoneticPr fontId="2"/>
  </si>
  <si>
    <t>（総　記）</t>
    <phoneticPr fontId="2"/>
  </si>
  <si>
    <t>（哲　学）</t>
    <phoneticPr fontId="2"/>
  </si>
  <si>
    <t>（歴　史）</t>
    <phoneticPr fontId="2"/>
  </si>
  <si>
    <t>　　400～489
　（医学・看護学以外）</t>
    <phoneticPr fontId="2"/>
  </si>
  <si>
    <t>　　492.9を除く49
　（医　学）</t>
    <phoneticPr fontId="2"/>
  </si>
  <si>
    <t>　　492.9
　（看護学）</t>
    <phoneticPr fontId="2"/>
  </si>
  <si>
    <t>（技　術）</t>
    <phoneticPr fontId="2"/>
  </si>
  <si>
    <t>（産　業）</t>
    <phoneticPr fontId="2"/>
  </si>
  <si>
    <t>（芸　術）</t>
    <phoneticPr fontId="2"/>
  </si>
  <si>
    <t>（言　語）</t>
    <phoneticPr fontId="2"/>
  </si>
  <si>
    <t>（文　学）</t>
    <phoneticPr fontId="2"/>
  </si>
  <si>
    <t>資料：看護短期大学</t>
    <phoneticPr fontId="2"/>
  </si>
  <si>
    <r>
      <t xml:space="preserve">　　　　　　　　　  </t>
    </r>
    <r>
      <rPr>
        <sz val="9"/>
        <color theme="1"/>
        <rFont val="ＭＳ Ｐ明朝"/>
        <family val="1"/>
        <charset val="128"/>
      </rPr>
      <t>図書種別</t>
    </r>
    <r>
      <rPr>
        <sz val="9"/>
        <color theme="1"/>
        <rFont val="ＭＳ 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日本十進分類</t>
    </r>
    <rPh sb="16" eb="18">
      <t>ニホン</t>
    </rPh>
    <rPh sb="18" eb="20">
      <t>ジュッシン</t>
    </rPh>
    <rPh sb="20" eb="22">
      <t>ブンルイ</t>
    </rPh>
    <phoneticPr fontId="2"/>
  </si>
  <si>
    <t>　　蔵書比率（％）</t>
    <phoneticPr fontId="2"/>
  </si>
  <si>
    <t>平成30 年３月31日現在</t>
    <rPh sb="5" eb="6">
      <t>ネン</t>
    </rPh>
    <phoneticPr fontId="2"/>
  </si>
  <si>
    <t>表 ３５４  図書館蔵書状況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</si>
</sst>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 diagonalDown="1">
      <left/>
      <right/>
      <top style="medium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 diagonalDown="1">
      <left/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4" fillId="0" borderId="2" xfId="0" applyFont="1" applyBorder="1" applyAlignment="1">
      <alignment vertical="center"/>
    </xf>
    <xf numFmtId="41" fontId="6" fillId="0" borderId="7" xfId="1" applyNumberFormat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0" fontId="4" fillId="0" borderId="3" xfId="0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0" fontId="6" fillId="0" borderId="0" xfId="0" applyFont="1" applyBorder="1"/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41" fontId="6" fillId="0" borderId="8" xfId="1" applyNumberFormat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1" fontId="6" fillId="0" borderId="5" xfId="1" applyNumberFormat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1" fontId="6" fillId="0" borderId="5" xfId="0" applyNumberFormat="1" applyFont="1" applyBorder="1" applyAlignment="1">
      <alignment vertical="center"/>
    </xf>
    <xf numFmtId="38" fontId="6" fillId="0" borderId="5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vertical="center"/>
    </xf>
    <xf numFmtId="0" fontId="6" fillId="0" borderId="0" xfId="0" applyFont="1"/>
    <xf numFmtId="41" fontId="6" fillId="0" borderId="0" xfId="0" applyNumberFormat="1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showGridLines="0" tabSelected="1" zoomScale="85" zoomScaleNormal="85" zoomScaleSheetLayoutView="100" zoomScalePageLayoutView="85" workbookViewId="0"/>
  </sheetViews>
  <sheetFormatPr baseColWidth="10" defaultColWidth="8.83203125" defaultRowHeight="25" customHeight="1"/>
  <cols>
    <col min="1" max="1" width="4" style="1" customWidth="1"/>
    <col min="2" max="2" width="13.6640625" style="1" customWidth="1"/>
    <col min="3" max="3" width="12.5" style="1" customWidth="1"/>
    <col min="4" max="4" width="2.5" style="1" bestFit="1" customWidth="1"/>
    <col min="5" max="5" width="9.1640625" style="1" customWidth="1"/>
    <col min="6" max="7" width="2.5" style="1" bestFit="1" customWidth="1"/>
    <col min="8" max="8" width="9.1640625" style="1" customWidth="1"/>
    <col min="9" max="10" width="2.5" style="1" bestFit="1" customWidth="1"/>
    <col min="11" max="11" width="9.1640625" style="1" customWidth="1"/>
    <col min="12" max="13" width="2.5" style="1" bestFit="1" customWidth="1"/>
    <col min="14" max="14" width="9.1640625" style="1" customWidth="1"/>
    <col min="15" max="15" width="3.33203125" style="1" bestFit="1" customWidth="1"/>
    <col min="16" max="16384" width="8.83203125" style="1"/>
  </cols>
  <sheetData>
    <row r="1" spans="1:15" s="4" customFormat="1" ht="18" customHeight="1">
      <c r="A1" s="3" t="s">
        <v>29</v>
      </c>
    </row>
    <row r="2" spans="1:15" s="9" customFormat="1" ht="14" thickBo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7"/>
      <c r="O2" s="8" t="s">
        <v>28</v>
      </c>
    </row>
    <row r="3" spans="1:15" s="9" customFormat="1" ht="30" customHeight="1" thickBot="1">
      <c r="A3" s="59" t="s">
        <v>26</v>
      </c>
      <c r="B3" s="59"/>
      <c r="C3" s="60"/>
      <c r="D3" s="2"/>
      <c r="E3" s="10" t="s">
        <v>9</v>
      </c>
      <c r="F3" s="10"/>
      <c r="G3" s="11"/>
      <c r="H3" s="10" t="s">
        <v>10</v>
      </c>
      <c r="I3" s="12"/>
      <c r="J3" s="10"/>
      <c r="K3" s="10" t="s">
        <v>11</v>
      </c>
      <c r="L3" s="13"/>
      <c r="M3" s="57" t="s">
        <v>27</v>
      </c>
      <c r="N3" s="58"/>
      <c r="O3" s="58"/>
    </row>
    <row r="4" spans="1:15" s="9" customFormat="1" ht="30" customHeight="1">
      <c r="A4" s="14">
        <v>0</v>
      </c>
      <c r="B4" s="15" t="s">
        <v>14</v>
      </c>
      <c r="C4" s="14"/>
      <c r="D4" s="16"/>
      <c r="E4" s="17">
        <v>1233</v>
      </c>
      <c r="F4" s="18"/>
      <c r="G4" s="19"/>
      <c r="H4" s="17">
        <v>63</v>
      </c>
      <c r="I4" s="20"/>
      <c r="J4" s="18"/>
      <c r="K4" s="17">
        <f>SUM(E4,H4)</f>
        <v>1296</v>
      </c>
      <c r="L4" s="18"/>
      <c r="M4" s="19"/>
      <c r="N4" s="21">
        <f>K4/$K$17</f>
        <v>2.8150658151961425E-2</v>
      </c>
      <c r="O4" s="21"/>
    </row>
    <row r="5" spans="1:15" s="9" customFormat="1" ht="30" customHeight="1">
      <c r="A5" s="22">
        <v>1</v>
      </c>
      <c r="B5" s="23" t="s">
        <v>15</v>
      </c>
      <c r="C5" s="22"/>
      <c r="D5" s="24"/>
      <c r="E5" s="25">
        <v>2621</v>
      </c>
      <c r="F5" s="26"/>
      <c r="G5" s="27"/>
      <c r="H5" s="25">
        <v>68</v>
      </c>
      <c r="I5" s="28"/>
      <c r="J5" s="26"/>
      <c r="K5" s="25">
        <f t="shared" ref="K5:K16" si="0">SUM(E5,H5)</f>
        <v>2689</v>
      </c>
      <c r="L5" s="26"/>
      <c r="M5" s="27"/>
      <c r="N5" s="21">
        <f t="shared" ref="N5:N16" si="1">K5/$K$17</f>
        <v>5.8408271427950825E-2</v>
      </c>
      <c r="O5" s="21"/>
    </row>
    <row r="6" spans="1:15" s="9" customFormat="1" ht="30" customHeight="1">
      <c r="A6" s="22">
        <v>2</v>
      </c>
      <c r="B6" s="23" t="s">
        <v>16</v>
      </c>
      <c r="C6" s="22"/>
      <c r="D6" s="24"/>
      <c r="E6" s="25">
        <v>1647</v>
      </c>
      <c r="F6" s="26"/>
      <c r="G6" s="27"/>
      <c r="H6" s="25">
        <v>35</v>
      </c>
      <c r="I6" s="28"/>
      <c r="J6" s="26"/>
      <c r="K6" s="25">
        <f t="shared" si="0"/>
        <v>1682</v>
      </c>
      <c r="L6" s="26"/>
      <c r="M6" s="27"/>
      <c r="N6" s="21">
        <f t="shared" si="1"/>
        <v>3.6535036274382031E-2</v>
      </c>
      <c r="O6" s="21"/>
    </row>
    <row r="7" spans="1:15" s="9" customFormat="1" ht="30" customHeight="1">
      <c r="A7" s="22">
        <v>3</v>
      </c>
      <c r="B7" s="23" t="s">
        <v>4</v>
      </c>
      <c r="C7" s="22"/>
      <c r="D7" s="24"/>
      <c r="E7" s="25">
        <v>7713</v>
      </c>
      <c r="F7" s="26"/>
      <c r="G7" s="27"/>
      <c r="H7" s="25">
        <v>273</v>
      </c>
      <c r="I7" s="28"/>
      <c r="J7" s="26"/>
      <c r="K7" s="25">
        <f t="shared" si="0"/>
        <v>7986</v>
      </c>
      <c r="L7" s="26"/>
      <c r="M7" s="27"/>
      <c r="N7" s="21">
        <f t="shared" si="1"/>
        <v>0.17346539814935488</v>
      </c>
      <c r="O7" s="21"/>
    </row>
    <row r="8" spans="1:15" s="9" customFormat="1" ht="30" customHeight="1">
      <c r="A8" s="22">
        <v>4</v>
      </c>
      <c r="B8" s="23" t="s">
        <v>5</v>
      </c>
      <c r="C8" s="22"/>
      <c r="D8" s="24"/>
      <c r="E8" s="25">
        <f>SUM(E9,E10,E11)</f>
        <v>20953</v>
      </c>
      <c r="F8" s="26"/>
      <c r="G8" s="27"/>
      <c r="H8" s="25">
        <f>SUM(H9,H10,H11)</f>
        <v>1374</v>
      </c>
      <c r="I8" s="28"/>
      <c r="J8" s="26"/>
      <c r="K8" s="25">
        <f t="shared" si="0"/>
        <v>22327</v>
      </c>
      <c r="L8" s="26"/>
      <c r="M8" s="27"/>
      <c r="N8" s="29">
        <f t="shared" si="1"/>
        <v>0.48496893870281071</v>
      </c>
      <c r="O8" s="29"/>
    </row>
    <row r="9" spans="1:15" s="9" customFormat="1" ht="30" customHeight="1">
      <c r="A9" s="30"/>
      <c r="B9" s="55" t="s">
        <v>17</v>
      </c>
      <c r="C9" s="56"/>
      <c r="D9" s="24" t="s">
        <v>8</v>
      </c>
      <c r="E9" s="25">
        <v>1898</v>
      </c>
      <c r="F9" s="26" t="s">
        <v>12</v>
      </c>
      <c r="G9" s="27" t="s">
        <v>8</v>
      </c>
      <c r="H9" s="25">
        <v>54</v>
      </c>
      <c r="I9" s="28" t="s">
        <v>12</v>
      </c>
      <c r="J9" s="26" t="s">
        <v>8</v>
      </c>
      <c r="K9" s="25">
        <f t="shared" si="0"/>
        <v>1952</v>
      </c>
      <c r="L9" s="26" t="s">
        <v>12</v>
      </c>
      <c r="M9" s="27" t="s">
        <v>8</v>
      </c>
      <c r="N9" s="21">
        <f t="shared" si="1"/>
        <v>4.2399756722707328E-2</v>
      </c>
      <c r="O9" s="21" t="s">
        <v>13</v>
      </c>
    </row>
    <row r="10" spans="1:15" s="9" customFormat="1" ht="30" customHeight="1">
      <c r="A10" s="30"/>
      <c r="B10" s="55" t="s">
        <v>18</v>
      </c>
      <c r="C10" s="56"/>
      <c r="D10" s="24" t="s">
        <v>8</v>
      </c>
      <c r="E10" s="25">
        <v>11009</v>
      </c>
      <c r="F10" s="26" t="s">
        <v>12</v>
      </c>
      <c r="G10" s="27" t="s">
        <v>8</v>
      </c>
      <c r="H10" s="25">
        <v>645</v>
      </c>
      <c r="I10" s="28" t="s">
        <v>12</v>
      </c>
      <c r="J10" s="26" t="s">
        <v>8</v>
      </c>
      <c r="K10" s="25">
        <f t="shared" si="0"/>
        <v>11654</v>
      </c>
      <c r="L10" s="26" t="s">
        <v>12</v>
      </c>
      <c r="M10" s="27" t="s">
        <v>8</v>
      </c>
      <c r="N10" s="21">
        <f t="shared" si="1"/>
        <v>0.25313871149919631</v>
      </c>
      <c r="O10" s="21" t="s">
        <v>13</v>
      </c>
    </row>
    <row r="11" spans="1:15" s="9" customFormat="1" ht="30" customHeight="1">
      <c r="A11" s="30"/>
      <c r="B11" s="55" t="s">
        <v>19</v>
      </c>
      <c r="C11" s="56"/>
      <c r="D11" s="24" t="s">
        <v>8</v>
      </c>
      <c r="E11" s="25">
        <v>8046</v>
      </c>
      <c r="F11" s="26" t="s">
        <v>12</v>
      </c>
      <c r="G11" s="27" t="s">
        <v>8</v>
      </c>
      <c r="H11" s="25">
        <v>675</v>
      </c>
      <c r="I11" s="28" t="s">
        <v>12</v>
      </c>
      <c r="J11" s="26" t="s">
        <v>8</v>
      </c>
      <c r="K11" s="25">
        <f t="shared" si="0"/>
        <v>8721</v>
      </c>
      <c r="L11" s="26" t="s">
        <v>12</v>
      </c>
      <c r="M11" s="27" t="s">
        <v>8</v>
      </c>
      <c r="N11" s="21">
        <f t="shared" si="1"/>
        <v>0.18943047048090708</v>
      </c>
      <c r="O11" s="21" t="s">
        <v>13</v>
      </c>
    </row>
    <row r="12" spans="1:15" s="9" customFormat="1" ht="30" customHeight="1">
      <c r="A12" s="22">
        <v>5</v>
      </c>
      <c r="B12" s="23" t="s">
        <v>20</v>
      </c>
      <c r="C12" s="22"/>
      <c r="D12" s="24"/>
      <c r="E12" s="25">
        <v>1292</v>
      </c>
      <c r="F12" s="26"/>
      <c r="G12" s="27"/>
      <c r="H12" s="25">
        <v>30</v>
      </c>
      <c r="I12" s="28"/>
      <c r="J12" s="26"/>
      <c r="K12" s="25">
        <f t="shared" si="0"/>
        <v>1322</v>
      </c>
      <c r="L12" s="26"/>
      <c r="M12" s="27"/>
      <c r="N12" s="21">
        <f t="shared" si="1"/>
        <v>2.8715409009948303E-2</v>
      </c>
      <c r="O12" s="21"/>
    </row>
    <row r="13" spans="1:15" s="9" customFormat="1" ht="30" customHeight="1">
      <c r="A13" s="22">
        <v>6</v>
      </c>
      <c r="B13" s="23" t="s">
        <v>21</v>
      </c>
      <c r="C13" s="22"/>
      <c r="D13" s="24"/>
      <c r="E13" s="25">
        <v>282</v>
      </c>
      <c r="F13" s="26"/>
      <c r="G13" s="27"/>
      <c r="H13" s="25">
        <v>3</v>
      </c>
      <c r="I13" s="28"/>
      <c r="J13" s="26"/>
      <c r="K13" s="25">
        <f t="shared" si="0"/>
        <v>285</v>
      </c>
      <c r="L13" s="26"/>
      <c r="M13" s="27"/>
      <c r="N13" s="21">
        <f t="shared" si="1"/>
        <v>6.1905382510100354E-3</v>
      </c>
      <c r="O13" s="21"/>
    </row>
    <row r="14" spans="1:15" s="9" customFormat="1" ht="30" customHeight="1">
      <c r="A14" s="22">
        <v>7</v>
      </c>
      <c r="B14" s="23" t="s">
        <v>22</v>
      </c>
      <c r="C14" s="22"/>
      <c r="D14" s="24"/>
      <c r="E14" s="25">
        <v>1755</v>
      </c>
      <c r="F14" s="26"/>
      <c r="G14" s="27"/>
      <c r="H14" s="25">
        <v>50</v>
      </c>
      <c r="I14" s="28"/>
      <c r="J14" s="26"/>
      <c r="K14" s="25">
        <f t="shared" si="0"/>
        <v>1805</v>
      </c>
      <c r="L14" s="26"/>
      <c r="M14" s="27"/>
      <c r="N14" s="21">
        <f t="shared" si="1"/>
        <v>3.9206742256396893E-2</v>
      </c>
      <c r="O14" s="21"/>
    </row>
    <row r="15" spans="1:15" s="9" customFormat="1" ht="30" customHeight="1">
      <c r="A15" s="22">
        <v>8</v>
      </c>
      <c r="B15" s="23" t="s">
        <v>23</v>
      </c>
      <c r="C15" s="22"/>
      <c r="D15" s="24"/>
      <c r="E15" s="25">
        <v>1063</v>
      </c>
      <c r="F15" s="26"/>
      <c r="G15" s="27"/>
      <c r="H15" s="25">
        <v>48</v>
      </c>
      <c r="I15" s="28"/>
      <c r="J15" s="26"/>
      <c r="K15" s="25">
        <f t="shared" si="0"/>
        <v>1111</v>
      </c>
      <c r="L15" s="26"/>
      <c r="M15" s="27"/>
      <c r="N15" s="21">
        <f t="shared" si="1"/>
        <v>2.4132238585516313E-2</v>
      </c>
      <c r="O15" s="21"/>
    </row>
    <row r="16" spans="1:15" s="9" customFormat="1" ht="30" customHeight="1" thickBot="1">
      <c r="A16" s="31">
        <v>9</v>
      </c>
      <c r="B16" s="32" t="s">
        <v>24</v>
      </c>
      <c r="C16" s="31"/>
      <c r="D16" s="33"/>
      <c r="E16" s="34">
        <v>5523</v>
      </c>
      <c r="F16" s="35"/>
      <c r="G16" s="36"/>
      <c r="H16" s="34">
        <v>12</v>
      </c>
      <c r="I16" s="37"/>
      <c r="J16" s="35"/>
      <c r="K16" s="25">
        <f t="shared" si="0"/>
        <v>5535</v>
      </c>
      <c r="L16" s="35"/>
      <c r="M16" s="36"/>
      <c r="N16" s="38">
        <f t="shared" si="1"/>
        <v>0.12022676919066858</v>
      </c>
      <c r="O16" s="21"/>
    </row>
    <row r="17" spans="1:15" s="9" customFormat="1" ht="30" customHeight="1" thickBot="1">
      <c r="A17" s="39"/>
      <c r="B17" s="10" t="s">
        <v>6</v>
      </c>
      <c r="C17" s="39"/>
      <c r="D17" s="40"/>
      <c r="E17" s="41">
        <f>SUM(E4:E8,E12:E16)</f>
        <v>44082</v>
      </c>
      <c r="F17" s="42"/>
      <c r="G17" s="43"/>
      <c r="H17" s="41">
        <f t="shared" ref="H17:K17" si="2">SUM(H4:H8,H12:H16)</f>
        <v>1956</v>
      </c>
      <c r="I17" s="44"/>
      <c r="J17" s="42"/>
      <c r="K17" s="41">
        <f t="shared" si="2"/>
        <v>46038</v>
      </c>
      <c r="L17" s="42"/>
      <c r="M17" s="43"/>
      <c r="N17" s="45">
        <f t="shared" ref="N17" si="3">SUM(N4:N8,N12:N16)</f>
        <v>0.99999999999999989</v>
      </c>
      <c r="O17" s="45"/>
    </row>
    <row r="18" spans="1:15" s="9" customFormat="1" ht="30" customHeight="1">
      <c r="A18" s="14"/>
      <c r="B18" s="46" t="s">
        <v>1</v>
      </c>
      <c r="C18" s="14"/>
      <c r="D18" s="16"/>
      <c r="E18" s="17">
        <v>0</v>
      </c>
      <c r="F18" s="18"/>
      <c r="G18" s="19"/>
      <c r="H18" s="17">
        <v>0</v>
      </c>
      <c r="I18" s="20"/>
      <c r="J18" s="18"/>
      <c r="K18" s="17">
        <v>127</v>
      </c>
      <c r="L18" s="18"/>
      <c r="M18" s="19"/>
      <c r="N18" s="17">
        <v>0</v>
      </c>
      <c r="O18" s="29"/>
    </row>
    <row r="19" spans="1:15" s="9" customFormat="1" ht="30" customHeight="1">
      <c r="A19" s="22"/>
      <c r="B19" s="47" t="s">
        <v>3</v>
      </c>
      <c r="C19" s="22"/>
      <c r="D19" s="24"/>
      <c r="E19" s="25">
        <v>0</v>
      </c>
      <c r="F19" s="26"/>
      <c r="G19" s="27"/>
      <c r="H19" s="25">
        <v>0</v>
      </c>
      <c r="I19" s="28"/>
      <c r="J19" s="26"/>
      <c r="K19" s="25">
        <v>65</v>
      </c>
      <c r="L19" s="26"/>
      <c r="M19" s="27"/>
      <c r="N19" s="25">
        <v>0</v>
      </c>
      <c r="O19" s="29"/>
    </row>
    <row r="20" spans="1:15" s="9" customFormat="1" ht="30" customHeight="1" thickBot="1">
      <c r="A20" s="31"/>
      <c r="B20" s="48" t="s">
        <v>2</v>
      </c>
      <c r="C20" s="31"/>
      <c r="D20" s="33"/>
      <c r="E20" s="34">
        <v>0</v>
      </c>
      <c r="F20" s="35"/>
      <c r="G20" s="36"/>
      <c r="H20" s="34">
        <v>0</v>
      </c>
      <c r="I20" s="37"/>
      <c r="J20" s="35"/>
      <c r="K20" s="34">
        <v>744</v>
      </c>
      <c r="L20" s="35"/>
      <c r="M20" s="36"/>
      <c r="N20" s="34">
        <v>0</v>
      </c>
      <c r="O20" s="29"/>
    </row>
    <row r="21" spans="1:15" s="9" customFormat="1" ht="30" customHeight="1" thickBot="1">
      <c r="A21" s="39"/>
      <c r="B21" s="39" t="s">
        <v>0</v>
      </c>
      <c r="C21" s="39"/>
      <c r="D21" s="40"/>
      <c r="E21" s="41">
        <v>0</v>
      </c>
      <c r="F21" s="42"/>
      <c r="G21" s="43"/>
      <c r="H21" s="41">
        <v>0</v>
      </c>
      <c r="I21" s="44"/>
      <c r="J21" s="42"/>
      <c r="K21" s="41">
        <f>SUM(K18:K20)</f>
        <v>936</v>
      </c>
      <c r="L21" s="42"/>
      <c r="M21" s="43"/>
      <c r="N21" s="49">
        <v>0</v>
      </c>
      <c r="O21" s="39"/>
    </row>
    <row r="22" spans="1:15" s="9" customFormat="1" ht="30" customHeight="1" thickBot="1">
      <c r="A22" s="39"/>
      <c r="B22" s="39" t="s">
        <v>7</v>
      </c>
      <c r="C22" s="39"/>
      <c r="D22" s="40"/>
      <c r="E22" s="49">
        <v>0</v>
      </c>
      <c r="F22" s="39"/>
      <c r="G22" s="43"/>
      <c r="H22" s="41">
        <v>0</v>
      </c>
      <c r="I22" s="44"/>
      <c r="J22" s="39"/>
      <c r="K22" s="49">
        <f>SUM(K17,K21)</f>
        <v>46974</v>
      </c>
      <c r="L22" s="50"/>
      <c r="M22" s="51"/>
      <c r="N22" s="49">
        <v>0</v>
      </c>
      <c r="O22" s="39"/>
    </row>
    <row r="23" spans="1:15" s="9" customFormat="1" ht="25" customHeight="1">
      <c r="A23" s="54" t="s">
        <v>25</v>
      </c>
      <c r="B23" s="52"/>
      <c r="C23" s="52"/>
      <c r="E23" s="52"/>
      <c r="F23" s="52"/>
      <c r="G23" s="52"/>
      <c r="H23" s="52"/>
      <c r="I23" s="52"/>
      <c r="J23" s="52"/>
      <c r="K23" s="53"/>
      <c r="L23" s="52"/>
      <c r="M23" s="52"/>
      <c r="N23" s="52"/>
      <c r="O23" s="52"/>
    </row>
  </sheetData>
  <mergeCells count="5">
    <mergeCell ref="B11:C11"/>
    <mergeCell ref="M3:O3"/>
    <mergeCell ref="B9:C9"/>
    <mergeCell ref="A3:C3"/>
    <mergeCell ref="B10:C10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ignoredErrors>
    <ignoredError sqref="E17:H17" formulaRange="1"/>
  </ignoredErrors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３５４</vt:lpstr>
      <vt:lpstr>'表 ３５４'!Print_Area</vt:lpstr>
    </vt:vector>
  </TitlesOfParts>
  <Company>川崎市立看護短期大学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今拓郎</cp:lastModifiedBy>
  <cp:lastPrinted>2019-03-08T18:29:29Z</cp:lastPrinted>
  <dcterms:created xsi:type="dcterms:W3CDTF">2003-05-04T04:20:48Z</dcterms:created>
  <dcterms:modified xsi:type="dcterms:W3CDTF">2019-03-08T18:29:30Z</dcterms:modified>
</cp:coreProperties>
</file>