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heckCompatibility="1"/>
  <mc:AlternateContent xmlns:mc="http://schemas.openxmlformats.org/markup-compatibility/2006">
    <mc:Choice Requires="x15">
      <x15ac:absPath xmlns:x15ac="http://schemas.microsoft.com/office/spreadsheetml/2010/11/ac" url="/Volumes/HD2/NAKAMANO IE/健康福祉局年報/H29/page/351-400/"/>
    </mc:Choice>
  </mc:AlternateContent>
  <xr:revisionPtr revIDLastSave="0" documentId="13_ncr:1_{4C18DA28-2AAB-5C45-8074-73C5A2A8893D}" xr6:coauthVersionLast="41" xr6:coauthVersionMax="41" xr10:uidLastSave="{00000000-0000-0000-0000-000000000000}"/>
  <bookViews>
    <workbookView xWindow="14020" yWindow="4840" windowWidth="29840" windowHeight="16780" xr2:uid="{00000000-000D-0000-FFFF-FFFF00000000}"/>
  </bookViews>
  <sheets>
    <sheet name="表 ３９５" sheetId="3" r:id="rId1"/>
  </sheets>
  <definedNames>
    <definedName name="_xlnm.Print_Area" localSheetId="0">'表 ３９５'!$A$1:$K$34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31" i="3" l="1"/>
  <c r="B32" i="3" l="1"/>
  <c r="C32" i="3"/>
  <c r="D32" i="3"/>
  <c r="E32" i="3"/>
  <c r="F32" i="3"/>
  <c r="F33" i="3" s="1"/>
  <c r="G32" i="3"/>
  <c r="H32" i="3"/>
  <c r="I32" i="3"/>
  <c r="A32" i="3"/>
  <c r="B26" i="3"/>
  <c r="B27" i="3" s="1"/>
  <c r="C26" i="3"/>
  <c r="D26" i="3"/>
  <c r="E26" i="3"/>
  <c r="F26" i="3"/>
  <c r="F27" i="3" s="1"/>
  <c r="G26" i="3"/>
  <c r="H26" i="3"/>
  <c r="I26" i="3"/>
  <c r="I27" i="3" s="1"/>
  <c r="J26" i="3"/>
  <c r="A26" i="3"/>
  <c r="H20" i="3"/>
  <c r="B20" i="3"/>
  <c r="C20" i="3"/>
  <c r="D20" i="3"/>
  <c r="E20" i="3"/>
  <c r="F20" i="3"/>
  <c r="G20" i="3"/>
  <c r="I20" i="3"/>
  <c r="J20" i="3"/>
  <c r="A20" i="3"/>
  <c r="H14" i="3"/>
  <c r="I14" i="3"/>
  <c r="J14" i="3"/>
  <c r="G14" i="3"/>
  <c r="B14" i="3"/>
  <c r="C14" i="3"/>
  <c r="D14" i="3"/>
  <c r="E14" i="3"/>
  <c r="F14" i="3"/>
  <c r="A14" i="3"/>
  <c r="J8" i="3"/>
  <c r="J9" i="3" s="1"/>
  <c r="C8" i="3"/>
  <c r="D8" i="3"/>
  <c r="E8" i="3"/>
  <c r="F8" i="3"/>
  <c r="F9" i="3" s="1"/>
  <c r="J33" i="3" s="1"/>
  <c r="G8" i="3"/>
  <c r="H8" i="3"/>
  <c r="I8" i="3"/>
  <c r="B8" i="3"/>
  <c r="J32" i="3" s="1"/>
</calcChain>
</file>

<file path=xl/sharedStrings.xml><?xml version="1.0" encoding="utf-8"?>
<sst xmlns="http://schemas.openxmlformats.org/spreadsheetml/2006/main" count="65" uniqueCount="65">
  <si>
    <t>大師</t>
    <rPh sb="0" eb="2">
      <t>ダイシ</t>
    </rPh>
    <phoneticPr fontId="1"/>
  </si>
  <si>
    <t>田島</t>
    <rPh sb="0" eb="2">
      <t>タジマ</t>
    </rPh>
    <phoneticPr fontId="1"/>
  </si>
  <si>
    <t>高津</t>
    <rPh sb="0" eb="2">
      <t>タカツ</t>
    </rPh>
    <phoneticPr fontId="1"/>
  </si>
  <si>
    <t>麻生</t>
    <rPh sb="0" eb="2">
      <t>アサオ</t>
    </rPh>
    <phoneticPr fontId="1"/>
  </si>
  <si>
    <t>年間</t>
    <rPh sb="0" eb="2">
      <t>ネンカン</t>
    </rPh>
    <phoneticPr fontId="1"/>
  </si>
  <si>
    <t>月平均</t>
    <rPh sb="0" eb="1">
      <t>ツキ</t>
    </rPh>
    <rPh sb="1" eb="3">
      <t>ヘイキン</t>
    </rPh>
    <phoneticPr fontId="1"/>
  </si>
  <si>
    <t>日平均</t>
    <rPh sb="0" eb="1">
      <t>ヒ</t>
    </rPh>
    <rPh sb="1" eb="3">
      <t>ヘイキン</t>
    </rPh>
    <phoneticPr fontId="1"/>
  </si>
  <si>
    <t>小田</t>
    <rPh sb="0" eb="2">
      <t>オダ</t>
    </rPh>
    <phoneticPr fontId="1"/>
  </si>
  <si>
    <t>藤崎</t>
    <rPh sb="0" eb="2">
      <t>フジサキ</t>
    </rPh>
    <phoneticPr fontId="1"/>
  </si>
  <si>
    <t>大島</t>
    <rPh sb="0" eb="2">
      <t>オオシマ</t>
    </rPh>
    <phoneticPr fontId="1"/>
  </si>
  <si>
    <t>桜本</t>
    <rPh sb="0" eb="2">
      <t>サクラモト</t>
    </rPh>
    <phoneticPr fontId="1"/>
  </si>
  <si>
    <t>渡田</t>
    <rPh sb="0" eb="2">
      <t>ワタリダ</t>
    </rPh>
    <phoneticPr fontId="1"/>
  </si>
  <si>
    <t>川　　　　　　　　　　崎　　　　　　　　　　区</t>
    <rPh sb="0" eb="1">
      <t>カワ</t>
    </rPh>
    <rPh sb="11" eb="12">
      <t>ザキ</t>
    </rPh>
    <rPh sb="22" eb="23">
      <t>ク</t>
    </rPh>
    <phoneticPr fontId="1"/>
  </si>
  <si>
    <t>京町</t>
    <rPh sb="0" eb="2">
      <t>キョウマチ</t>
    </rPh>
    <phoneticPr fontId="1"/>
  </si>
  <si>
    <t>日吉</t>
    <rPh sb="0" eb="2">
      <t>ヒヨシ</t>
    </rPh>
    <phoneticPr fontId="1"/>
  </si>
  <si>
    <t>下平間</t>
    <rPh sb="0" eb="3">
      <t>シモヒラマ</t>
    </rPh>
    <phoneticPr fontId="1"/>
  </si>
  <si>
    <t>古市場</t>
    <rPh sb="0" eb="1">
      <t>フル</t>
    </rPh>
    <rPh sb="1" eb="3">
      <t>イチバ</t>
    </rPh>
    <phoneticPr fontId="1"/>
  </si>
  <si>
    <t>小倉</t>
    <rPh sb="0" eb="2">
      <t>オグラ</t>
    </rPh>
    <phoneticPr fontId="1"/>
  </si>
  <si>
    <t>等々力</t>
    <rPh sb="0" eb="3">
      <t>トドロキ</t>
    </rPh>
    <phoneticPr fontId="1"/>
  </si>
  <si>
    <t>中　原　区</t>
    <rPh sb="0" eb="1">
      <t>ナカ</t>
    </rPh>
    <rPh sb="2" eb="3">
      <t>ハラ</t>
    </rPh>
    <rPh sb="4" eb="5">
      <t>ク</t>
    </rPh>
    <phoneticPr fontId="1"/>
  </si>
  <si>
    <t>中丸子</t>
    <rPh sb="0" eb="2">
      <t>ナカマル</t>
    </rPh>
    <rPh sb="2" eb="3">
      <t>コ</t>
    </rPh>
    <phoneticPr fontId="1"/>
  </si>
  <si>
    <t>新城</t>
    <rPh sb="0" eb="2">
      <t>シンジョウ</t>
    </rPh>
    <phoneticPr fontId="1"/>
  </si>
  <si>
    <t>西加瀬</t>
    <rPh sb="0" eb="3">
      <t>ニシカセ</t>
    </rPh>
    <phoneticPr fontId="1"/>
  </si>
  <si>
    <t>井田</t>
    <rPh sb="0" eb="2">
      <t>イダ</t>
    </rPh>
    <phoneticPr fontId="1"/>
  </si>
  <si>
    <t>上作延</t>
    <rPh sb="0" eb="3">
      <t>カミサクノベ</t>
    </rPh>
    <phoneticPr fontId="1"/>
  </si>
  <si>
    <t>子母口</t>
    <rPh sb="0" eb="3">
      <t>シボクチ</t>
    </rPh>
    <phoneticPr fontId="1"/>
  </si>
  <si>
    <t>末長</t>
    <rPh sb="0" eb="2">
      <t>スエナガ</t>
    </rPh>
    <phoneticPr fontId="1"/>
  </si>
  <si>
    <t>東高津</t>
    <rPh sb="0" eb="1">
      <t>ヒガシ</t>
    </rPh>
    <rPh sb="1" eb="3">
      <t>タカヅ</t>
    </rPh>
    <phoneticPr fontId="1"/>
  </si>
  <si>
    <t>中　　原　　区</t>
    <rPh sb="0" eb="1">
      <t>ナカ</t>
    </rPh>
    <rPh sb="3" eb="4">
      <t>ハラ</t>
    </rPh>
    <rPh sb="6" eb="7">
      <t>ク</t>
    </rPh>
    <phoneticPr fontId="1"/>
  </si>
  <si>
    <t>高　　　　津　　　　区</t>
    <rPh sb="0" eb="1">
      <t>タカ</t>
    </rPh>
    <rPh sb="5" eb="6">
      <t>ツ</t>
    </rPh>
    <rPh sb="10" eb="11">
      <t>ク</t>
    </rPh>
    <phoneticPr fontId="1"/>
  </si>
  <si>
    <t>平</t>
    <rPh sb="0" eb="1">
      <t>タイラ</t>
    </rPh>
    <phoneticPr fontId="1"/>
  </si>
  <si>
    <t>有馬</t>
    <rPh sb="0" eb="2">
      <t>アリマ</t>
    </rPh>
    <phoneticPr fontId="1"/>
  </si>
  <si>
    <t>野川</t>
    <rPh sb="0" eb="2">
      <t>ノガワ</t>
    </rPh>
    <phoneticPr fontId="1"/>
  </si>
  <si>
    <t>白幡台</t>
    <rPh sb="0" eb="3">
      <t>シラハタダイ</t>
    </rPh>
    <phoneticPr fontId="1"/>
  </si>
  <si>
    <t>多　　　　摩　　　　区</t>
    <rPh sb="0" eb="1">
      <t>タ</t>
    </rPh>
    <rPh sb="5" eb="6">
      <t>マ</t>
    </rPh>
    <rPh sb="10" eb="11">
      <t>ク</t>
    </rPh>
    <phoneticPr fontId="1"/>
  </si>
  <si>
    <t>中野島</t>
    <rPh sb="0" eb="3">
      <t>ナカノシマ</t>
    </rPh>
    <phoneticPr fontId="1"/>
  </si>
  <si>
    <t>南菅</t>
    <rPh sb="0" eb="1">
      <t>ミナミ</t>
    </rPh>
    <rPh sb="1" eb="2">
      <t>スゲ</t>
    </rPh>
    <phoneticPr fontId="1"/>
  </si>
  <si>
    <t>王禅寺</t>
    <rPh sb="0" eb="3">
      <t>オウゼンジ</t>
    </rPh>
    <phoneticPr fontId="1"/>
  </si>
  <si>
    <t>片平</t>
    <rPh sb="0" eb="2">
      <t>カタヒラ</t>
    </rPh>
    <phoneticPr fontId="1"/>
  </si>
  <si>
    <t>白山</t>
    <rPh sb="0" eb="2">
      <t>シロヤマ</t>
    </rPh>
    <phoneticPr fontId="1"/>
  </si>
  <si>
    <t>岡上</t>
    <rPh sb="0" eb="2">
      <t>オカガミ</t>
    </rPh>
    <phoneticPr fontId="1"/>
  </si>
  <si>
    <t>麻　　　　生　　　　区</t>
    <rPh sb="0" eb="1">
      <t>アサ</t>
    </rPh>
    <rPh sb="5" eb="6">
      <t>ショウ</t>
    </rPh>
    <rPh sb="10" eb="11">
      <t>ク</t>
    </rPh>
    <phoneticPr fontId="1"/>
  </si>
  <si>
    <t>多　　摩　　区</t>
    <rPh sb="0" eb="1">
      <t>タ</t>
    </rPh>
    <rPh sb="3" eb="4">
      <t>マ</t>
    </rPh>
    <rPh sb="6" eb="7">
      <t>ク</t>
    </rPh>
    <phoneticPr fontId="1"/>
  </si>
  <si>
    <t>登戸</t>
    <rPh sb="0" eb="2">
      <t>ノボリト</t>
    </rPh>
    <phoneticPr fontId="1"/>
  </si>
  <si>
    <t>菅</t>
    <rPh sb="0" eb="1">
      <t>スゲ</t>
    </rPh>
    <phoneticPr fontId="1"/>
  </si>
  <si>
    <t>錦ケ丘</t>
    <rPh sb="0" eb="1">
      <t>ニシキ</t>
    </rPh>
    <rPh sb="2" eb="3">
      <t>オカ</t>
    </rPh>
    <phoneticPr fontId="1"/>
  </si>
  <si>
    <t>長尾</t>
    <rPh sb="0" eb="2">
      <t>ナガオ</t>
    </rPh>
    <phoneticPr fontId="1"/>
  </si>
  <si>
    <t>資料：高齢者在宅サービス課</t>
    <rPh sb="3" eb="6">
      <t>コウレイシャ</t>
    </rPh>
    <rPh sb="6" eb="8">
      <t>ザイタク</t>
    </rPh>
    <rPh sb="12" eb="13">
      <t>カ</t>
    </rPh>
    <phoneticPr fontId="1"/>
  </si>
  <si>
    <t>南河原</t>
    <rPh sb="0" eb="1">
      <t>ミナミカセ</t>
    </rPh>
    <rPh sb="1" eb="3">
      <t>カワラ</t>
    </rPh>
    <phoneticPr fontId="1"/>
  </si>
  <si>
    <t>総計</t>
    <rPh sb="0" eb="1">
      <t>フサ</t>
    </rPh>
    <rPh sb="1" eb="2">
      <t>ケイ</t>
    </rPh>
    <phoneticPr fontId="1"/>
  </si>
  <si>
    <t>丸子多摩川</t>
    <rPh sb="0" eb="5">
      <t>ｍ</t>
    </rPh>
    <phoneticPr fontId="1"/>
  </si>
  <si>
    <t>百合丘</t>
    <rPh sb="0" eb="3">
      <t>ユリガオカ</t>
    </rPh>
    <phoneticPr fontId="1"/>
  </si>
  <si>
    <t>ごうじ</t>
    <phoneticPr fontId="1"/>
  </si>
  <si>
    <t>くじ</t>
    <phoneticPr fontId="1"/>
  </si>
  <si>
    <t>御幸</t>
    <rPh sb="0" eb="2">
      <t>ミユキ</t>
    </rPh>
    <phoneticPr fontId="1"/>
  </si>
  <si>
    <t>殿町</t>
    <phoneticPr fontId="1"/>
  </si>
  <si>
    <t>枡形</t>
    <rPh sb="0" eb="1">
      <t>マス</t>
    </rPh>
    <rPh sb="1" eb="2">
      <t>カタチ</t>
    </rPh>
    <phoneticPr fontId="1"/>
  </si>
  <si>
    <t>　地域の健康な高齢者のふれあいや生きがいの場としての機能に加え、虚弱な高齢者を地域で支え合い、助けあっていくための福祉活動の拠点機能を併せもつ施設である。</t>
    <rPh sb="1" eb="3">
      <t>チイキ</t>
    </rPh>
    <rPh sb="4" eb="6">
      <t>ケンコウ</t>
    </rPh>
    <rPh sb="7" eb="10">
      <t>コウレイシャ</t>
    </rPh>
    <rPh sb="16" eb="17">
      <t>イ</t>
    </rPh>
    <rPh sb="21" eb="22">
      <t>バ</t>
    </rPh>
    <rPh sb="26" eb="28">
      <t>キノウ</t>
    </rPh>
    <rPh sb="29" eb="30">
      <t>クワ</t>
    </rPh>
    <rPh sb="32" eb="34">
      <t>キョジャク</t>
    </rPh>
    <rPh sb="35" eb="38">
      <t>コウレイシャ</t>
    </rPh>
    <rPh sb="39" eb="41">
      <t>チイキ</t>
    </rPh>
    <rPh sb="42" eb="43">
      <t>ササ</t>
    </rPh>
    <rPh sb="44" eb="45">
      <t>ア</t>
    </rPh>
    <rPh sb="47" eb="48">
      <t>タス</t>
    </rPh>
    <phoneticPr fontId="1"/>
  </si>
  <si>
    <t>幸　　　　区</t>
    <rPh sb="0" eb="1">
      <t>サイワイ</t>
    </rPh>
    <rPh sb="5" eb="6">
      <t>ク</t>
    </rPh>
    <phoneticPr fontId="1"/>
  </si>
  <si>
    <t>宮　　　　前　　　　区</t>
    <rPh sb="0" eb="6">
      <t>ミヤマエ</t>
    </rPh>
    <rPh sb="10" eb="11">
      <t>ク</t>
    </rPh>
    <phoneticPr fontId="1"/>
  </si>
  <si>
    <t>梶ケ谷</t>
    <rPh sb="0" eb="3">
      <t>カジガヤ</t>
    </rPh>
    <phoneticPr fontId="1"/>
  </si>
  <si>
    <t>千代ケ丘</t>
    <rPh sb="0" eb="4">
      <t>チヨガオカ</t>
    </rPh>
    <phoneticPr fontId="1"/>
  </si>
  <si>
    <t>鷲ケ峰</t>
    <rPh sb="0" eb="3">
      <t>ワシガミネ</t>
    </rPh>
    <phoneticPr fontId="1"/>
  </si>
  <si>
    <t>平成29年度</t>
    <rPh sb="0" eb="2">
      <t>ヘイセイ</t>
    </rPh>
    <rPh sb="4" eb="5">
      <t>ネン</t>
    </rPh>
    <rPh sb="5" eb="6">
      <t>ド</t>
    </rPh>
    <phoneticPr fontId="1"/>
  </si>
  <si>
    <t>表 ３９５  いこいの家（老人いこいの家）利用状況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</si>
</sst>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6">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9"/>
      <name val="ＭＳ Ｐ明朝"/>
      <family val="1"/>
      <charset val="128"/>
    </font>
    <font>
      <b/>
      <sz val="9"/>
      <name val="ＭＳ Ｐ明朝"/>
      <family val="3"/>
      <charset val="128"/>
    </font>
  </fonts>
  <fills count="2">
    <fill>
      <patternFill patternType="none"/>
    </fill>
    <fill>
      <patternFill patternType="gray125"/>
    </fill>
  </fills>
  <borders count="29">
    <border>
      <left/>
      <right/>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right/>
      <top style="medium">
        <color auto="1"/>
      </top>
      <bottom/>
      <diagonal/>
    </border>
    <border>
      <left/>
      <right/>
      <top/>
      <bottom style="medium">
        <color auto="1"/>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style="medium">
        <color indexed="64"/>
      </top>
      <bottom/>
      <diagonal/>
    </border>
    <border>
      <left style="medium">
        <color indexed="64"/>
      </left>
      <right/>
      <top/>
      <bottom style="medium">
        <color auto="1"/>
      </bottom>
      <diagonal/>
    </border>
  </borders>
  <cellStyleXfs count="1">
    <xf numFmtId="0" fontId="0" fillId="0" borderId="0"/>
  </cellStyleXfs>
  <cellXfs count="64">
    <xf numFmtId="0" fontId="0" fillId="0" borderId="0" xfId="0"/>
    <xf numFmtId="0" fontId="2" fillId="0" borderId="0" xfId="0" applyFont="1" applyBorder="1"/>
    <xf numFmtId="0" fontId="2" fillId="0" borderId="0" xfId="0" applyFont="1"/>
    <xf numFmtId="0" fontId="0" fillId="0" borderId="0" xfId="0" applyFont="1"/>
    <xf numFmtId="0" fontId="3" fillId="0" borderId="0" xfId="0" applyFont="1" applyBorder="1"/>
    <xf numFmtId="0" fontId="4" fillId="0" borderId="0" xfId="0" applyFont="1" applyBorder="1"/>
    <xf numFmtId="0" fontId="4" fillId="0" borderId="0" xfId="0" applyFont="1"/>
    <xf numFmtId="0" fontId="4" fillId="0" borderId="0" xfId="0" applyFont="1" applyBorder="1" applyAlignment="1">
      <alignment horizontal="right"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1" fontId="4" fillId="0" borderId="9" xfId="0" applyNumberFormat="1" applyFont="1" applyBorder="1" applyAlignment="1">
      <alignment horizontal="right" vertical="center"/>
    </xf>
    <xf numFmtId="38" fontId="4" fillId="0" borderId="10" xfId="0" applyNumberFormat="1" applyFont="1" applyBorder="1" applyAlignment="1">
      <alignment horizontal="right" vertical="center" wrapText="1"/>
    </xf>
    <xf numFmtId="41" fontId="4" fillId="0" borderId="10" xfId="0" applyNumberFormat="1" applyFont="1" applyBorder="1" applyAlignment="1">
      <alignment horizontal="right" vertical="center"/>
    </xf>
    <xf numFmtId="0" fontId="4" fillId="0" borderId="1" xfId="0" applyFont="1" applyBorder="1" applyAlignment="1">
      <alignment horizontal="center" vertical="center"/>
    </xf>
    <xf numFmtId="176" fontId="4" fillId="0" borderId="11" xfId="0" applyNumberFormat="1" applyFont="1" applyBorder="1" applyAlignment="1">
      <alignment horizontal="right" vertical="center"/>
    </xf>
    <xf numFmtId="176" fontId="4" fillId="0" borderId="12" xfId="0" applyNumberFormat="1" applyFont="1" applyBorder="1" applyAlignment="1">
      <alignment horizontal="right" vertical="center"/>
    </xf>
    <xf numFmtId="0" fontId="4" fillId="0" borderId="6" xfId="0" applyFont="1" applyBorder="1" applyAlignment="1">
      <alignment horizontal="center" vertical="center"/>
    </xf>
    <xf numFmtId="176" fontId="4" fillId="0" borderId="5" xfId="0" applyNumberFormat="1" applyFont="1" applyBorder="1" applyAlignment="1">
      <alignment horizontal="right" vertical="center"/>
    </xf>
    <xf numFmtId="176" fontId="4" fillId="0" borderId="4" xfId="0" applyNumberFormat="1" applyFont="1" applyBorder="1" applyAlignment="1">
      <alignment horizontal="right" vertical="center"/>
    </xf>
    <xf numFmtId="0" fontId="4" fillId="0" borderId="0" xfId="0" applyFont="1" applyBorder="1" applyAlignment="1">
      <alignment horizontal="distributed" vertical="center"/>
    </xf>
    <xf numFmtId="41" fontId="4" fillId="0" borderId="0" xfId="0" applyNumberFormat="1" applyFont="1" applyBorder="1" applyAlignment="1">
      <alignment horizontal="center" vertical="center"/>
    </xf>
    <xf numFmtId="0" fontId="4" fillId="0" borderId="5" xfId="0" applyFont="1" applyBorder="1" applyAlignment="1">
      <alignment horizontal="center" vertical="center" wrapText="1"/>
    </xf>
    <xf numFmtId="38" fontId="4" fillId="0" borderId="0" xfId="0" applyNumberFormat="1" applyFont="1" applyBorder="1" applyAlignment="1">
      <alignment horizontal="right" vertical="center" wrapText="1"/>
    </xf>
    <xf numFmtId="38" fontId="4" fillId="0" borderId="9" xfId="0" applyNumberFormat="1" applyFont="1" applyBorder="1" applyAlignment="1">
      <alignment horizontal="right" vertical="center"/>
    </xf>
    <xf numFmtId="38" fontId="4" fillId="0" borderId="13" xfId="0" applyNumberFormat="1" applyFont="1" applyBorder="1" applyAlignment="1">
      <alignment horizontal="right" vertical="center" wrapText="1"/>
    </xf>
    <xf numFmtId="176" fontId="4" fillId="0" borderId="14" xfId="0" applyNumberFormat="1" applyFont="1" applyBorder="1" applyAlignment="1">
      <alignment horizontal="right" vertical="center"/>
    </xf>
    <xf numFmtId="176" fontId="4" fillId="0" borderId="3" xfId="0" applyNumberFormat="1" applyFont="1" applyBorder="1" applyAlignment="1">
      <alignment horizontal="right" vertical="center"/>
    </xf>
    <xf numFmtId="0" fontId="4" fillId="0" borderId="4" xfId="0" applyFont="1" applyFill="1" applyBorder="1" applyAlignment="1">
      <alignment horizontal="center" vertical="center" shrinkToFit="1"/>
    </xf>
    <xf numFmtId="176" fontId="4" fillId="0" borderId="10" xfId="0" applyNumberFormat="1" applyFont="1" applyBorder="1" applyAlignment="1">
      <alignment horizontal="right" vertical="center"/>
    </xf>
    <xf numFmtId="38" fontId="4" fillId="0" borderId="10" xfId="0" applyNumberFormat="1" applyFont="1" applyBorder="1" applyAlignment="1">
      <alignment horizontal="right" vertical="center"/>
    </xf>
    <xf numFmtId="0" fontId="4" fillId="0" borderId="0" xfId="0" applyFont="1" applyBorder="1" applyAlignment="1">
      <alignment horizontal="center" vertical="center" wrapText="1"/>
    </xf>
    <xf numFmtId="38" fontId="4" fillId="0" borderId="15" xfId="0" applyNumberFormat="1" applyFont="1" applyBorder="1" applyAlignment="1">
      <alignment horizontal="right" vertical="center" wrapText="1"/>
    </xf>
    <xf numFmtId="38" fontId="4" fillId="0" borderId="16" xfId="0" applyNumberFormat="1" applyFont="1" applyBorder="1" applyAlignment="1">
      <alignment horizontal="right" vertical="center" wrapText="1"/>
    </xf>
    <xf numFmtId="38" fontId="4" fillId="0" borderId="15" xfId="0" applyNumberFormat="1" applyFont="1" applyBorder="1" applyAlignment="1">
      <alignment horizontal="right" vertical="center"/>
    </xf>
    <xf numFmtId="38" fontId="4" fillId="0" borderId="0" xfId="0" applyNumberFormat="1" applyFont="1" applyBorder="1" applyAlignment="1">
      <alignment horizontal="right" vertical="center"/>
    </xf>
    <xf numFmtId="176" fontId="4" fillId="0" borderId="0" xfId="0" applyNumberFormat="1" applyFont="1" applyBorder="1" applyAlignment="1">
      <alignment horizontal="righ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38" fontId="4" fillId="0" borderId="17" xfId="0" applyNumberFormat="1" applyFont="1" applyBorder="1" applyAlignment="1">
      <alignment horizontal="right" vertical="center"/>
    </xf>
    <xf numFmtId="38" fontId="4" fillId="0" borderId="14" xfId="0" applyNumberFormat="1" applyFont="1" applyBorder="1" applyAlignment="1">
      <alignment horizontal="right" vertical="center"/>
    </xf>
    <xf numFmtId="38" fontId="4" fillId="0" borderId="3" xfId="0" applyNumberFormat="1" applyFont="1" applyBorder="1" applyAlignment="1">
      <alignment horizontal="right" vertical="center"/>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176" fontId="4" fillId="0" borderId="1" xfId="0" applyNumberFormat="1" applyFont="1" applyBorder="1" applyAlignment="1">
      <alignment horizontal="right" vertical="center"/>
    </xf>
    <xf numFmtId="38" fontId="4" fillId="0" borderId="1" xfId="0" applyNumberFormat="1" applyFont="1" applyBorder="1" applyAlignment="1">
      <alignment horizontal="right" vertical="center"/>
    </xf>
    <xf numFmtId="38" fontId="4" fillId="0" borderId="6" xfId="0" applyNumberFormat="1" applyFont="1" applyBorder="1" applyAlignment="1">
      <alignment horizontal="right"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left" vertical="center" wrapText="1"/>
    </xf>
    <xf numFmtId="38" fontId="5" fillId="0" borderId="24" xfId="0" applyNumberFormat="1" applyFont="1" applyBorder="1" applyAlignment="1">
      <alignment horizontal="right" vertical="center"/>
    </xf>
    <xf numFmtId="38" fontId="5" fillId="0" borderId="19" xfId="0" applyNumberFormat="1" applyFont="1" applyBorder="1" applyAlignment="1">
      <alignment horizontal="right" vertical="center"/>
    </xf>
    <xf numFmtId="38" fontId="5" fillId="0" borderId="25" xfId="0" applyNumberFormat="1" applyFont="1" applyBorder="1" applyAlignment="1">
      <alignment horizontal="right" vertical="center"/>
    </xf>
    <xf numFmtId="38" fontId="5" fillId="0" borderId="1" xfId="0" applyNumberFormat="1" applyFont="1" applyBorder="1" applyAlignment="1">
      <alignment horizontal="right" vertical="center"/>
    </xf>
    <xf numFmtId="38" fontId="5" fillId="0" borderId="26" xfId="0" applyNumberFormat="1" applyFont="1" applyBorder="1" applyAlignment="1">
      <alignment horizontal="right" vertical="center"/>
    </xf>
    <xf numFmtId="38" fontId="5" fillId="0" borderId="6" xfId="0" applyNumberFormat="1" applyFont="1" applyBorder="1" applyAlignment="1">
      <alignment horizontal="righ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showGridLines="0" tabSelected="1" view="pageBreakPreview" zoomScaleNormal="130" zoomScaleSheetLayoutView="100" workbookViewId="0"/>
  </sheetViews>
  <sheetFormatPr baseColWidth="10" defaultColWidth="8.83203125" defaultRowHeight="14"/>
  <cols>
    <col min="1" max="1" width="9.33203125" style="1" customWidth="1"/>
    <col min="2" max="9" width="7.83203125" style="2" customWidth="1"/>
    <col min="10" max="10" width="7.83203125" style="1" customWidth="1"/>
    <col min="11" max="11" width="7.83203125" style="2" customWidth="1"/>
    <col min="12" max="16384" width="8.83203125" style="2"/>
  </cols>
  <sheetData>
    <row r="1" spans="1:11" ht="15">
      <c r="A1" s="4" t="s">
        <v>64</v>
      </c>
      <c r="B1" s="3"/>
      <c r="C1" s="3"/>
      <c r="D1" s="3"/>
      <c r="E1" s="3"/>
    </row>
    <row r="2" spans="1:11" s="6" customFormat="1" ht="16" customHeight="1">
      <c r="A2" s="51" t="s">
        <v>57</v>
      </c>
      <c r="B2" s="51"/>
      <c r="C2" s="51"/>
      <c r="D2" s="51"/>
      <c r="E2" s="51"/>
      <c r="F2" s="51"/>
      <c r="G2" s="51"/>
      <c r="H2" s="51"/>
      <c r="I2" s="51"/>
      <c r="J2" s="51"/>
      <c r="K2" s="51"/>
    </row>
    <row r="3" spans="1:11" s="6" customFormat="1" ht="16" customHeight="1">
      <c r="A3" s="51"/>
      <c r="B3" s="51"/>
      <c r="C3" s="51"/>
      <c r="D3" s="51"/>
      <c r="E3" s="51"/>
      <c r="F3" s="51"/>
      <c r="G3" s="51"/>
      <c r="H3" s="51"/>
      <c r="I3" s="51"/>
      <c r="J3" s="51"/>
      <c r="K3" s="51"/>
    </row>
    <row r="4" spans="1:11" s="6" customFormat="1" thickBot="1">
      <c r="A4" s="5"/>
      <c r="J4" s="7" t="s">
        <v>63</v>
      </c>
    </row>
    <row r="5" spans="1:11" s="6" customFormat="1" ht="15" customHeight="1">
      <c r="A5" s="46"/>
      <c r="B5" s="48" t="s">
        <v>12</v>
      </c>
      <c r="C5" s="48"/>
      <c r="D5" s="48"/>
      <c r="E5" s="48"/>
      <c r="F5" s="48"/>
      <c r="G5" s="48"/>
      <c r="H5" s="48"/>
      <c r="I5" s="48"/>
      <c r="J5" s="48"/>
      <c r="K5" s="5"/>
    </row>
    <row r="6" spans="1:11" s="6" customFormat="1" ht="15" customHeight="1" thickBot="1">
      <c r="A6" s="47"/>
      <c r="B6" s="8" t="s">
        <v>0</v>
      </c>
      <c r="C6" s="8" t="s">
        <v>7</v>
      </c>
      <c r="D6" s="8" t="s">
        <v>8</v>
      </c>
      <c r="E6" s="8" t="s">
        <v>1</v>
      </c>
      <c r="F6" s="8" t="s">
        <v>9</v>
      </c>
      <c r="G6" s="8" t="s">
        <v>10</v>
      </c>
      <c r="H6" s="8" t="s">
        <v>13</v>
      </c>
      <c r="I6" s="8" t="s">
        <v>11</v>
      </c>
      <c r="J6" s="8" t="s">
        <v>55</v>
      </c>
      <c r="K6" s="5"/>
    </row>
    <row r="7" spans="1:11" s="6" customFormat="1" ht="20" customHeight="1">
      <c r="A7" s="9" t="s">
        <v>4</v>
      </c>
      <c r="B7" s="10">
        <v>13018</v>
      </c>
      <c r="C7" s="10">
        <v>13480</v>
      </c>
      <c r="D7" s="10">
        <v>13553</v>
      </c>
      <c r="E7" s="10">
        <v>11073</v>
      </c>
      <c r="F7" s="10">
        <v>11286</v>
      </c>
      <c r="G7" s="10">
        <v>10746</v>
      </c>
      <c r="H7" s="10">
        <v>12792</v>
      </c>
      <c r="I7" s="11">
        <v>13525</v>
      </c>
      <c r="J7" s="12">
        <v>9206</v>
      </c>
      <c r="K7" s="5"/>
    </row>
    <row r="8" spans="1:11" s="6" customFormat="1" ht="20" customHeight="1">
      <c r="A8" s="13" t="s">
        <v>5</v>
      </c>
      <c r="B8" s="14">
        <f>B7/12</f>
        <v>1084.8333333333333</v>
      </c>
      <c r="C8" s="14">
        <f t="shared" ref="C8:I8" si="0">C7/12</f>
        <v>1123.3333333333333</v>
      </c>
      <c r="D8" s="14">
        <f t="shared" si="0"/>
        <v>1129.4166666666667</v>
      </c>
      <c r="E8" s="14">
        <f t="shared" si="0"/>
        <v>922.75</v>
      </c>
      <c r="F8" s="14">
        <f t="shared" si="0"/>
        <v>940.5</v>
      </c>
      <c r="G8" s="14">
        <f t="shared" si="0"/>
        <v>895.5</v>
      </c>
      <c r="H8" s="14">
        <f t="shared" si="0"/>
        <v>1066</v>
      </c>
      <c r="I8" s="14">
        <f t="shared" si="0"/>
        <v>1127.0833333333333</v>
      </c>
      <c r="J8" s="15">
        <f>J7/12</f>
        <v>767.16666666666663</v>
      </c>
      <c r="K8" s="5"/>
    </row>
    <row r="9" spans="1:11" s="6" customFormat="1" ht="20" customHeight="1" thickBot="1">
      <c r="A9" s="16" t="s">
        <v>6</v>
      </c>
      <c r="B9" s="17">
        <v>44</v>
      </c>
      <c r="C9" s="17">
        <v>46</v>
      </c>
      <c r="D9" s="17">
        <v>46</v>
      </c>
      <c r="E9" s="17">
        <v>38</v>
      </c>
      <c r="F9" s="17">
        <f t="shared" ref="F9:J9" si="1">F8/25</f>
        <v>37.619999999999997</v>
      </c>
      <c r="G9" s="17">
        <v>37</v>
      </c>
      <c r="H9" s="17">
        <v>44</v>
      </c>
      <c r="I9" s="17">
        <v>46</v>
      </c>
      <c r="J9" s="18">
        <f t="shared" si="1"/>
        <v>30.686666666666664</v>
      </c>
      <c r="K9" s="5"/>
    </row>
    <row r="10" spans="1:11" s="6" customFormat="1" ht="20" customHeight="1" thickBot="1">
      <c r="A10" s="19"/>
      <c r="B10" s="19"/>
      <c r="C10" s="20"/>
      <c r="D10" s="20"/>
      <c r="E10" s="20"/>
      <c r="F10" s="20"/>
      <c r="G10" s="20"/>
      <c r="H10" s="20"/>
      <c r="I10" s="20"/>
      <c r="J10" s="20"/>
      <c r="K10" s="5"/>
    </row>
    <row r="11" spans="1:11" s="6" customFormat="1" ht="15" customHeight="1">
      <c r="A11" s="49" t="s">
        <v>58</v>
      </c>
      <c r="B11" s="49"/>
      <c r="C11" s="49"/>
      <c r="D11" s="49"/>
      <c r="E11" s="49"/>
      <c r="F11" s="49"/>
      <c r="G11" s="50" t="s">
        <v>19</v>
      </c>
      <c r="H11" s="49"/>
      <c r="I11" s="49"/>
      <c r="J11" s="49"/>
      <c r="K11" s="5"/>
    </row>
    <row r="12" spans="1:11" s="6" customFormat="1" ht="15" customHeight="1" thickBot="1">
      <c r="A12" s="41" t="s">
        <v>14</v>
      </c>
      <c r="B12" s="8" t="s">
        <v>48</v>
      </c>
      <c r="C12" s="8" t="s">
        <v>15</v>
      </c>
      <c r="D12" s="8" t="s">
        <v>16</v>
      </c>
      <c r="E12" s="8" t="s">
        <v>17</v>
      </c>
      <c r="F12" s="8" t="s">
        <v>54</v>
      </c>
      <c r="G12" s="8" t="s">
        <v>52</v>
      </c>
      <c r="H12" s="21" t="s">
        <v>18</v>
      </c>
      <c r="I12" s="8" t="s">
        <v>20</v>
      </c>
      <c r="J12" s="8" t="s">
        <v>21</v>
      </c>
      <c r="K12" s="5"/>
    </row>
    <row r="13" spans="1:11" s="6" customFormat="1" ht="20" customHeight="1">
      <c r="A13" s="22">
        <v>8966</v>
      </c>
      <c r="B13" s="23">
        <v>12926</v>
      </c>
      <c r="C13" s="23">
        <v>11889</v>
      </c>
      <c r="D13" s="23">
        <v>8067</v>
      </c>
      <c r="E13" s="23">
        <v>14000</v>
      </c>
      <c r="F13" s="23">
        <v>18727</v>
      </c>
      <c r="G13" s="23">
        <v>18370</v>
      </c>
      <c r="H13" s="23">
        <v>16668</v>
      </c>
      <c r="I13" s="23">
        <v>8065</v>
      </c>
      <c r="J13" s="24">
        <v>9181</v>
      </c>
      <c r="K13" s="5"/>
    </row>
    <row r="14" spans="1:11" s="6" customFormat="1" ht="20" customHeight="1">
      <c r="A14" s="25">
        <f>A13/12</f>
        <v>747.16666666666663</v>
      </c>
      <c r="B14" s="25">
        <f t="shared" ref="B14:F14" si="2">B13/12</f>
        <v>1077.1666666666667</v>
      </c>
      <c r="C14" s="25">
        <f t="shared" si="2"/>
        <v>990.75</v>
      </c>
      <c r="D14" s="25">
        <f t="shared" si="2"/>
        <v>672.25</v>
      </c>
      <c r="E14" s="25">
        <f t="shared" si="2"/>
        <v>1166.6666666666667</v>
      </c>
      <c r="F14" s="25">
        <f t="shared" si="2"/>
        <v>1560.5833333333333</v>
      </c>
      <c r="G14" s="25">
        <f>G13/12</f>
        <v>1530.8333333333333</v>
      </c>
      <c r="H14" s="25">
        <f t="shared" ref="H14:J14" si="3">H13/12</f>
        <v>1389</v>
      </c>
      <c r="I14" s="25">
        <f t="shared" si="3"/>
        <v>672.08333333333337</v>
      </c>
      <c r="J14" s="15">
        <f t="shared" si="3"/>
        <v>765.08333333333337</v>
      </c>
      <c r="K14" s="5"/>
    </row>
    <row r="15" spans="1:11" s="6" customFormat="1" ht="19.5" customHeight="1" thickBot="1">
      <c r="A15" s="26">
        <v>30</v>
      </c>
      <c r="B15" s="26">
        <v>44</v>
      </c>
      <c r="C15" s="26">
        <v>40</v>
      </c>
      <c r="D15" s="26">
        <v>27</v>
      </c>
      <c r="E15" s="26">
        <v>48</v>
      </c>
      <c r="F15" s="26">
        <v>64</v>
      </c>
      <c r="G15" s="26">
        <v>62</v>
      </c>
      <c r="H15" s="26">
        <v>57</v>
      </c>
      <c r="I15" s="26">
        <v>27</v>
      </c>
      <c r="J15" s="18">
        <v>31</v>
      </c>
      <c r="K15" s="5"/>
    </row>
    <row r="16" spans="1:11" s="6" customFormat="1" ht="20" customHeight="1" thickBot="1">
      <c r="A16" s="19"/>
      <c r="B16" s="19"/>
      <c r="C16" s="20"/>
      <c r="D16" s="20"/>
      <c r="E16" s="20"/>
      <c r="F16" s="20"/>
      <c r="G16" s="20"/>
      <c r="H16" s="20"/>
      <c r="I16" s="20"/>
      <c r="J16" s="20"/>
      <c r="K16" s="5"/>
    </row>
    <row r="17" spans="1:12" s="6" customFormat="1" ht="15" customHeight="1">
      <c r="A17" s="49" t="s">
        <v>28</v>
      </c>
      <c r="B17" s="49"/>
      <c r="C17" s="49"/>
      <c r="D17" s="50" t="s">
        <v>29</v>
      </c>
      <c r="E17" s="49"/>
      <c r="F17" s="49"/>
      <c r="G17" s="49"/>
      <c r="H17" s="49"/>
      <c r="I17" s="49"/>
      <c r="J17" s="49"/>
      <c r="K17" s="5"/>
    </row>
    <row r="18" spans="1:12" s="6" customFormat="1" ht="15" customHeight="1" thickBot="1">
      <c r="A18" s="42" t="s">
        <v>22</v>
      </c>
      <c r="B18" s="8" t="s">
        <v>23</v>
      </c>
      <c r="C18" s="27" t="s">
        <v>50</v>
      </c>
      <c r="D18" s="8" t="s">
        <v>2</v>
      </c>
      <c r="E18" s="8" t="s">
        <v>24</v>
      </c>
      <c r="F18" s="8" t="s">
        <v>25</v>
      </c>
      <c r="G18" s="8" t="s">
        <v>26</v>
      </c>
      <c r="H18" s="21" t="s">
        <v>60</v>
      </c>
      <c r="I18" s="8" t="s">
        <v>27</v>
      </c>
      <c r="J18" s="8" t="s">
        <v>53</v>
      </c>
      <c r="K18" s="5"/>
    </row>
    <row r="19" spans="1:12" s="6" customFormat="1" ht="20" customHeight="1">
      <c r="A19" s="38">
        <v>15992</v>
      </c>
      <c r="B19" s="23">
        <v>17656</v>
      </c>
      <c r="C19" s="28">
        <v>18600</v>
      </c>
      <c r="D19" s="23">
        <v>16087</v>
      </c>
      <c r="E19" s="23">
        <v>8706</v>
      </c>
      <c r="F19" s="23">
        <v>14153</v>
      </c>
      <c r="G19" s="23">
        <v>15858</v>
      </c>
      <c r="H19" s="23">
        <v>11001</v>
      </c>
      <c r="I19" s="29">
        <v>9085</v>
      </c>
      <c r="J19" s="29">
        <v>14393</v>
      </c>
      <c r="K19" s="5"/>
    </row>
    <row r="20" spans="1:12" s="6" customFormat="1" ht="20" customHeight="1">
      <c r="A20" s="25">
        <f>A19/12</f>
        <v>1332.6666666666667</v>
      </c>
      <c r="B20" s="25">
        <f t="shared" ref="B20:J20" si="4">B19/12</f>
        <v>1471.3333333333333</v>
      </c>
      <c r="C20" s="25">
        <f t="shared" si="4"/>
        <v>1550</v>
      </c>
      <c r="D20" s="25">
        <f t="shared" si="4"/>
        <v>1340.5833333333333</v>
      </c>
      <c r="E20" s="25">
        <f t="shared" si="4"/>
        <v>725.5</v>
      </c>
      <c r="F20" s="25">
        <f t="shared" si="4"/>
        <v>1179.4166666666667</v>
      </c>
      <c r="G20" s="25">
        <f t="shared" si="4"/>
        <v>1321.5</v>
      </c>
      <c r="H20" s="25">
        <f t="shared" si="4"/>
        <v>916.75</v>
      </c>
      <c r="I20" s="25">
        <f t="shared" si="4"/>
        <v>757.08333333333337</v>
      </c>
      <c r="J20" s="43">
        <f t="shared" si="4"/>
        <v>1199.4166666666667</v>
      </c>
      <c r="K20" s="5"/>
    </row>
    <row r="21" spans="1:12" s="6" customFormat="1" ht="20" customHeight="1" thickBot="1">
      <c r="A21" s="26">
        <v>54</v>
      </c>
      <c r="B21" s="26">
        <v>60</v>
      </c>
      <c r="C21" s="26">
        <v>63</v>
      </c>
      <c r="D21" s="26">
        <v>55</v>
      </c>
      <c r="E21" s="26">
        <v>30</v>
      </c>
      <c r="F21" s="26">
        <v>48</v>
      </c>
      <c r="G21" s="26">
        <v>54</v>
      </c>
      <c r="H21" s="26">
        <v>37</v>
      </c>
      <c r="I21" s="26">
        <v>31</v>
      </c>
      <c r="J21" s="18">
        <v>49</v>
      </c>
      <c r="K21" s="5"/>
    </row>
    <row r="22" spans="1:12" s="6" customFormat="1" ht="20" customHeight="1" thickBot="1">
      <c r="A22" s="19"/>
      <c r="B22" s="19"/>
      <c r="C22" s="20"/>
      <c r="D22" s="20"/>
      <c r="E22" s="20"/>
      <c r="F22" s="20"/>
      <c r="G22" s="20"/>
      <c r="H22" s="20"/>
      <c r="I22" s="20"/>
      <c r="J22" s="20"/>
      <c r="K22" s="5"/>
    </row>
    <row r="23" spans="1:12" s="6" customFormat="1" ht="15" customHeight="1">
      <c r="A23" s="49" t="s">
        <v>59</v>
      </c>
      <c r="B23" s="49"/>
      <c r="C23" s="49"/>
      <c r="D23" s="49"/>
      <c r="E23" s="49"/>
      <c r="F23" s="50" t="s">
        <v>34</v>
      </c>
      <c r="G23" s="49"/>
      <c r="H23" s="49"/>
      <c r="I23" s="49"/>
      <c r="J23" s="49"/>
      <c r="K23" s="5"/>
    </row>
    <row r="24" spans="1:12" s="6" customFormat="1" ht="15" customHeight="1" thickBot="1">
      <c r="A24" s="42" t="s">
        <v>30</v>
      </c>
      <c r="B24" s="21" t="s">
        <v>31</v>
      </c>
      <c r="C24" s="21" t="s">
        <v>32</v>
      </c>
      <c r="D24" s="8" t="s">
        <v>33</v>
      </c>
      <c r="E24" s="8" t="s">
        <v>62</v>
      </c>
      <c r="F24" s="8" t="s">
        <v>43</v>
      </c>
      <c r="G24" s="8" t="s">
        <v>44</v>
      </c>
      <c r="H24" s="8" t="s">
        <v>45</v>
      </c>
      <c r="I24" s="8" t="s">
        <v>46</v>
      </c>
      <c r="J24" s="8" t="s">
        <v>56</v>
      </c>
      <c r="K24" s="30"/>
    </row>
    <row r="25" spans="1:12" s="6" customFormat="1" ht="20" customHeight="1">
      <c r="A25" s="31">
        <v>12932</v>
      </c>
      <c r="B25" s="32">
        <v>14258</v>
      </c>
      <c r="C25" s="33">
        <v>18179</v>
      </c>
      <c r="D25" s="23">
        <v>11626</v>
      </c>
      <c r="E25" s="23">
        <v>11717</v>
      </c>
      <c r="F25" s="23">
        <v>7394</v>
      </c>
      <c r="G25" s="23">
        <v>13260</v>
      </c>
      <c r="H25" s="23">
        <v>6136</v>
      </c>
      <c r="I25" s="23">
        <v>8348</v>
      </c>
      <c r="J25" s="29">
        <v>6635</v>
      </c>
      <c r="K25" s="34"/>
    </row>
    <row r="26" spans="1:12" s="6" customFormat="1" ht="20" customHeight="1">
      <c r="A26" s="25">
        <f>A25/12</f>
        <v>1077.6666666666667</v>
      </c>
      <c r="B26" s="25">
        <f t="shared" ref="B26:J26" si="5">B25/12</f>
        <v>1188.1666666666667</v>
      </c>
      <c r="C26" s="25">
        <f t="shared" si="5"/>
        <v>1514.9166666666667</v>
      </c>
      <c r="D26" s="25">
        <f t="shared" si="5"/>
        <v>968.83333333333337</v>
      </c>
      <c r="E26" s="25">
        <f t="shared" si="5"/>
        <v>976.41666666666663</v>
      </c>
      <c r="F26" s="25">
        <f t="shared" si="5"/>
        <v>616.16666666666663</v>
      </c>
      <c r="G26" s="25">
        <f t="shared" si="5"/>
        <v>1105</v>
      </c>
      <c r="H26" s="25">
        <f t="shared" si="5"/>
        <v>511.33333333333331</v>
      </c>
      <c r="I26" s="25">
        <f t="shared" si="5"/>
        <v>695.66666666666663</v>
      </c>
      <c r="J26" s="43">
        <f t="shared" si="5"/>
        <v>552.91666666666663</v>
      </c>
      <c r="K26" s="35"/>
    </row>
    <row r="27" spans="1:12" s="6" customFormat="1" ht="20" customHeight="1" thickBot="1">
      <c r="A27" s="26">
        <v>44</v>
      </c>
      <c r="B27" s="26">
        <f t="shared" ref="B27:I27" si="6">B26/25</f>
        <v>47.526666666666671</v>
      </c>
      <c r="C27" s="26">
        <v>62</v>
      </c>
      <c r="D27" s="26">
        <v>40</v>
      </c>
      <c r="E27" s="26">
        <v>40</v>
      </c>
      <c r="F27" s="26">
        <f t="shared" si="6"/>
        <v>24.646666666666665</v>
      </c>
      <c r="G27" s="26">
        <v>45</v>
      </c>
      <c r="H27" s="26">
        <v>21</v>
      </c>
      <c r="I27" s="26">
        <f t="shared" si="6"/>
        <v>27.826666666666664</v>
      </c>
      <c r="J27" s="18">
        <v>23</v>
      </c>
      <c r="K27" s="35"/>
    </row>
    <row r="28" spans="1:12" s="6" customFormat="1" ht="20" customHeight="1" thickBot="1">
      <c r="A28" s="19"/>
      <c r="B28" s="19"/>
      <c r="C28" s="20"/>
      <c r="D28" s="20"/>
      <c r="E28" s="20"/>
      <c r="F28" s="20"/>
      <c r="G28" s="20"/>
      <c r="H28" s="20"/>
      <c r="I28" s="20"/>
      <c r="J28" s="20"/>
      <c r="K28" s="5"/>
    </row>
    <row r="29" spans="1:12" s="6" customFormat="1" ht="15" customHeight="1">
      <c r="A29" s="49" t="s">
        <v>42</v>
      </c>
      <c r="B29" s="49"/>
      <c r="C29" s="58" t="s">
        <v>41</v>
      </c>
      <c r="D29" s="59"/>
      <c r="E29" s="59"/>
      <c r="F29" s="59"/>
      <c r="G29" s="59"/>
      <c r="H29" s="59"/>
      <c r="I29" s="59"/>
      <c r="J29" s="60" t="s">
        <v>49</v>
      </c>
      <c r="K29" s="61"/>
    </row>
    <row r="30" spans="1:12" s="6" customFormat="1" ht="15" customHeight="1" thickBot="1">
      <c r="A30" s="42" t="s">
        <v>35</v>
      </c>
      <c r="B30" s="21" t="s">
        <v>36</v>
      </c>
      <c r="C30" s="36" t="s">
        <v>37</v>
      </c>
      <c r="D30" s="37" t="s">
        <v>38</v>
      </c>
      <c r="E30" s="37" t="s">
        <v>61</v>
      </c>
      <c r="F30" s="37" t="s">
        <v>39</v>
      </c>
      <c r="G30" s="37" t="s">
        <v>3</v>
      </c>
      <c r="H30" s="37" t="s">
        <v>40</v>
      </c>
      <c r="I30" s="37" t="s">
        <v>51</v>
      </c>
      <c r="J30" s="62"/>
      <c r="K30" s="63"/>
      <c r="L30" s="5"/>
    </row>
    <row r="31" spans="1:12" s="6" customFormat="1" ht="20" customHeight="1">
      <c r="A31" s="38">
        <v>15074</v>
      </c>
      <c r="B31" s="32">
        <v>15328</v>
      </c>
      <c r="C31" s="33">
        <v>8155</v>
      </c>
      <c r="D31" s="23">
        <v>11271</v>
      </c>
      <c r="E31" s="23">
        <v>13547</v>
      </c>
      <c r="F31" s="23">
        <v>12464</v>
      </c>
      <c r="G31" s="23">
        <v>16408</v>
      </c>
      <c r="H31" s="23">
        <v>11694</v>
      </c>
      <c r="I31" s="29">
        <v>12404</v>
      </c>
      <c r="J31" s="52">
        <f>SUM(B7:J7,A13:J13,A19:J19,A25:J25,A31:I31)</f>
        <v>603899</v>
      </c>
      <c r="K31" s="53"/>
      <c r="L31" s="5"/>
    </row>
    <row r="32" spans="1:12" s="6" customFormat="1" ht="20" customHeight="1">
      <c r="A32" s="39">
        <f>A31/12</f>
        <v>1256.1666666666667</v>
      </c>
      <c r="B32" s="39">
        <f>B31/12</f>
        <v>1277.3333333333333</v>
      </c>
      <c r="C32" s="39">
        <f t="shared" ref="C32:I32" si="7">C31/12</f>
        <v>679.58333333333337</v>
      </c>
      <c r="D32" s="39">
        <f t="shared" si="7"/>
        <v>939.25</v>
      </c>
      <c r="E32" s="39">
        <f t="shared" si="7"/>
        <v>1128.9166666666667</v>
      </c>
      <c r="F32" s="39">
        <f t="shared" si="7"/>
        <v>1038.6666666666667</v>
      </c>
      <c r="G32" s="39">
        <f t="shared" si="7"/>
        <v>1367.3333333333333</v>
      </c>
      <c r="H32" s="39">
        <f t="shared" si="7"/>
        <v>974.5</v>
      </c>
      <c r="I32" s="44">
        <f t="shared" si="7"/>
        <v>1033.6666666666667</v>
      </c>
      <c r="J32" s="54">
        <f>SUM(B8:J8,A14:J14,A20:J20,A26:J26,A32:I32)</f>
        <v>50324.91666666665</v>
      </c>
      <c r="K32" s="55"/>
    </row>
    <row r="33" spans="1:11" s="6" customFormat="1" ht="20" customHeight="1" thickBot="1">
      <c r="A33" s="40">
        <v>51</v>
      </c>
      <c r="B33" s="40">
        <v>52</v>
      </c>
      <c r="C33" s="40">
        <v>28</v>
      </c>
      <c r="D33" s="40">
        <v>38</v>
      </c>
      <c r="E33" s="40">
        <v>46</v>
      </c>
      <c r="F33" s="40">
        <f t="shared" ref="F33" si="8">F32/25</f>
        <v>41.546666666666667</v>
      </c>
      <c r="G33" s="40">
        <v>56</v>
      </c>
      <c r="H33" s="40">
        <v>40</v>
      </c>
      <c r="I33" s="45">
        <v>42</v>
      </c>
      <c r="J33" s="56">
        <f>SUM(B9:J9,A15:J15,A21:J21,A27:J27,A33:I33)</f>
        <v>2049.8533333333335</v>
      </c>
      <c r="K33" s="57"/>
    </row>
    <row r="34" spans="1:11" s="6" customFormat="1" ht="13">
      <c r="A34" s="5" t="s">
        <v>47</v>
      </c>
      <c r="J34" s="5"/>
    </row>
  </sheetData>
  <mergeCells count="15">
    <mergeCell ref="J31:K31"/>
    <mergeCell ref="J32:K32"/>
    <mergeCell ref="J33:K33"/>
    <mergeCell ref="D17:J17"/>
    <mergeCell ref="A23:E23"/>
    <mergeCell ref="F23:J23"/>
    <mergeCell ref="A29:B29"/>
    <mergeCell ref="C29:I29"/>
    <mergeCell ref="J29:K30"/>
    <mergeCell ref="A17:C17"/>
    <mergeCell ref="A5:A6"/>
    <mergeCell ref="B5:J5"/>
    <mergeCell ref="A11:F11"/>
    <mergeCell ref="G11:J11"/>
    <mergeCell ref="A2:K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３９５</vt:lpstr>
      <vt:lpstr>'表 ３９５'!Print_Area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2019-03-08T19:27:00Z</cp:lastPrinted>
  <dcterms:created xsi:type="dcterms:W3CDTF">2002-07-25T04:22:31Z</dcterms:created>
  <dcterms:modified xsi:type="dcterms:W3CDTF">2019-03-08T19:27:01Z</dcterms:modified>
</cp:coreProperties>
</file>