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401-450/"/>
    </mc:Choice>
  </mc:AlternateContent>
  <xr:revisionPtr revIDLastSave="0" documentId="13_ncr:1_{EC067E50-6172-B040-829D-32E230806394}" xr6:coauthVersionLast="41" xr6:coauthVersionMax="41" xr10:uidLastSave="{00000000-0000-0000-0000-000000000000}"/>
  <bookViews>
    <workbookView xWindow="15640" yWindow="7800" windowWidth="24180" windowHeight="16340" xr2:uid="{00000000-000D-0000-FFFF-FFFF00000000}"/>
  </bookViews>
  <sheets>
    <sheet name="表 ４１３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L8" i="3"/>
  <c r="K8" i="3"/>
  <c r="M8" i="3" s="1"/>
  <c r="C8" i="3"/>
  <c r="B8" i="3"/>
  <c r="T8" i="3" l="1"/>
  <c r="P9" i="3" l="1"/>
  <c r="L9" i="3"/>
  <c r="H9" i="3"/>
  <c r="O9" i="3"/>
  <c r="K9" i="3"/>
  <c r="C9" i="3"/>
  <c r="S9" i="3"/>
  <c r="R9" i="3"/>
  <c r="N9" i="3"/>
  <c r="J9" i="3"/>
  <c r="F9" i="3"/>
  <c r="B9" i="3"/>
  <c r="Q9" i="3"/>
  <c r="M9" i="3"/>
  <c r="I9" i="3"/>
  <c r="E9" i="3"/>
  <c r="G9" i="3"/>
  <c r="D9" i="3"/>
  <c r="T9" i="3" s="1"/>
  <c r="S18" i="3" l="1"/>
  <c r="S17" i="3"/>
  <c r="S16" i="3"/>
  <c r="S15" i="3"/>
  <c r="S14" i="3"/>
  <c r="S13" i="3"/>
  <c r="S12" i="3"/>
  <c r="S11" i="3"/>
  <c r="S10" i="3"/>
  <c r="P18" i="3"/>
  <c r="M18" i="3" s="1"/>
  <c r="P17" i="3"/>
  <c r="M17" i="3" s="1"/>
  <c r="P16" i="3"/>
  <c r="M16" i="3" s="1"/>
  <c r="P15" i="3"/>
  <c r="P14" i="3"/>
  <c r="M14" i="3" s="1"/>
  <c r="P13" i="3"/>
  <c r="P12" i="3"/>
  <c r="M12" i="3" s="1"/>
  <c r="P11" i="3"/>
  <c r="P10" i="3"/>
  <c r="M10" i="3" s="1"/>
  <c r="L18" i="3"/>
  <c r="K18" i="3"/>
  <c r="L17" i="3"/>
  <c r="K17" i="3"/>
  <c r="L16" i="3"/>
  <c r="K16" i="3"/>
  <c r="L15" i="3"/>
  <c r="K15" i="3"/>
  <c r="L14" i="3"/>
  <c r="K14" i="3"/>
  <c r="M13" i="3"/>
  <c r="L13" i="3"/>
  <c r="K13" i="3"/>
  <c r="L12" i="3"/>
  <c r="K12" i="3"/>
  <c r="L11" i="3"/>
  <c r="K11" i="3"/>
  <c r="L10" i="3"/>
  <c r="K10" i="3"/>
  <c r="M11" i="3" l="1"/>
  <c r="M15" i="3"/>
  <c r="C18" i="3" l="1"/>
  <c r="C17" i="3"/>
  <c r="C16" i="3"/>
  <c r="C15" i="3"/>
  <c r="C14" i="3"/>
  <c r="C13" i="3"/>
  <c r="C12" i="3"/>
  <c r="C11" i="3"/>
  <c r="C10" i="3"/>
  <c r="B18" i="3"/>
  <c r="B17" i="3"/>
  <c r="B16" i="3"/>
  <c r="B15" i="3"/>
  <c r="B14" i="3"/>
  <c r="B13" i="3"/>
  <c r="B12" i="3"/>
  <c r="B11" i="3"/>
  <c r="B10" i="3"/>
  <c r="J18" i="3"/>
  <c r="J17" i="3"/>
  <c r="J16" i="3"/>
  <c r="J15" i="3"/>
  <c r="J14" i="3"/>
  <c r="J13" i="3"/>
  <c r="J12" i="3"/>
  <c r="J11" i="3"/>
  <c r="J10" i="3"/>
  <c r="G18" i="3"/>
  <c r="D18" i="3" s="1"/>
  <c r="T18" i="3" s="1"/>
  <c r="G17" i="3"/>
  <c r="G16" i="3"/>
  <c r="D16" i="3" s="1"/>
  <c r="T16" i="3" s="1"/>
  <c r="G15" i="3"/>
  <c r="G14" i="3"/>
  <c r="D14" i="3" s="1"/>
  <c r="T14" i="3" s="1"/>
  <c r="G13" i="3"/>
  <c r="D13" i="3" s="1"/>
  <c r="T13" i="3" s="1"/>
  <c r="G12" i="3"/>
  <c r="D12" i="3" s="1"/>
  <c r="T12" i="3" s="1"/>
  <c r="G11" i="3"/>
  <c r="G10" i="3"/>
  <c r="D10" i="3" s="1"/>
  <c r="T10" i="3" s="1"/>
  <c r="D11" i="3" l="1"/>
  <c r="T11" i="3" s="1"/>
  <c r="D15" i="3"/>
  <c r="T15" i="3" s="1"/>
  <c r="D17" i="3"/>
  <c r="T17" i="3" s="1"/>
</calcChain>
</file>

<file path=xl/sharedStrings.xml><?xml version="1.0" encoding="utf-8"?>
<sst xmlns="http://schemas.openxmlformats.org/spreadsheetml/2006/main" count="43" uniqueCount="25">
  <si>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</si>
  <si>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</si>
  <si>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</si>
  <si>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総数</t>
    <rPh sb="0" eb="2">
      <t>ソウスウ</t>
    </rPh>
    <phoneticPr fontId="1"/>
  </si>
  <si>
    <t>幸</t>
    <rPh sb="0" eb="1">
      <t>サイワイ</t>
    </rPh>
    <phoneticPr fontId="1"/>
  </si>
  <si>
    <t>中原</t>
    <rPh sb="0" eb="2">
      <t>チュウゲン</t>
    </rPh>
    <phoneticPr fontId="1"/>
  </si>
  <si>
    <t>高津</t>
    <rPh sb="0" eb="2">
      <t>タカヅ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</si>
  <si>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</si>
  <si>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</si>
  <si>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</si>
  <si>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構成比</t>
    <rPh sb="0" eb="3">
      <t>コウセイヒ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</si>
  <si>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</si>
  <si>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</si>
  <si>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入院計</t>
    <rPh sb="0" eb="2">
      <t>ニュウイン</t>
    </rPh>
    <rPh sb="2" eb="3">
      <t>ケイ</t>
    </rPh>
    <phoneticPr fontId="1"/>
  </si>
  <si>
    <t>医療扶助単給</t>
    <rPh sb="0" eb="2">
      <t>イリョウ</t>
    </rPh>
    <rPh sb="2" eb="4">
      <t>フジョ</t>
    </rPh>
    <rPh sb="4" eb="5">
      <t>タン</t>
    </rPh>
    <rPh sb="5" eb="6">
      <t>キュウ</t>
    </rPh>
    <phoneticPr fontId="1"/>
  </si>
  <si>
    <t>医療扶助併給</t>
    <rPh sb="0" eb="2">
      <t>イリョウ</t>
    </rPh>
    <rPh sb="2" eb="4">
      <t>フジョ</t>
    </rPh>
    <rPh sb="4" eb="6">
      <t>ヘイキュウ</t>
    </rPh>
    <phoneticPr fontId="1"/>
  </si>
  <si>
    <t>入院</t>
    <rPh sb="0" eb="2">
      <t>ニュウイン</t>
    </rPh>
    <phoneticPr fontId="1"/>
  </si>
  <si>
    <t>入院外計</t>
    <rPh sb="0" eb="2">
      <t>ニュウイン</t>
    </rPh>
    <rPh sb="2" eb="3">
      <t>ガイ</t>
    </rPh>
    <rPh sb="3" eb="4">
      <t>ケイ</t>
    </rPh>
    <phoneticPr fontId="1"/>
  </si>
  <si>
    <t>入院外</t>
    <rPh sb="0" eb="2">
      <t>ニュウイン</t>
    </rPh>
    <rPh sb="2" eb="3">
      <t>ガイ</t>
    </rPh>
    <phoneticPr fontId="1"/>
  </si>
  <si>
    <t>　生活保護法の各種扶助のうち、医療扶助（入院・外来の医療費用）のみを必要とする人員と、他の扶助と医療扶助を必要とする人員とを集計したものである。</t>
    <rPh sb="1" eb="3">
      <t>セイカツ</t>
    </rPh>
    <rPh sb="3" eb="5">
      <t>ホゴ</t>
    </rPh>
    <rPh sb="5" eb="6">
      <t>ホウ</t>
    </rPh>
    <rPh sb="7" eb="9">
      <t>カクシュ</t>
    </rPh>
    <rPh sb="9" eb="11">
      <t>フジョ</t>
    </rPh>
    <rPh sb="15" eb="17">
      <t>イリョウ</t>
    </rPh>
    <rPh sb="17" eb="19">
      <t>フジョ</t>
    </rPh>
    <rPh sb="20" eb="22">
      <t>ニュウイン</t>
    </rPh>
    <rPh sb="23" eb="25">
      <t>ガイライ</t>
    </rPh>
    <rPh sb="26" eb="28">
      <t>イリョウ</t>
    </rPh>
    <rPh sb="28" eb="30">
      <t>ヒヨウ</t>
    </rPh>
    <rPh sb="34" eb="36">
      <t>ヒツヨウ</t>
    </rPh>
    <rPh sb="39" eb="41">
      <t>ジンイン</t>
    </rPh>
    <rPh sb="43" eb="44">
      <t>タ</t>
    </rPh>
    <rPh sb="45" eb="47">
      <t>フジョ</t>
    </rPh>
    <rPh sb="48" eb="50">
      <t>イリョウ</t>
    </rPh>
    <rPh sb="50" eb="52">
      <t>フジョ</t>
    </rPh>
    <rPh sb="53" eb="55">
      <t>ヒツヨウ</t>
    </rPh>
    <rPh sb="58" eb="60">
      <t>ジンイン</t>
    </rPh>
    <rPh sb="62" eb="64">
      <t>シュウケイ</t>
    </rPh>
    <phoneticPr fontId="1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</si>
  <si>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1"/>
  </si>
  <si>
    <t>精神疾患</t>
    <rPh sb="0" eb="2">
      <t>セイシン</t>
    </rPh>
    <rPh sb="2" eb="4">
      <t>シッカン</t>
    </rPh>
    <phoneticPr fontId="1"/>
  </si>
  <si>
    <t>※月平均の数値は、各項目ごとに小数点以下を四捨五入しているので、合計値と突合しない場合があります。</t>
    <rPh sb="0" eb="49">
      <t>チュウイガキ</t>
    </rPh>
    <phoneticPr fontId="1"/>
  </si>
  <si>
    <t>平成29年度月平均</t>
    <rPh sb="0" eb="2">
      <t>ヘイセイ</t>
    </rPh>
    <rPh sb="4" eb="6">
      <t>ネンド</t>
    </rPh>
    <rPh sb="6" eb="7">
      <t>ツキ</t>
    </rPh>
    <rPh sb="7" eb="9">
      <t>ヘイキン</t>
    </rPh>
    <phoneticPr fontId="1"/>
  </si>
  <si>
    <t>表 ４１３  医療扶助人員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</si>
</sst>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name val="FUJ明朝体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Border="1"/>
    <xf numFmtId="0" fontId="3" fillId="0" borderId="0" xfId="0" applyFont="1"/>
    <xf numFmtId="0" fontId="5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7" xfId="0" applyFont="1" applyBorder="1" applyAlignment="1">
      <alignment horizontal="center" vertical="distributed" textRotation="255" wrapText="1"/>
    </xf>
    <xf numFmtId="0" fontId="6" fillId="0" borderId="1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distributed" textRotation="255"/>
    </xf>
    <xf numFmtId="0" fontId="6" fillId="0" borderId="1" xfId="0" applyFont="1" applyBorder="1" applyAlignment="1">
      <alignment horizontal="center" vertical="distributed" textRotation="255" wrapText="1"/>
    </xf>
    <xf numFmtId="0" fontId="6" fillId="0" borderId="10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 wrapText="1"/>
    </xf>
    <xf numFmtId="0" fontId="6" fillId="0" borderId="12" xfId="0" applyFont="1" applyBorder="1" applyAlignment="1">
      <alignment horizontal="center" vertical="distributed" textRotation="255"/>
    </xf>
    <xf numFmtId="0" fontId="8" fillId="0" borderId="0" xfId="0" applyFont="1"/>
    <xf numFmtId="0" fontId="6" fillId="0" borderId="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applyFont="1" applyBorder="1"/>
    <xf numFmtId="0" fontId="8" fillId="0" borderId="0" xfId="0" applyFont="1" applyBorder="1"/>
    <xf numFmtId="0" fontId="3" fillId="0" borderId="20" xfId="0" applyFont="1" applyBorder="1" applyAlignment="1">
      <alignment horizontal="right" vertical="center"/>
    </xf>
    <xf numFmtId="0" fontId="7" fillId="0" borderId="7" xfId="0" applyFont="1" applyBorder="1" applyAlignment="1">
      <alignment horizontal="distributed" vertical="center"/>
    </xf>
    <xf numFmtId="41" fontId="9" fillId="0" borderId="22" xfId="0" applyNumberFormat="1" applyFont="1" applyBorder="1" applyAlignment="1">
      <alignment horizontal="right" vertical="center" shrinkToFit="1"/>
    </xf>
    <xf numFmtId="41" fontId="9" fillId="0" borderId="19" xfId="0" applyNumberFormat="1" applyFont="1" applyBorder="1" applyAlignment="1">
      <alignment horizontal="right" vertical="center" shrinkToFit="1"/>
    </xf>
    <xf numFmtId="176" fontId="10" fillId="0" borderId="4" xfId="0" applyNumberFormat="1" applyFont="1" applyBorder="1" applyAlignment="1">
      <alignment horizontal="right" vertical="center" shrinkToFit="1"/>
    </xf>
    <xf numFmtId="176" fontId="10" fillId="0" borderId="11" xfId="0" applyNumberFormat="1" applyFont="1" applyBorder="1" applyAlignment="1">
      <alignment horizontal="right" vertical="center" shrinkToFit="1"/>
    </xf>
    <xf numFmtId="41" fontId="10" fillId="0" borderId="1" xfId="0" applyNumberFormat="1" applyFont="1" applyBorder="1" applyAlignment="1">
      <alignment horizontal="right" vertical="center" shrinkToFit="1"/>
    </xf>
    <xf numFmtId="41" fontId="10" fillId="0" borderId="2" xfId="0" applyNumberFormat="1" applyFont="1" applyBorder="1" applyAlignment="1">
      <alignment horizontal="right" vertical="center" shrinkToFit="1"/>
    </xf>
    <xf numFmtId="41" fontId="10" fillId="0" borderId="1" xfId="0" applyNumberFormat="1" applyFont="1" applyFill="1" applyBorder="1" applyAlignment="1">
      <alignment horizontal="right" vertical="center" shrinkToFit="1"/>
    </xf>
    <xf numFmtId="41" fontId="10" fillId="0" borderId="9" xfId="0" applyNumberFormat="1" applyFont="1" applyBorder="1" applyAlignment="1">
      <alignment horizontal="right" vertical="center" shrinkToFit="1"/>
    </xf>
    <xf numFmtId="41" fontId="10" fillId="0" borderId="2" xfId="0" applyNumberFormat="1" applyFont="1" applyFill="1" applyBorder="1" applyAlignment="1">
      <alignment horizontal="right" vertical="center" shrinkToFit="1"/>
    </xf>
    <xf numFmtId="41" fontId="10" fillId="0" borderId="5" xfId="0" applyNumberFormat="1" applyFont="1" applyBorder="1" applyAlignment="1">
      <alignment horizontal="right" vertical="center" shrinkToFit="1"/>
    </xf>
    <xf numFmtId="41" fontId="10" fillId="0" borderId="3" xfId="0" applyNumberFormat="1" applyFont="1" applyBorder="1" applyAlignment="1">
      <alignment horizontal="right" vertical="center" shrinkToFit="1"/>
    </xf>
    <xf numFmtId="41" fontId="10" fillId="0" borderId="3" xfId="0" applyNumberFormat="1" applyFont="1" applyFill="1" applyBorder="1" applyAlignment="1">
      <alignment horizontal="right" vertical="center" shrinkToFit="1"/>
    </xf>
    <xf numFmtId="41" fontId="10" fillId="0" borderId="6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21" xfId="0" applyFont="1" applyBorder="1" applyAlignment="1"/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showGridLines="0" tabSelected="1" zoomScaleNormal="100" zoomScaleSheetLayoutView="100" workbookViewId="0"/>
  </sheetViews>
  <sheetFormatPr baseColWidth="10" defaultColWidth="9" defaultRowHeight="14"/>
  <cols>
    <col min="1" max="1" width="7.1640625" style="2" customWidth="1"/>
    <col min="2" max="11" width="4.1640625" style="1" customWidth="1"/>
    <col min="12" max="13" width="4.83203125" style="1" customWidth="1"/>
    <col min="14" max="17" width="3.6640625" style="1" customWidth="1"/>
    <col min="18" max="19" width="4.83203125" style="1" customWidth="1"/>
    <col min="20" max="20" width="4.83203125" style="2" customWidth="1"/>
    <col min="21" max="16384" width="9" style="1"/>
  </cols>
  <sheetData>
    <row r="1" spans="1:20" ht="15">
      <c r="A1" s="4" t="s">
        <v>24</v>
      </c>
    </row>
    <row r="2" spans="1:20" s="3" customFormat="1" ht="17" customHeight="1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s="3" customFormat="1" ht="17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s="3" customFormat="1" thickBot="1">
      <c r="A4" s="5"/>
      <c r="T4" s="20" t="s">
        <v>23</v>
      </c>
    </row>
    <row r="5" spans="1:20" s="6" customFormat="1" ht="15" customHeight="1">
      <c r="A5" s="43"/>
      <c r="B5" s="46" t="s">
        <v>16</v>
      </c>
      <c r="C5" s="46"/>
      <c r="D5" s="46"/>
      <c r="E5" s="46"/>
      <c r="F5" s="46"/>
      <c r="G5" s="46"/>
      <c r="H5" s="46"/>
      <c r="I5" s="46"/>
      <c r="J5" s="47"/>
      <c r="K5" s="36" t="s">
        <v>18</v>
      </c>
      <c r="L5" s="36"/>
      <c r="M5" s="36"/>
      <c r="N5" s="36"/>
      <c r="O5" s="36"/>
      <c r="P5" s="36"/>
      <c r="Q5" s="36"/>
      <c r="R5" s="36"/>
      <c r="S5" s="37"/>
      <c r="T5" s="41" t="s">
        <v>3</v>
      </c>
    </row>
    <row r="6" spans="1:20" s="6" customFormat="1" ht="15" customHeight="1">
      <c r="A6" s="44"/>
      <c r="B6" s="39" t="s">
        <v>13</v>
      </c>
      <c r="C6" s="39"/>
      <c r="D6" s="40"/>
      <c r="E6" s="38" t="s">
        <v>14</v>
      </c>
      <c r="F6" s="39"/>
      <c r="G6" s="40"/>
      <c r="H6" s="38" t="s">
        <v>15</v>
      </c>
      <c r="I6" s="39"/>
      <c r="J6" s="40"/>
      <c r="K6" s="38" t="s">
        <v>17</v>
      </c>
      <c r="L6" s="39"/>
      <c r="M6" s="40"/>
      <c r="N6" s="38" t="s">
        <v>14</v>
      </c>
      <c r="O6" s="39"/>
      <c r="P6" s="40"/>
      <c r="Q6" s="38" t="s">
        <v>15</v>
      </c>
      <c r="R6" s="39"/>
      <c r="S6" s="40"/>
      <c r="T6" s="42"/>
    </row>
    <row r="7" spans="1:20" s="6" customFormat="1" ht="53" customHeight="1" thickBot="1">
      <c r="A7" s="45"/>
      <c r="B7" s="7" t="s">
        <v>21</v>
      </c>
      <c r="C7" s="8" t="s">
        <v>11</v>
      </c>
      <c r="D7" s="9" t="s">
        <v>12</v>
      </c>
      <c r="E7" s="10" t="s">
        <v>21</v>
      </c>
      <c r="F7" s="11" t="s">
        <v>11</v>
      </c>
      <c r="G7" s="8" t="s">
        <v>12</v>
      </c>
      <c r="H7" s="12" t="s">
        <v>21</v>
      </c>
      <c r="I7" s="8" t="s">
        <v>11</v>
      </c>
      <c r="J7" s="11" t="s">
        <v>12</v>
      </c>
      <c r="K7" s="7" t="s">
        <v>21</v>
      </c>
      <c r="L7" s="8" t="s">
        <v>11</v>
      </c>
      <c r="M7" s="8" t="s">
        <v>12</v>
      </c>
      <c r="N7" s="12" t="s">
        <v>21</v>
      </c>
      <c r="O7" s="8" t="s">
        <v>11</v>
      </c>
      <c r="P7" s="13" t="s">
        <v>12</v>
      </c>
      <c r="Q7" s="10" t="s">
        <v>21</v>
      </c>
      <c r="R7" s="11" t="s">
        <v>11</v>
      </c>
      <c r="S7" s="8" t="s">
        <v>12</v>
      </c>
      <c r="T7" s="42"/>
    </row>
    <row r="8" spans="1:20" s="14" customFormat="1" ht="12" customHeight="1">
      <c r="A8" s="21" t="s">
        <v>3</v>
      </c>
      <c r="B8" s="22">
        <f>SUM(E8,H8)</f>
        <v>414</v>
      </c>
      <c r="C8" s="22">
        <f>SUM(F8,I8)</f>
        <v>737</v>
      </c>
      <c r="D8" s="22">
        <f>SUM(G8,J8)</f>
        <v>1151</v>
      </c>
      <c r="E8" s="22">
        <v>296</v>
      </c>
      <c r="F8" s="22">
        <v>225</v>
      </c>
      <c r="G8" s="22">
        <v>522</v>
      </c>
      <c r="H8" s="22">
        <v>118</v>
      </c>
      <c r="I8" s="22">
        <v>512</v>
      </c>
      <c r="J8" s="22">
        <v>629</v>
      </c>
      <c r="K8" s="22">
        <f>SUM(N8,Q8)</f>
        <v>376</v>
      </c>
      <c r="L8" s="22">
        <f>SUM(O8,R8)</f>
        <v>23431</v>
      </c>
      <c r="M8" s="22">
        <f>SUM(K8:L8)</f>
        <v>23807</v>
      </c>
      <c r="N8" s="22">
        <v>9</v>
      </c>
      <c r="O8" s="22">
        <v>327</v>
      </c>
      <c r="P8" s="22">
        <v>335</v>
      </c>
      <c r="Q8" s="22">
        <v>367</v>
      </c>
      <c r="R8" s="22">
        <v>23104</v>
      </c>
      <c r="S8" s="22">
        <v>23471</v>
      </c>
      <c r="T8" s="23">
        <f>SUM(D8,M8)</f>
        <v>24958</v>
      </c>
    </row>
    <row r="9" spans="1:20" s="6" customFormat="1" ht="12" customHeight="1">
      <c r="A9" s="15" t="s">
        <v>10</v>
      </c>
      <c r="B9" s="24">
        <f>B8/$T8*100</f>
        <v>1.6587867617597563</v>
      </c>
      <c r="C9" s="24">
        <f t="shared" ref="C9:S9" si="0">C8/$T8*100</f>
        <v>2.9529609744370542</v>
      </c>
      <c r="D9" s="24">
        <f t="shared" si="0"/>
        <v>4.6117477361968104</v>
      </c>
      <c r="E9" s="24">
        <f t="shared" si="0"/>
        <v>1.1859924673451399</v>
      </c>
      <c r="F9" s="24">
        <f t="shared" si="0"/>
        <v>0.90151454443465029</v>
      </c>
      <c r="G9" s="24">
        <f t="shared" si="0"/>
        <v>2.0915137430883886</v>
      </c>
      <c r="H9" s="24">
        <f t="shared" si="0"/>
        <v>0.47279429441461657</v>
      </c>
      <c r="I9" s="24">
        <f t="shared" si="0"/>
        <v>2.0514464300024038</v>
      </c>
      <c r="J9" s="24">
        <f t="shared" si="0"/>
        <v>2.5202339931084219</v>
      </c>
      <c r="K9" s="24">
        <f t="shared" si="0"/>
        <v>1.5065309720330153</v>
      </c>
      <c r="L9" s="24">
        <f t="shared" si="0"/>
        <v>93.881721291770177</v>
      </c>
      <c r="M9" s="24">
        <f t="shared" si="0"/>
        <v>95.388252263803182</v>
      </c>
      <c r="N9" s="24">
        <f t="shared" si="0"/>
        <v>3.6060581777386011E-2</v>
      </c>
      <c r="O9" s="24">
        <f t="shared" si="0"/>
        <v>1.3102011379116918</v>
      </c>
      <c r="P9" s="24">
        <f t="shared" si="0"/>
        <v>1.3422549883804793</v>
      </c>
      <c r="Q9" s="24">
        <f t="shared" si="0"/>
        <v>1.4704703902556295</v>
      </c>
      <c r="R9" s="24">
        <f t="shared" si="0"/>
        <v>92.571520153858472</v>
      </c>
      <c r="S9" s="24">
        <f t="shared" si="0"/>
        <v>94.0419905441141</v>
      </c>
      <c r="T9" s="25">
        <f>SUM(D9,M9)</f>
        <v>99.999999999999986</v>
      </c>
    </row>
    <row r="10" spans="1:20" s="6" customFormat="1" ht="12" customHeight="1">
      <c r="A10" s="16" t="s">
        <v>0</v>
      </c>
      <c r="B10" s="26">
        <f>E10+H10</f>
        <v>44</v>
      </c>
      <c r="C10" s="26">
        <f t="shared" ref="C10:D18" si="1">F10+I10</f>
        <v>130</v>
      </c>
      <c r="D10" s="26">
        <f t="shared" si="1"/>
        <v>174</v>
      </c>
      <c r="E10" s="26">
        <v>33</v>
      </c>
      <c r="F10" s="26">
        <v>46</v>
      </c>
      <c r="G10" s="27">
        <f>E10+F10</f>
        <v>79</v>
      </c>
      <c r="H10" s="26">
        <v>11</v>
      </c>
      <c r="I10" s="26">
        <v>84</v>
      </c>
      <c r="J10" s="26">
        <f>H10+I10</f>
        <v>95</v>
      </c>
      <c r="K10" s="28">
        <f>N10+Q10</f>
        <v>56</v>
      </c>
      <c r="L10" s="28">
        <f t="shared" ref="L10:L18" si="2">O10+R10</f>
        <v>3567</v>
      </c>
      <c r="M10" s="28">
        <f t="shared" ref="M10:M18" si="3">P10+S10</f>
        <v>3623</v>
      </c>
      <c r="N10" s="28">
        <v>3</v>
      </c>
      <c r="O10" s="28">
        <v>65</v>
      </c>
      <c r="P10" s="28">
        <f>N10+O10</f>
        <v>68</v>
      </c>
      <c r="Q10" s="28">
        <v>53</v>
      </c>
      <c r="R10" s="28">
        <v>3502</v>
      </c>
      <c r="S10" s="28">
        <f>Q10+R10</f>
        <v>3555</v>
      </c>
      <c r="T10" s="29">
        <f t="shared" ref="T10:T18" si="4">SUM(D10,M10)</f>
        <v>3797</v>
      </c>
    </row>
    <row r="11" spans="1:20" s="6" customFormat="1" ht="12" customHeight="1">
      <c r="A11" s="15" t="s">
        <v>1</v>
      </c>
      <c r="B11" s="27">
        <f t="shared" ref="B11:B18" si="5">E11+H11</f>
        <v>19</v>
      </c>
      <c r="C11" s="27">
        <f t="shared" si="1"/>
        <v>67</v>
      </c>
      <c r="D11" s="27">
        <f t="shared" si="1"/>
        <v>86</v>
      </c>
      <c r="E11" s="27">
        <v>13</v>
      </c>
      <c r="F11" s="27">
        <v>18</v>
      </c>
      <c r="G11" s="27">
        <f t="shared" ref="G11:G18" si="6">E11+F11</f>
        <v>31</v>
      </c>
      <c r="H11" s="27">
        <v>6</v>
      </c>
      <c r="I11" s="27">
        <v>49</v>
      </c>
      <c r="J11" s="27">
        <f t="shared" ref="J11:J18" si="7">H11+I11</f>
        <v>55</v>
      </c>
      <c r="K11" s="30">
        <f t="shared" ref="K11:K18" si="8">N11+Q11</f>
        <v>38</v>
      </c>
      <c r="L11" s="30">
        <f t="shared" si="2"/>
        <v>1971</v>
      </c>
      <c r="M11" s="30">
        <f t="shared" si="3"/>
        <v>2009</v>
      </c>
      <c r="N11" s="30">
        <v>1</v>
      </c>
      <c r="O11" s="30">
        <v>28</v>
      </c>
      <c r="P11" s="30">
        <f t="shared" ref="P11:P18" si="9">N11+O11</f>
        <v>29</v>
      </c>
      <c r="Q11" s="30">
        <v>37</v>
      </c>
      <c r="R11" s="30">
        <v>1943</v>
      </c>
      <c r="S11" s="30">
        <f t="shared" ref="S11:S18" si="10">Q11+R11</f>
        <v>1980</v>
      </c>
      <c r="T11" s="31">
        <f t="shared" si="4"/>
        <v>2095</v>
      </c>
    </row>
    <row r="12" spans="1:20" s="6" customFormat="1" ht="12" customHeight="1">
      <c r="A12" s="15" t="s">
        <v>2</v>
      </c>
      <c r="B12" s="27">
        <f t="shared" si="5"/>
        <v>23</v>
      </c>
      <c r="C12" s="27">
        <f t="shared" si="1"/>
        <v>71</v>
      </c>
      <c r="D12" s="27">
        <f t="shared" si="1"/>
        <v>94</v>
      </c>
      <c r="E12" s="27">
        <v>18</v>
      </c>
      <c r="F12" s="27">
        <v>21</v>
      </c>
      <c r="G12" s="27">
        <f t="shared" si="6"/>
        <v>39</v>
      </c>
      <c r="H12" s="27">
        <v>5</v>
      </c>
      <c r="I12" s="27">
        <v>50</v>
      </c>
      <c r="J12" s="27">
        <f t="shared" si="7"/>
        <v>55</v>
      </c>
      <c r="K12" s="30">
        <f t="shared" si="8"/>
        <v>31</v>
      </c>
      <c r="L12" s="30">
        <f t="shared" si="2"/>
        <v>2324</v>
      </c>
      <c r="M12" s="30">
        <f t="shared" si="3"/>
        <v>2355</v>
      </c>
      <c r="N12" s="30">
        <v>0</v>
      </c>
      <c r="O12" s="30">
        <v>21</v>
      </c>
      <c r="P12" s="30">
        <f t="shared" si="9"/>
        <v>21</v>
      </c>
      <c r="Q12" s="30">
        <v>31</v>
      </c>
      <c r="R12" s="30">
        <v>2303</v>
      </c>
      <c r="S12" s="30">
        <f t="shared" si="10"/>
        <v>2334</v>
      </c>
      <c r="T12" s="31">
        <f t="shared" si="4"/>
        <v>2449</v>
      </c>
    </row>
    <row r="13" spans="1:20" s="6" customFormat="1" ht="12" customHeight="1">
      <c r="A13" s="15" t="s">
        <v>4</v>
      </c>
      <c r="B13" s="27">
        <f t="shared" si="5"/>
        <v>63</v>
      </c>
      <c r="C13" s="27">
        <f t="shared" si="1"/>
        <v>95</v>
      </c>
      <c r="D13" s="27">
        <f t="shared" si="1"/>
        <v>158</v>
      </c>
      <c r="E13" s="27">
        <v>49</v>
      </c>
      <c r="F13" s="27">
        <v>28</v>
      </c>
      <c r="G13" s="27">
        <f t="shared" si="6"/>
        <v>77</v>
      </c>
      <c r="H13" s="27">
        <v>14</v>
      </c>
      <c r="I13" s="27">
        <v>67</v>
      </c>
      <c r="J13" s="27">
        <f t="shared" si="7"/>
        <v>81</v>
      </c>
      <c r="K13" s="30">
        <f t="shared" si="8"/>
        <v>54</v>
      </c>
      <c r="L13" s="30">
        <f t="shared" si="2"/>
        <v>3492</v>
      </c>
      <c r="M13" s="30">
        <f t="shared" si="3"/>
        <v>3546</v>
      </c>
      <c r="N13" s="30">
        <v>0</v>
      </c>
      <c r="O13" s="30">
        <v>39</v>
      </c>
      <c r="P13" s="30">
        <f t="shared" si="9"/>
        <v>39</v>
      </c>
      <c r="Q13" s="30">
        <v>54</v>
      </c>
      <c r="R13" s="30">
        <v>3453</v>
      </c>
      <c r="S13" s="30">
        <f t="shared" si="10"/>
        <v>3507</v>
      </c>
      <c r="T13" s="31">
        <f t="shared" si="4"/>
        <v>3704</v>
      </c>
    </row>
    <row r="14" spans="1:20" s="6" customFormat="1" ht="12" customHeight="1">
      <c r="A14" s="15" t="s">
        <v>5</v>
      </c>
      <c r="B14" s="27">
        <f t="shared" si="5"/>
        <v>58</v>
      </c>
      <c r="C14" s="27">
        <f t="shared" si="1"/>
        <v>86</v>
      </c>
      <c r="D14" s="27">
        <f t="shared" si="1"/>
        <v>144</v>
      </c>
      <c r="E14" s="27">
        <v>43</v>
      </c>
      <c r="F14" s="27">
        <v>27</v>
      </c>
      <c r="G14" s="27">
        <f t="shared" si="6"/>
        <v>70</v>
      </c>
      <c r="H14" s="27">
        <v>15</v>
      </c>
      <c r="I14" s="27">
        <v>59</v>
      </c>
      <c r="J14" s="27">
        <f t="shared" si="7"/>
        <v>74</v>
      </c>
      <c r="K14" s="30">
        <f t="shared" si="8"/>
        <v>30</v>
      </c>
      <c r="L14" s="30">
        <f t="shared" si="2"/>
        <v>2157</v>
      </c>
      <c r="M14" s="30">
        <f t="shared" si="3"/>
        <v>2187</v>
      </c>
      <c r="N14" s="30">
        <v>1</v>
      </c>
      <c r="O14" s="30">
        <v>27</v>
      </c>
      <c r="P14" s="30">
        <f t="shared" si="9"/>
        <v>28</v>
      </c>
      <c r="Q14" s="30">
        <v>29</v>
      </c>
      <c r="R14" s="30">
        <v>2130</v>
      </c>
      <c r="S14" s="30">
        <f t="shared" si="10"/>
        <v>2159</v>
      </c>
      <c r="T14" s="31">
        <f t="shared" si="4"/>
        <v>2331</v>
      </c>
    </row>
    <row r="15" spans="1:20" s="6" customFormat="1" ht="12" customHeight="1">
      <c r="A15" s="15" t="s">
        <v>6</v>
      </c>
      <c r="B15" s="27">
        <f t="shared" si="5"/>
        <v>62</v>
      </c>
      <c r="C15" s="27">
        <f t="shared" si="1"/>
        <v>99</v>
      </c>
      <c r="D15" s="27">
        <f t="shared" si="1"/>
        <v>161</v>
      </c>
      <c r="E15" s="27">
        <v>45</v>
      </c>
      <c r="F15" s="27">
        <v>23</v>
      </c>
      <c r="G15" s="27">
        <f t="shared" si="6"/>
        <v>68</v>
      </c>
      <c r="H15" s="27">
        <v>17</v>
      </c>
      <c r="I15" s="27">
        <v>76</v>
      </c>
      <c r="J15" s="27">
        <f t="shared" si="7"/>
        <v>93</v>
      </c>
      <c r="K15" s="30">
        <f t="shared" si="8"/>
        <v>28</v>
      </c>
      <c r="L15" s="30">
        <f t="shared" si="2"/>
        <v>2946</v>
      </c>
      <c r="M15" s="30">
        <f t="shared" si="3"/>
        <v>2974</v>
      </c>
      <c r="N15" s="30">
        <v>1</v>
      </c>
      <c r="O15" s="30">
        <v>47</v>
      </c>
      <c r="P15" s="30">
        <f t="shared" si="9"/>
        <v>48</v>
      </c>
      <c r="Q15" s="30">
        <v>27</v>
      </c>
      <c r="R15" s="30">
        <v>2899</v>
      </c>
      <c r="S15" s="30">
        <f t="shared" si="10"/>
        <v>2926</v>
      </c>
      <c r="T15" s="31">
        <f t="shared" si="4"/>
        <v>3135</v>
      </c>
    </row>
    <row r="16" spans="1:20" s="6" customFormat="1" ht="12" customHeight="1">
      <c r="A16" s="15" t="s">
        <v>7</v>
      </c>
      <c r="B16" s="27">
        <f t="shared" si="5"/>
        <v>50</v>
      </c>
      <c r="C16" s="27">
        <f t="shared" si="1"/>
        <v>94</v>
      </c>
      <c r="D16" s="27">
        <f t="shared" si="1"/>
        <v>144</v>
      </c>
      <c r="E16" s="27">
        <v>27</v>
      </c>
      <c r="F16" s="27">
        <v>22</v>
      </c>
      <c r="G16" s="27">
        <f t="shared" si="6"/>
        <v>49</v>
      </c>
      <c r="H16" s="27">
        <v>23</v>
      </c>
      <c r="I16" s="27">
        <v>72</v>
      </c>
      <c r="J16" s="27">
        <f t="shared" si="7"/>
        <v>95</v>
      </c>
      <c r="K16" s="30">
        <f t="shared" si="8"/>
        <v>32</v>
      </c>
      <c r="L16" s="30">
        <f t="shared" si="2"/>
        <v>2649</v>
      </c>
      <c r="M16" s="30">
        <f t="shared" si="3"/>
        <v>2681</v>
      </c>
      <c r="N16" s="30">
        <v>1</v>
      </c>
      <c r="O16" s="30">
        <v>33</v>
      </c>
      <c r="P16" s="30">
        <f t="shared" si="9"/>
        <v>34</v>
      </c>
      <c r="Q16" s="30">
        <v>31</v>
      </c>
      <c r="R16" s="30">
        <v>2616</v>
      </c>
      <c r="S16" s="30">
        <f t="shared" si="10"/>
        <v>2647</v>
      </c>
      <c r="T16" s="31">
        <f t="shared" si="4"/>
        <v>2825</v>
      </c>
    </row>
    <row r="17" spans="1:20" s="6" customFormat="1" ht="12" customHeight="1">
      <c r="A17" s="15" t="s">
        <v>8</v>
      </c>
      <c r="B17" s="27">
        <f t="shared" si="5"/>
        <v>59</v>
      </c>
      <c r="C17" s="27">
        <f t="shared" si="1"/>
        <v>56</v>
      </c>
      <c r="D17" s="27">
        <f t="shared" si="1"/>
        <v>115</v>
      </c>
      <c r="E17" s="27">
        <v>43</v>
      </c>
      <c r="F17" s="27">
        <v>24</v>
      </c>
      <c r="G17" s="27">
        <f t="shared" si="6"/>
        <v>67</v>
      </c>
      <c r="H17" s="27">
        <v>16</v>
      </c>
      <c r="I17" s="27">
        <v>32</v>
      </c>
      <c r="J17" s="27">
        <f t="shared" si="7"/>
        <v>48</v>
      </c>
      <c r="K17" s="30">
        <f t="shared" si="8"/>
        <v>41</v>
      </c>
      <c r="L17" s="30">
        <f t="shared" si="2"/>
        <v>2847</v>
      </c>
      <c r="M17" s="30">
        <f t="shared" si="3"/>
        <v>2888</v>
      </c>
      <c r="N17" s="30">
        <v>0</v>
      </c>
      <c r="O17" s="30">
        <v>48</v>
      </c>
      <c r="P17" s="30">
        <f t="shared" si="9"/>
        <v>48</v>
      </c>
      <c r="Q17" s="30">
        <v>41</v>
      </c>
      <c r="R17" s="30">
        <v>2799</v>
      </c>
      <c r="S17" s="30">
        <f t="shared" si="10"/>
        <v>2840</v>
      </c>
      <c r="T17" s="31">
        <f t="shared" si="4"/>
        <v>3003</v>
      </c>
    </row>
    <row r="18" spans="1:20" s="6" customFormat="1" ht="12" customHeight="1" thickBot="1">
      <c r="A18" s="17" t="s">
        <v>9</v>
      </c>
      <c r="B18" s="32">
        <f t="shared" si="5"/>
        <v>38</v>
      </c>
      <c r="C18" s="32">
        <f t="shared" si="1"/>
        <v>40</v>
      </c>
      <c r="D18" s="32">
        <f t="shared" si="1"/>
        <v>78</v>
      </c>
      <c r="E18" s="32">
        <v>26</v>
      </c>
      <c r="F18" s="32">
        <v>17</v>
      </c>
      <c r="G18" s="32">
        <f t="shared" si="6"/>
        <v>43</v>
      </c>
      <c r="H18" s="32">
        <v>12</v>
      </c>
      <c r="I18" s="32">
        <v>23</v>
      </c>
      <c r="J18" s="32">
        <f t="shared" si="7"/>
        <v>35</v>
      </c>
      <c r="K18" s="33">
        <f t="shared" si="8"/>
        <v>66</v>
      </c>
      <c r="L18" s="33">
        <f t="shared" si="2"/>
        <v>1478</v>
      </c>
      <c r="M18" s="33">
        <f t="shared" si="3"/>
        <v>1544</v>
      </c>
      <c r="N18" s="33">
        <v>1</v>
      </c>
      <c r="O18" s="33">
        <v>19</v>
      </c>
      <c r="P18" s="33">
        <f t="shared" si="9"/>
        <v>20</v>
      </c>
      <c r="Q18" s="33">
        <v>65</v>
      </c>
      <c r="R18" s="33">
        <v>1459</v>
      </c>
      <c r="S18" s="33">
        <f t="shared" si="10"/>
        <v>1524</v>
      </c>
      <c r="T18" s="34">
        <f t="shared" si="4"/>
        <v>1622</v>
      </c>
    </row>
    <row r="19" spans="1:20" s="6" customFormat="1" ht="12">
      <c r="A19" s="6" t="s">
        <v>22</v>
      </c>
      <c r="T19" s="18"/>
    </row>
    <row r="20" spans="1:20" s="14" customFormat="1" ht="12">
      <c r="A20" s="18" t="s">
        <v>20</v>
      </c>
      <c r="T20" s="19"/>
    </row>
  </sheetData>
  <mergeCells count="11">
    <mergeCell ref="A2:T3"/>
    <mergeCell ref="K5:S5"/>
    <mergeCell ref="K6:M6"/>
    <mergeCell ref="N6:P6"/>
    <mergeCell ref="Q6:S6"/>
    <mergeCell ref="T5:T7"/>
    <mergeCell ref="A5:A7"/>
    <mergeCell ref="B6:D6"/>
    <mergeCell ref="E6:G6"/>
    <mergeCell ref="H6:J6"/>
    <mergeCell ref="B5:J5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４１３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2019-03-09T07:44:28Z</cp:lastPrinted>
  <dcterms:created xsi:type="dcterms:W3CDTF">2002-07-25T04:22:31Z</dcterms:created>
  <dcterms:modified xsi:type="dcterms:W3CDTF">2019-03-09T07:44:29Z</dcterms:modified>
</cp:coreProperties>
</file>