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401-450/"/>
    </mc:Choice>
  </mc:AlternateContent>
  <xr:revisionPtr revIDLastSave="0" documentId="13_ncr:1_{E7742422-8F43-9146-9996-B2E8C144A55A}" xr6:coauthVersionLast="41" xr6:coauthVersionMax="41" xr10:uidLastSave="{00000000-0000-0000-0000-000000000000}"/>
  <bookViews>
    <workbookView xWindow="17380" yWindow="7280" windowWidth="22420" windowHeight="12680" xr2:uid="{00000000-000D-0000-FFFF-FFFF00000000}"/>
  </bookViews>
  <sheets>
    <sheet name="表 ４１７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3" l="1"/>
  <c r="J15" i="3"/>
  <c r="J14" i="3"/>
  <c r="J13" i="3"/>
  <c r="J12" i="3"/>
  <c r="J11" i="3"/>
  <c r="J10" i="3"/>
  <c r="J9" i="3"/>
  <c r="D16" i="3"/>
  <c r="D15" i="3"/>
  <c r="D14" i="3"/>
  <c r="D13" i="3"/>
  <c r="D12" i="3"/>
  <c r="D11" i="3"/>
  <c r="D10" i="3"/>
  <c r="D9" i="3"/>
  <c r="J8" i="3"/>
  <c r="D8" i="3"/>
  <c r="O5" i="3" l="1"/>
  <c r="O6" i="3" s="1"/>
  <c r="N5" i="3"/>
  <c r="N6" i="3" s="1"/>
  <c r="M5" i="3"/>
  <c r="M6" i="3" s="1"/>
  <c r="L5" i="3"/>
  <c r="L6" i="3" s="1"/>
  <c r="K5" i="3"/>
  <c r="K6" i="3" s="1"/>
  <c r="J5" i="3"/>
  <c r="O7" i="3" s="1"/>
  <c r="I5" i="3"/>
  <c r="I6" i="3" s="1"/>
  <c r="H5" i="3"/>
  <c r="H6" i="3" s="1"/>
  <c r="G5" i="3"/>
  <c r="G6" i="3" s="1"/>
  <c r="F5" i="3"/>
  <c r="F6" i="3" s="1"/>
  <c r="E5" i="3"/>
  <c r="E6" i="3" s="1"/>
  <c r="D5" i="3"/>
  <c r="C5" i="3"/>
  <c r="C6" i="3" s="1"/>
  <c r="B5" i="3"/>
  <c r="B6" i="3" s="1"/>
  <c r="H7" i="3" l="1"/>
  <c r="I7" i="3"/>
  <c r="J6" i="3"/>
  <c r="F7" i="3"/>
  <c r="G7" i="3"/>
  <c r="E7" i="3"/>
  <c r="D6" i="3"/>
  <c r="D7" i="3"/>
  <c r="L7" i="3"/>
  <c r="M7" i="3"/>
  <c r="J7" i="3"/>
  <c r="N7" i="3"/>
  <c r="K7" i="3"/>
</calcChain>
</file>

<file path=xl/sharedStrings.xml><?xml version="1.0" encoding="utf-8"?>
<sst xmlns="http://schemas.openxmlformats.org/spreadsheetml/2006/main" count="34" uniqueCount="32">
  <si>
    <t>川崎</t>
    <rPh sb="0" eb="2">
      <t>カワサキ</t>
    </rPh>
    <phoneticPr fontId="1"/>
  </si>
  <si>
    <t>大師</t>
    <rPh sb="0" eb="2">
      <t>ダイシ</t>
    </rPh>
    <phoneticPr fontId="1"/>
  </si>
  <si>
    <t>田島</t>
    <rPh sb="0" eb="2">
      <t>タジマ</t>
    </rPh>
    <phoneticPr fontId="1"/>
  </si>
  <si>
    <t>総数</t>
    <rPh sb="0" eb="2">
      <t>ソウスウ</t>
    </rPh>
    <phoneticPr fontId="1"/>
  </si>
  <si>
    <t>幸</t>
    <rPh sb="0" eb="1">
      <t>サイワイ</t>
    </rPh>
    <phoneticPr fontId="1"/>
  </si>
  <si>
    <t>中原</t>
    <rPh sb="0" eb="2">
      <t>チュウゲン</t>
    </rPh>
    <phoneticPr fontId="1"/>
  </si>
  <si>
    <t>高津</t>
    <rPh sb="0" eb="2">
      <t>タカヅ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</si>
  <si>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</si>
  <si>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</si>
  <si>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</si>
  <si>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構成比</t>
    <rPh sb="0" eb="3">
      <t>コウセイヒ</t>
    </rPh>
    <phoneticPr fontId="1"/>
  </si>
  <si>
    <t>その他</t>
    <rPh sb="2" eb="3">
      <t>タ</t>
    </rPh>
    <phoneticPr fontId="1"/>
  </si>
  <si>
    <t>１か月平均</t>
    <rPh sb="2" eb="3">
      <t>ツキ</t>
    </rPh>
    <rPh sb="3" eb="5">
      <t>ヘイキン</t>
    </rPh>
    <phoneticPr fontId="1"/>
  </si>
  <si>
    <t>却下
件数</t>
    <rPh sb="0" eb="2">
      <t>キャッカ</t>
    </rPh>
    <rPh sb="3" eb="5">
      <t>ケンスウ</t>
    </rPh>
    <phoneticPr fontId="1"/>
  </si>
  <si>
    <t>開始
決定
件数</t>
    <rPh sb="0" eb="2">
      <t>カイシ</t>
    </rPh>
    <rPh sb="3" eb="5">
      <t>ケッテイ</t>
    </rPh>
    <rPh sb="6" eb="8">
      <t>ケンスウ</t>
    </rPh>
    <phoneticPr fontId="1"/>
  </si>
  <si>
    <t>傷病</t>
    <rPh sb="0" eb="2">
      <t>ショウビョウ</t>
    </rPh>
    <phoneticPr fontId="1"/>
  </si>
  <si>
    <t>収入
の
減少</t>
    <rPh sb="0" eb="2">
      <t>シュウニュウ</t>
    </rPh>
    <rPh sb="5" eb="7">
      <t>ゲンショウ</t>
    </rPh>
    <phoneticPr fontId="1"/>
  </si>
  <si>
    <t>死別
離別
不在</t>
    <rPh sb="0" eb="2">
      <t>シベツ</t>
    </rPh>
    <rPh sb="3" eb="5">
      <t>リベツ</t>
    </rPh>
    <rPh sb="6" eb="8">
      <t>フザイ</t>
    </rPh>
    <phoneticPr fontId="1"/>
  </si>
  <si>
    <t>転入
継続</t>
    <rPh sb="0" eb="2">
      <t>テンニュウ</t>
    </rPh>
    <rPh sb="3" eb="5">
      <t>ケイゾク</t>
    </rPh>
    <phoneticPr fontId="1"/>
  </si>
  <si>
    <t>廃止
決定
件数</t>
    <rPh sb="0" eb="2">
      <t>ハイシ</t>
    </rPh>
    <rPh sb="3" eb="5">
      <t>ケッテイ</t>
    </rPh>
    <rPh sb="6" eb="8">
      <t>ケンスウ</t>
    </rPh>
    <phoneticPr fontId="1"/>
  </si>
  <si>
    <t>傷病
治癒</t>
    <rPh sb="0" eb="2">
      <t>ショウビョウ</t>
    </rPh>
    <rPh sb="3" eb="5">
      <t>チユ</t>
    </rPh>
    <phoneticPr fontId="1"/>
  </si>
  <si>
    <t>死亡
失踪</t>
    <rPh sb="0" eb="2">
      <t>シボウ</t>
    </rPh>
    <rPh sb="3" eb="5">
      <t>シッソウ</t>
    </rPh>
    <phoneticPr fontId="1"/>
  </si>
  <si>
    <t>収入
増加</t>
    <rPh sb="0" eb="2">
      <t>シュウニュウ</t>
    </rPh>
    <rPh sb="3" eb="5">
      <t>ゾウカ</t>
    </rPh>
    <phoneticPr fontId="1"/>
  </si>
  <si>
    <t>転出</t>
    <rPh sb="0" eb="2">
      <t>テンシュツ</t>
    </rPh>
    <phoneticPr fontId="1"/>
  </si>
  <si>
    <t>開　　始　　原　　因　　別　　世　　帯　　数</t>
    <rPh sb="0" eb="1">
      <t>カイ</t>
    </rPh>
    <rPh sb="3" eb="4">
      <t>ハジメ</t>
    </rPh>
    <rPh sb="6" eb="7">
      <t>ハラ</t>
    </rPh>
    <rPh sb="9" eb="10">
      <t>イン</t>
    </rPh>
    <rPh sb="12" eb="13">
      <t>ベツ</t>
    </rPh>
    <rPh sb="15" eb="16">
      <t>ヨ</t>
    </rPh>
    <rPh sb="18" eb="19">
      <t>オビ</t>
    </rPh>
    <rPh sb="21" eb="22">
      <t>カズ</t>
    </rPh>
    <phoneticPr fontId="1"/>
  </si>
  <si>
    <t>廃　　止　　原　　因　　世　　帯　　数</t>
    <rPh sb="0" eb="1">
      <t>ハイ</t>
    </rPh>
    <rPh sb="3" eb="4">
      <t>ドメ</t>
    </rPh>
    <rPh sb="6" eb="7">
      <t>ハラ</t>
    </rPh>
    <rPh sb="9" eb="10">
      <t>イン</t>
    </rPh>
    <rPh sb="12" eb="13">
      <t>ヨ</t>
    </rPh>
    <rPh sb="15" eb="16">
      <t>オビ</t>
    </rPh>
    <rPh sb="18" eb="19">
      <t>カズ</t>
    </rPh>
    <phoneticPr fontId="1"/>
  </si>
  <si>
    <t>申請
件数</t>
    <rPh sb="0" eb="2">
      <t>シンセイ</t>
    </rPh>
    <rPh sb="3" eb="5">
      <t>ケンスウ</t>
    </rPh>
    <phoneticPr fontId="1"/>
  </si>
  <si>
    <t>※申請件数には職権申請を含まず、開始決定件数には職権申請による開始決定を含む。</t>
    <rPh sb="1" eb="3">
      <t>シンセイ</t>
    </rPh>
    <rPh sb="3" eb="5">
      <t>ケンスウ</t>
    </rPh>
    <rPh sb="7" eb="9">
      <t>ショッケン</t>
    </rPh>
    <rPh sb="9" eb="11">
      <t>シンセイ</t>
    </rPh>
    <rPh sb="12" eb="13">
      <t>フク</t>
    </rPh>
    <rPh sb="16" eb="18">
      <t>カイシ</t>
    </rPh>
    <rPh sb="18" eb="20">
      <t>ケッテイ</t>
    </rPh>
    <rPh sb="20" eb="22">
      <t>ケンスウ</t>
    </rPh>
    <rPh sb="24" eb="26">
      <t>ショッケン</t>
    </rPh>
    <rPh sb="26" eb="28">
      <t>シンセイ</t>
    </rPh>
    <rPh sb="31" eb="33">
      <t>カイシ</t>
    </rPh>
    <rPh sb="33" eb="35">
      <t>ケッテイ</t>
    </rPh>
    <rPh sb="36" eb="37">
      <t>フク</t>
    </rPh>
    <phoneticPr fontId="1"/>
  </si>
  <si>
    <t>資料：生活保護・自立支援室</t>
    <rPh sb="3" eb="5">
      <t>セイカツ</t>
    </rPh>
    <rPh sb="5" eb="7">
      <t>ホゴ</t>
    </rPh>
    <rPh sb="8" eb="13">
      <t>ジリツシエンシツ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</si>
  <si>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</si>
  <si>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</si>
  <si>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表 ４１７  保護の申請・開始・廃止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</si>
</sst>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.0_);[Red]\(#,##0.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41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41" fontId="4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/>
    <xf numFmtId="41" fontId="4" fillId="0" borderId="0" xfId="0" applyNumberFormat="1" applyFont="1"/>
    <xf numFmtId="176" fontId="4" fillId="0" borderId="5" xfId="0" applyNumberFormat="1" applyFont="1" applyBorder="1" applyAlignment="1">
      <alignment horizontal="right" shrinkToFit="1"/>
    </xf>
    <xf numFmtId="176" fontId="4" fillId="0" borderId="6" xfId="0" applyNumberFormat="1" applyFont="1" applyBorder="1" applyAlignment="1">
      <alignment horizontal="right" shrinkToFit="1"/>
    </xf>
    <xf numFmtId="176" fontId="4" fillId="0" borderId="10" xfId="0" applyNumberFormat="1" applyFont="1" applyBorder="1" applyAlignment="1">
      <alignment horizontal="right" shrinkToFit="1"/>
    </xf>
    <xf numFmtId="176" fontId="4" fillId="0" borderId="11" xfId="0" applyNumberFormat="1" applyFont="1" applyBorder="1" applyAlignment="1">
      <alignment horizontal="right" shrinkToFit="1"/>
    </xf>
    <xf numFmtId="176" fontId="4" fillId="0" borderId="1" xfId="0" applyNumberFormat="1" applyFont="1" applyBorder="1" applyAlignment="1">
      <alignment horizontal="right" shrinkToFit="1"/>
    </xf>
    <xf numFmtId="176" fontId="4" fillId="0" borderId="13" xfId="0" applyNumberFormat="1" applyFont="1" applyBorder="1" applyAlignment="1">
      <alignment horizontal="right" shrinkToFit="1"/>
    </xf>
    <xf numFmtId="176" fontId="5" fillId="0" borderId="5" xfId="0" applyNumberFormat="1" applyFont="1" applyBorder="1" applyAlignment="1">
      <alignment horizontal="right"/>
    </xf>
    <xf numFmtId="176" fontId="5" fillId="0" borderId="6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horizontal="center" shrinkToFit="1"/>
    </xf>
    <xf numFmtId="177" fontId="4" fillId="0" borderId="7" xfId="0" applyNumberFormat="1" applyFont="1" applyBorder="1" applyAlignment="1">
      <alignment horizontal="right" shrinkToFit="1"/>
    </xf>
    <xf numFmtId="177" fontId="4" fillId="0" borderId="8" xfId="0" applyNumberFormat="1" applyFont="1" applyBorder="1" applyAlignment="1">
      <alignment horizontal="right" shrinkToFit="1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showGridLines="0" tabSelected="1" zoomScaleNormal="100" zoomScaleSheetLayoutView="115" workbookViewId="0"/>
  </sheetViews>
  <sheetFormatPr baseColWidth="10" defaultColWidth="8.83203125" defaultRowHeight="14"/>
  <cols>
    <col min="1" max="1" width="10.6640625" style="1" customWidth="1"/>
    <col min="2" max="14" width="5.5" customWidth="1"/>
    <col min="15" max="15" width="5.5" style="1" customWidth="1"/>
  </cols>
  <sheetData>
    <row r="1" spans="1:15" s="2" customFormat="1" ht="15">
      <c r="A1" s="5" t="s">
        <v>31</v>
      </c>
      <c r="O1" s="3"/>
    </row>
    <row r="2" spans="1:15" s="7" customFormat="1" thickBot="1">
      <c r="A2" s="6"/>
      <c r="H2" s="37"/>
      <c r="I2" s="37"/>
      <c r="J2" s="37"/>
      <c r="M2" s="37" t="s">
        <v>29</v>
      </c>
      <c r="N2" s="37"/>
      <c r="O2" s="37"/>
    </row>
    <row r="3" spans="1:15" s="7" customFormat="1" ht="15" customHeight="1">
      <c r="A3" s="33"/>
      <c r="B3" s="35" t="s">
        <v>26</v>
      </c>
      <c r="C3" s="35" t="s">
        <v>13</v>
      </c>
      <c r="D3" s="35" t="s">
        <v>14</v>
      </c>
      <c r="E3" s="40" t="s">
        <v>24</v>
      </c>
      <c r="F3" s="41"/>
      <c r="G3" s="41"/>
      <c r="H3" s="41"/>
      <c r="I3" s="42"/>
      <c r="J3" s="38" t="s">
        <v>19</v>
      </c>
      <c r="K3" s="40" t="s">
        <v>25</v>
      </c>
      <c r="L3" s="41"/>
      <c r="M3" s="41"/>
      <c r="N3" s="41"/>
      <c r="O3" s="41"/>
    </row>
    <row r="4" spans="1:15" s="7" customFormat="1" ht="42" customHeight="1" thickBot="1">
      <c r="A4" s="34"/>
      <c r="B4" s="36"/>
      <c r="C4" s="36"/>
      <c r="D4" s="36"/>
      <c r="E4" s="8" t="s">
        <v>15</v>
      </c>
      <c r="F4" s="9" t="s">
        <v>16</v>
      </c>
      <c r="G4" s="10" t="s">
        <v>17</v>
      </c>
      <c r="H4" s="10" t="s">
        <v>18</v>
      </c>
      <c r="I4" s="8" t="s">
        <v>11</v>
      </c>
      <c r="J4" s="39"/>
      <c r="K4" s="11" t="s">
        <v>20</v>
      </c>
      <c r="L4" s="9" t="s">
        <v>21</v>
      </c>
      <c r="M4" s="9" t="s">
        <v>22</v>
      </c>
      <c r="N4" s="12" t="s">
        <v>23</v>
      </c>
      <c r="O4" s="13" t="s">
        <v>11</v>
      </c>
    </row>
    <row r="5" spans="1:15" s="7" customFormat="1" ht="13" customHeight="1">
      <c r="A5" s="14" t="s">
        <v>3</v>
      </c>
      <c r="B5" s="28">
        <f>SUM(B8:B16)</f>
        <v>3742</v>
      </c>
      <c r="C5" s="28">
        <f t="shared" ref="C5:O5" si="0">SUM(C8:C16)</f>
        <v>192</v>
      </c>
      <c r="D5" s="28">
        <f t="shared" si="0"/>
        <v>3700</v>
      </c>
      <c r="E5" s="28">
        <f t="shared" si="0"/>
        <v>980</v>
      </c>
      <c r="F5" s="28">
        <f t="shared" si="0"/>
        <v>1750</v>
      </c>
      <c r="G5" s="28">
        <f t="shared" si="0"/>
        <v>83</v>
      </c>
      <c r="H5" s="28">
        <f t="shared" si="0"/>
        <v>679</v>
      </c>
      <c r="I5" s="28">
        <f t="shared" si="0"/>
        <v>208</v>
      </c>
      <c r="J5" s="28">
        <f t="shared" si="0"/>
        <v>3794</v>
      </c>
      <c r="K5" s="28">
        <f t="shared" si="0"/>
        <v>12</v>
      </c>
      <c r="L5" s="28">
        <f t="shared" si="0"/>
        <v>1662</v>
      </c>
      <c r="M5" s="28">
        <f t="shared" si="0"/>
        <v>671</v>
      </c>
      <c r="N5" s="28">
        <f t="shared" si="0"/>
        <v>922</v>
      </c>
      <c r="O5" s="29">
        <f t="shared" si="0"/>
        <v>527</v>
      </c>
    </row>
    <row r="6" spans="1:15" s="7" customFormat="1" ht="13" customHeight="1">
      <c r="A6" s="15" t="s">
        <v>12</v>
      </c>
      <c r="B6" s="22">
        <f>ROUND(B5/12,0)</f>
        <v>312</v>
      </c>
      <c r="C6" s="22">
        <f t="shared" ref="C6:O6" si="1">ROUND(C5/12,0)</f>
        <v>16</v>
      </c>
      <c r="D6" s="22">
        <f t="shared" si="1"/>
        <v>308</v>
      </c>
      <c r="E6" s="22">
        <f t="shared" si="1"/>
        <v>82</v>
      </c>
      <c r="F6" s="22">
        <f t="shared" si="1"/>
        <v>146</v>
      </c>
      <c r="G6" s="22">
        <f t="shared" si="1"/>
        <v>7</v>
      </c>
      <c r="H6" s="22">
        <f t="shared" si="1"/>
        <v>57</v>
      </c>
      <c r="I6" s="22">
        <f t="shared" si="1"/>
        <v>17</v>
      </c>
      <c r="J6" s="22">
        <f t="shared" si="1"/>
        <v>316</v>
      </c>
      <c r="K6" s="22">
        <f t="shared" si="1"/>
        <v>1</v>
      </c>
      <c r="L6" s="22">
        <f t="shared" si="1"/>
        <v>139</v>
      </c>
      <c r="M6" s="22">
        <f t="shared" si="1"/>
        <v>56</v>
      </c>
      <c r="N6" s="22">
        <f t="shared" si="1"/>
        <v>77</v>
      </c>
      <c r="O6" s="23">
        <f t="shared" si="1"/>
        <v>44</v>
      </c>
    </row>
    <row r="7" spans="1:15" s="7" customFormat="1" ht="13" customHeight="1">
      <c r="A7" s="15" t="s">
        <v>10</v>
      </c>
      <c r="B7" s="30" t="s">
        <v>30</v>
      </c>
      <c r="C7" s="30" t="s">
        <v>30</v>
      </c>
      <c r="D7" s="31">
        <f>D5/$D$5*100</f>
        <v>100</v>
      </c>
      <c r="E7" s="31">
        <f t="shared" ref="E7:I7" si="2">E5/$D$5*100</f>
        <v>26.486486486486488</v>
      </c>
      <c r="F7" s="31">
        <f t="shared" si="2"/>
        <v>47.297297297297298</v>
      </c>
      <c r="G7" s="31">
        <f t="shared" si="2"/>
        <v>2.2432432432432434</v>
      </c>
      <c r="H7" s="31">
        <f t="shared" si="2"/>
        <v>18.351351351351354</v>
      </c>
      <c r="I7" s="31">
        <f t="shared" si="2"/>
        <v>5.6216216216216219</v>
      </c>
      <c r="J7" s="31">
        <f>J5/$J$5*100</f>
        <v>100</v>
      </c>
      <c r="K7" s="31">
        <f t="shared" ref="K7:O7" si="3">K5/$J$5*100</f>
        <v>0.31628887717448601</v>
      </c>
      <c r="L7" s="31">
        <f t="shared" si="3"/>
        <v>43.806009488666312</v>
      </c>
      <c r="M7" s="31">
        <f t="shared" si="3"/>
        <v>17.68581971534001</v>
      </c>
      <c r="N7" s="31">
        <f t="shared" si="3"/>
        <v>24.301528729573011</v>
      </c>
      <c r="O7" s="32">
        <f t="shared" si="3"/>
        <v>13.890353189246177</v>
      </c>
    </row>
    <row r="8" spans="1:15" s="7" customFormat="1" ht="13" customHeight="1">
      <c r="A8" s="16" t="s">
        <v>0</v>
      </c>
      <c r="B8" s="24">
        <v>861</v>
      </c>
      <c r="C8" s="24">
        <v>36</v>
      </c>
      <c r="D8" s="24">
        <f>SUM(E8:I8)</f>
        <v>864</v>
      </c>
      <c r="E8" s="24">
        <v>231</v>
      </c>
      <c r="F8" s="24">
        <v>459</v>
      </c>
      <c r="G8" s="24">
        <v>7</v>
      </c>
      <c r="H8" s="24">
        <v>147</v>
      </c>
      <c r="I8" s="24">
        <v>20</v>
      </c>
      <c r="J8" s="24">
        <f>SUM(K8:O8)</f>
        <v>859</v>
      </c>
      <c r="K8" s="24">
        <v>0</v>
      </c>
      <c r="L8" s="24">
        <v>470</v>
      </c>
      <c r="M8" s="24">
        <v>107</v>
      </c>
      <c r="N8" s="24">
        <v>201</v>
      </c>
      <c r="O8" s="25">
        <v>81</v>
      </c>
    </row>
    <row r="9" spans="1:15" s="7" customFormat="1" ht="13" customHeight="1">
      <c r="A9" s="15" t="s">
        <v>1</v>
      </c>
      <c r="B9" s="22">
        <v>406</v>
      </c>
      <c r="C9" s="22">
        <v>22</v>
      </c>
      <c r="D9" s="22">
        <f t="shared" ref="D9:D16" si="4">SUM(E9:I9)</f>
        <v>405</v>
      </c>
      <c r="E9" s="22">
        <v>97</v>
      </c>
      <c r="F9" s="22">
        <v>193</v>
      </c>
      <c r="G9" s="22">
        <v>3</v>
      </c>
      <c r="H9" s="22">
        <v>74</v>
      </c>
      <c r="I9" s="22">
        <v>38</v>
      </c>
      <c r="J9" s="22">
        <f t="shared" ref="J9:J16" si="5">SUM(K9:O9)</f>
        <v>448</v>
      </c>
      <c r="K9" s="22">
        <v>1</v>
      </c>
      <c r="L9" s="22">
        <v>191</v>
      </c>
      <c r="M9" s="22">
        <v>61</v>
      </c>
      <c r="N9" s="22">
        <v>152</v>
      </c>
      <c r="O9" s="23">
        <v>43</v>
      </c>
    </row>
    <row r="10" spans="1:15" s="7" customFormat="1" ht="13" customHeight="1">
      <c r="A10" s="15" t="s">
        <v>2</v>
      </c>
      <c r="B10" s="22">
        <v>363</v>
      </c>
      <c r="C10" s="22">
        <v>16</v>
      </c>
      <c r="D10" s="22">
        <f t="shared" si="4"/>
        <v>365</v>
      </c>
      <c r="E10" s="22">
        <v>97</v>
      </c>
      <c r="F10" s="22">
        <v>122</v>
      </c>
      <c r="G10" s="22">
        <v>14</v>
      </c>
      <c r="H10" s="22">
        <v>114</v>
      </c>
      <c r="I10" s="22">
        <v>18</v>
      </c>
      <c r="J10" s="22">
        <f t="shared" si="5"/>
        <v>428</v>
      </c>
      <c r="K10" s="22">
        <v>10</v>
      </c>
      <c r="L10" s="22">
        <v>189</v>
      </c>
      <c r="M10" s="22">
        <v>63</v>
      </c>
      <c r="N10" s="22">
        <v>123</v>
      </c>
      <c r="O10" s="23">
        <v>43</v>
      </c>
    </row>
    <row r="11" spans="1:15" s="7" customFormat="1" ht="13" customHeight="1">
      <c r="A11" s="15" t="s">
        <v>4</v>
      </c>
      <c r="B11" s="22">
        <v>380</v>
      </c>
      <c r="C11" s="22">
        <v>14</v>
      </c>
      <c r="D11" s="22">
        <f t="shared" si="4"/>
        <v>399</v>
      </c>
      <c r="E11" s="22">
        <v>111</v>
      </c>
      <c r="F11" s="22">
        <v>207</v>
      </c>
      <c r="G11" s="22">
        <v>10</v>
      </c>
      <c r="H11" s="22">
        <v>55</v>
      </c>
      <c r="I11" s="22">
        <v>16</v>
      </c>
      <c r="J11" s="22">
        <f t="shared" si="5"/>
        <v>419</v>
      </c>
      <c r="K11" s="22">
        <v>1</v>
      </c>
      <c r="L11" s="22">
        <v>190</v>
      </c>
      <c r="M11" s="22">
        <v>76</v>
      </c>
      <c r="N11" s="22">
        <v>83</v>
      </c>
      <c r="O11" s="23">
        <v>69</v>
      </c>
    </row>
    <row r="12" spans="1:15" s="7" customFormat="1" ht="13" customHeight="1">
      <c r="A12" s="15" t="s">
        <v>5</v>
      </c>
      <c r="B12" s="22">
        <v>329</v>
      </c>
      <c r="C12" s="22">
        <v>22</v>
      </c>
      <c r="D12" s="22">
        <f t="shared" si="4"/>
        <v>339</v>
      </c>
      <c r="E12" s="22">
        <v>118</v>
      </c>
      <c r="F12" s="22">
        <v>142</v>
      </c>
      <c r="G12" s="22">
        <v>6</v>
      </c>
      <c r="H12" s="22">
        <v>47</v>
      </c>
      <c r="I12" s="22">
        <v>26</v>
      </c>
      <c r="J12" s="22">
        <f t="shared" si="5"/>
        <v>343</v>
      </c>
      <c r="K12" s="22">
        <v>0</v>
      </c>
      <c r="L12" s="22">
        <v>154</v>
      </c>
      <c r="M12" s="22">
        <v>56</v>
      </c>
      <c r="N12" s="22">
        <v>87</v>
      </c>
      <c r="O12" s="23">
        <v>46</v>
      </c>
    </row>
    <row r="13" spans="1:15" s="7" customFormat="1" ht="13" customHeight="1">
      <c r="A13" s="15" t="s">
        <v>6</v>
      </c>
      <c r="B13" s="22">
        <v>391</v>
      </c>
      <c r="C13" s="22">
        <v>14</v>
      </c>
      <c r="D13" s="22">
        <f t="shared" si="4"/>
        <v>403</v>
      </c>
      <c r="E13" s="22">
        <v>95</v>
      </c>
      <c r="F13" s="22">
        <v>189</v>
      </c>
      <c r="G13" s="22">
        <v>19</v>
      </c>
      <c r="H13" s="22">
        <v>70</v>
      </c>
      <c r="I13" s="22">
        <v>30</v>
      </c>
      <c r="J13" s="22">
        <f t="shared" si="5"/>
        <v>387</v>
      </c>
      <c r="K13" s="22">
        <v>0</v>
      </c>
      <c r="L13" s="22">
        <v>162</v>
      </c>
      <c r="M13" s="22">
        <v>89</v>
      </c>
      <c r="N13" s="22">
        <v>77</v>
      </c>
      <c r="O13" s="23">
        <v>59</v>
      </c>
    </row>
    <row r="14" spans="1:15" s="7" customFormat="1" ht="13" customHeight="1">
      <c r="A14" s="15" t="s">
        <v>7</v>
      </c>
      <c r="B14" s="22">
        <v>408</v>
      </c>
      <c r="C14" s="22">
        <v>26</v>
      </c>
      <c r="D14" s="22">
        <f t="shared" si="4"/>
        <v>375</v>
      </c>
      <c r="E14" s="22">
        <v>92</v>
      </c>
      <c r="F14" s="22">
        <v>166</v>
      </c>
      <c r="G14" s="22">
        <v>11</v>
      </c>
      <c r="H14" s="22">
        <v>79</v>
      </c>
      <c r="I14" s="22">
        <v>27</v>
      </c>
      <c r="J14" s="22">
        <f t="shared" si="5"/>
        <v>323</v>
      </c>
      <c r="K14" s="22">
        <v>0</v>
      </c>
      <c r="L14" s="22">
        <v>125</v>
      </c>
      <c r="M14" s="22">
        <v>70</v>
      </c>
      <c r="N14" s="22">
        <v>84</v>
      </c>
      <c r="O14" s="23">
        <v>44</v>
      </c>
    </row>
    <row r="15" spans="1:15" s="7" customFormat="1" ht="13" customHeight="1">
      <c r="A15" s="15" t="s">
        <v>8</v>
      </c>
      <c r="B15" s="22">
        <v>381</v>
      </c>
      <c r="C15" s="22">
        <v>25</v>
      </c>
      <c r="D15" s="22">
        <f t="shared" si="4"/>
        <v>349</v>
      </c>
      <c r="E15" s="22">
        <v>86</v>
      </c>
      <c r="F15" s="22">
        <v>168</v>
      </c>
      <c r="G15" s="22">
        <v>8</v>
      </c>
      <c r="H15" s="22">
        <v>65</v>
      </c>
      <c r="I15" s="22">
        <v>22</v>
      </c>
      <c r="J15" s="22">
        <f t="shared" si="5"/>
        <v>372</v>
      </c>
      <c r="K15" s="22">
        <v>0</v>
      </c>
      <c r="L15" s="22">
        <v>120</v>
      </c>
      <c r="M15" s="22">
        <v>84</v>
      </c>
      <c r="N15" s="22">
        <v>69</v>
      </c>
      <c r="O15" s="23">
        <v>99</v>
      </c>
    </row>
    <row r="16" spans="1:15" s="7" customFormat="1" ht="13" customHeight="1" thickBot="1">
      <c r="A16" s="17" t="s">
        <v>9</v>
      </c>
      <c r="B16" s="26">
        <v>223</v>
      </c>
      <c r="C16" s="26">
        <v>17</v>
      </c>
      <c r="D16" s="26">
        <f t="shared" si="4"/>
        <v>201</v>
      </c>
      <c r="E16" s="26">
        <v>53</v>
      </c>
      <c r="F16" s="26">
        <v>104</v>
      </c>
      <c r="G16" s="26">
        <v>5</v>
      </c>
      <c r="H16" s="26">
        <v>28</v>
      </c>
      <c r="I16" s="26">
        <v>11</v>
      </c>
      <c r="J16" s="26">
        <f t="shared" si="5"/>
        <v>215</v>
      </c>
      <c r="K16" s="26">
        <v>0</v>
      </c>
      <c r="L16" s="26">
        <v>61</v>
      </c>
      <c r="M16" s="26">
        <v>65</v>
      </c>
      <c r="N16" s="26">
        <v>46</v>
      </c>
      <c r="O16" s="27">
        <v>43</v>
      </c>
    </row>
    <row r="17" spans="1:15" s="7" customFormat="1" ht="15" customHeight="1">
      <c r="A17" s="18" t="s">
        <v>27</v>
      </c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s="7" customFormat="1" ht="13">
      <c r="A18" s="6" t="s">
        <v>28</v>
      </c>
      <c r="E18" s="21"/>
      <c r="O18" s="6"/>
    </row>
    <row r="19" spans="1:15">
      <c r="E19" s="4"/>
      <c r="K19" s="4"/>
    </row>
  </sheetData>
  <mergeCells count="9">
    <mergeCell ref="A3:A4"/>
    <mergeCell ref="B3:B4"/>
    <mergeCell ref="H2:J2"/>
    <mergeCell ref="M2:O2"/>
    <mergeCell ref="C3:C4"/>
    <mergeCell ref="D3:D4"/>
    <mergeCell ref="J3:J4"/>
    <mergeCell ref="K3:O3"/>
    <mergeCell ref="E3:I3"/>
  </mergeCells>
  <phoneticPr fontId="1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４１７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2019-03-09T07:48:00Z</cp:lastPrinted>
  <dcterms:created xsi:type="dcterms:W3CDTF">2002-07-25T04:22:31Z</dcterms:created>
  <dcterms:modified xsi:type="dcterms:W3CDTF">2019-03-09T07:48:00Z</dcterms:modified>
</cp:coreProperties>
</file>