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2165" windowHeight="6315"/>
  </bookViews>
  <sheets>
    <sheet name="表 １３３  精神保健福祉センター　精神医療審査会の状況" sheetId="1" r:id="rId1"/>
  </sheets>
  <definedNames>
    <definedName name="_xlnm.Print_Area" localSheetId="0">'表 １３３  精神保健福祉センター　精神医療審査会の状況'!$A$1:$M$23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E12" i="1"/>
  <c r="E17" i="1"/>
  <c r="D9" i="1"/>
  <c r="D12" i="1"/>
  <c r="D17" i="1"/>
  <c r="M17" i="1"/>
  <c r="I16" i="1"/>
  <c r="C17" i="1"/>
  <c r="I12" i="1"/>
  <c r="I13" i="1"/>
  <c r="I14" i="1"/>
  <c r="I15" i="1"/>
  <c r="L17" i="1"/>
  <c r="K17" i="1"/>
  <c r="J17" i="1"/>
  <c r="H17" i="1"/>
  <c r="G17" i="1"/>
  <c r="F17" i="1"/>
  <c r="I17" i="1"/>
</calcChain>
</file>

<file path=xl/sharedStrings.xml><?xml version="1.0" encoding="utf-8"?>
<sst xmlns="http://schemas.openxmlformats.org/spreadsheetml/2006/main" count="34" uniqueCount="29">
  <si>
    <t>計</t>
  </si>
  <si>
    <t>措置入院者</t>
  </si>
  <si>
    <t>医療保護入院者</t>
  </si>
  <si>
    <t>区　　　分</t>
    <rPh sb="0" eb="1">
      <t>ク</t>
    </rPh>
    <rPh sb="4" eb="5">
      <t>ブン</t>
    </rPh>
    <phoneticPr fontId="1"/>
  </si>
  <si>
    <t>審査結果内訳</t>
    <rPh sb="2" eb="4">
      <t>ケッカ</t>
    </rPh>
    <rPh sb="4" eb="6">
      <t>ウチワケ</t>
    </rPh>
    <phoneticPr fontId="1"/>
  </si>
  <si>
    <t>入院・処遇は適当</t>
    <rPh sb="3" eb="5">
      <t>ショグウ</t>
    </rPh>
    <phoneticPr fontId="1"/>
  </si>
  <si>
    <t>取下げ</t>
    <phoneticPr fontId="1"/>
  </si>
  <si>
    <t>新規届出
件数</t>
    <rPh sb="0" eb="2">
      <t>シンキ</t>
    </rPh>
    <rPh sb="2" eb="4">
      <t>トドケデ</t>
    </rPh>
    <rPh sb="5" eb="7">
      <t>ケンスウ</t>
    </rPh>
    <phoneticPr fontId="1"/>
  </si>
  <si>
    <t xml:space="preserve">   精神障害者の人権に配慮し、その適正な医療を確保することを目的とし、患者の入院（医療保護入院）及び入院継続（医療保護入院・措置入院）の要否、入院中の患者からの退院請求・処遇改善請求について、公正かつ専門的な見地から判断を行う機関である。</t>
    <rPh sb="46" eb="48">
      <t>ニュウイン</t>
    </rPh>
    <rPh sb="49" eb="50">
      <t>オヨ</t>
    </rPh>
    <rPh sb="51" eb="53">
      <t>ニュウイン</t>
    </rPh>
    <rPh sb="53" eb="55">
      <t>ケイゾク</t>
    </rPh>
    <rPh sb="56" eb="58">
      <t>イリョウ</t>
    </rPh>
    <rPh sb="58" eb="60">
      <t>ホゴ</t>
    </rPh>
    <rPh sb="60" eb="62">
      <t>ニュウイン</t>
    </rPh>
    <rPh sb="63" eb="65">
      <t>ソチ</t>
    </rPh>
    <rPh sb="65" eb="67">
      <t>ニュウイン</t>
    </rPh>
    <rPh sb="69" eb="71">
      <t>ヨウヒ</t>
    </rPh>
    <rPh sb="72" eb="75">
      <t>ニュウインチュウ</t>
    </rPh>
    <rPh sb="76" eb="78">
      <t>カンジャ</t>
    </rPh>
    <rPh sb="81" eb="83">
      <t>タイイン</t>
    </rPh>
    <rPh sb="83" eb="85">
      <t>セイキュウ</t>
    </rPh>
    <rPh sb="86" eb="88">
      <t>ショグウ</t>
    </rPh>
    <rPh sb="88" eb="90">
      <t>カイゼン</t>
    </rPh>
    <rPh sb="90" eb="92">
      <t>セイキュウ</t>
    </rPh>
    <rPh sb="97" eb="99">
      <t>コウセイ</t>
    </rPh>
    <rPh sb="101" eb="104">
      <t>センモンテキ</t>
    </rPh>
    <rPh sb="105" eb="107">
      <t>ケンチ</t>
    </rPh>
    <rPh sb="109" eb="111">
      <t>ハンダン</t>
    </rPh>
    <rPh sb="112" eb="113">
      <t>オコナ</t>
    </rPh>
    <rPh sb="114" eb="116">
      <t>キカン</t>
    </rPh>
    <phoneticPr fontId="1"/>
  </si>
  <si>
    <t>総　　数</t>
    <rPh sb="0" eb="1">
      <t>フサ</t>
    </rPh>
    <rPh sb="3" eb="4">
      <t>カズ</t>
    </rPh>
    <phoneticPr fontId="1"/>
  </si>
  <si>
    <t>医療保護入院時の届出
(法第33条第1項)</t>
    <phoneticPr fontId="1"/>
  </si>
  <si>
    <t>定期
報告</t>
    <phoneticPr fontId="1"/>
  </si>
  <si>
    <t>退院
請求</t>
    <phoneticPr fontId="1"/>
  </si>
  <si>
    <t>他の入院
形態へ移行
が必要</t>
    <phoneticPr fontId="1"/>
  </si>
  <si>
    <t>入院継続
不要・処遇
不適当</t>
    <rPh sb="8" eb="10">
      <t>ショグウ</t>
    </rPh>
    <rPh sb="11" eb="14">
      <t>フテキトウ</t>
    </rPh>
    <phoneticPr fontId="1"/>
  </si>
  <si>
    <t>審査
要件の
消失</t>
    <phoneticPr fontId="1"/>
  </si>
  <si>
    <t>　資料：精神保健課（精神保健福祉センター）</t>
    <rPh sb="1" eb="3">
      <t>シリョウ</t>
    </rPh>
    <rPh sb="4" eb="6">
      <t>セイシン</t>
    </rPh>
    <rPh sb="6" eb="8">
      <t>ホケン</t>
    </rPh>
    <rPh sb="8" eb="9">
      <t>カ</t>
    </rPh>
    <rPh sb="10" eb="12">
      <t>セイシン</t>
    </rPh>
    <rPh sb="12" eb="14">
      <t>ホケン</t>
    </rPh>
    <rPh sb="14" eb="16">
      <t>フクシ</t>
    </rPh>
    <phoneticPr fontId="1"/>
  </si>
  <si>
    <t>-</t>
    <phoneticPr fontId="1"/>
  </si>
  <si>
    <t>審査中
※1</t>
    <phoneticPr fontId="1"/>
  </si>
  <si>
    <t>処遇改善請求※3</t>
    <phoneticPr fontId="1"/>
  </si>
  <si>
    <t>※3退院請求と重複あり</t>
    <rPh sb="2" eb="4">
      <t>タイイン</t>
    </rPh>
    <rPh sb="4" eb="6">
      <t>セイキュウ</t>
    </rPh>
    <rPh sb="7" eb="9">
      <t>チョウフク</t>
    </rPh>
    <phoneticPr fontId="1"/>
  </si>
  <si>
    <t>※1　次年度へ継続</t>
    <rPh sb="3" eb="6">
      <t>ジネンド</t>
    </rPh>
    <rPh sb="7" eb="9">
      <t>ケイゾク</t>
    </rPh>
    <phoneticPr fontId="1"/>
  </si>
  <si>
    <t>※2　年度末最終審査会後に提出のあったもの</t>
    <rPh sb="3" eb="6">
      <t>ネンドマツ</t>
    </rPh>
    <rPh sb="6" eb="8">
      <t>サイシュウ</t>
    </rPh>
    <rPh sb="8" eb="10">
      <t>シンサ</t>
    </rPh>
    <rPh sb="10" eb="11">
      <t>カイ</t>
    </rPh>
    <rPh sb="11" eb="12">
      <t>ゴ</t>
    </rPh>
    <rPh sb="13" eb="15">
      <t>テイシュツ</t>
    </rPh>
    <phoneticPr fontId="1"/>
  </si>
  <si>
    <t>　　　　次年度に審査予定</t>
    <rPh sb="10" eb="12">
      <t>ヨテイ</t>
    </rPh>
    <phoneticPr fontId="1"/>
  </si>
  <si>
    <t>注）届出数は、年度内に区役所高齢・障害課へ届出のあったもの</t>
    <rPh sb="0" eb="1">
      <t>チュウ</t>
    </rPh>
    <rPh sb="2" eb="4">
      <t>トドケデ</t>
    </rPh>
    <rPh sb="4" eb="5">
      <t>スウ</t>
    </rPh>
    <rPh sb="7" eb="9">
      <t>ネンド</t>
    </rPh>
    <rPh sb="9" eb="10">
      <t>ナイ</t>
    </rPh>
    <rPh sb="11" eb="14">
      <t>クヤクショ</t>
    </rPh>
    <rPh sb="14" eb="16">
      <t>コウレイ</t>
    </rPh>
    <rPh sb="17" eb="19">
      <t>ショウガイ</t>
    </rPh>
    <rPh sb="19" eb="20">
      <t>カ</t>
    </rPh>
    <rPh sb="21" eb="23">
      <t>トドケデ</t>
    </rPh>
    <phoneticPr fontId="1"/>
  </si>
  <si>
    <t>審査延
件数</t>
    <rPh sb="0" eb="2">
      <t>シンサ</t>
    </rPh>
    <rPh sb="2" eb="3">
      <t>ノ</t>
    </rPh>
    <rPh sb="4" eb="6">
      <t>ケンスウ</t>
    </rPh>
    <phoneticPr fontId="1"/>
  </si>
  <si>
    <t>前年度
より継続</t>
    <phoneticPr fontId="1"/>
  </si>
  <si>
    <t>審査
予定
※2</t>
    <rPh sb="0" eb="2">
      <t>シンサ</t>
    </rPh>
    <rPh sb="3" eb="5">
      <t>ヨテイ</t>
    </rPh>
    <phoneticPr fontId="1"/>
  </si>
  <si>
    <t>表 １３３  精神保健福祉センター　精神医療審査会の状況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</si>
</sst>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3" fillId="0" borderId="13" xfId="0" applyNumberFormat="1" applyFont="1" applyFill="1" applyBorder="1" applyAlignment="1">
      <alignment horizontal="right" vertical="center" shrinkToFit="1"/>
    </xf>
    <xf numFmtId="41" fontId="3" fillId="0" borderId="14" xfId="0" applyNumberFormat="1" applyFont="1" applyBorder="1" applyAlignment="1">
      <alignment horizontal="right" vertical="center" shrinkToFit="1"/>
    </xf>
    <xf numFmtId="41" fontId="3" fillId="0" borderId="13" xfId="0" applyNumberFormat="1" applyFont="1" applyBorder="1" applyAlignment="1">
      <alignment horizontal="right" vertical="center" shrinkToFit="1"/>
    </xf>
    <xf numFmtId="41" fontId="3" fillId="0" borderId="14" xfId="0" applyNumberFormat="1" applyFont="1" applyBorder="1" applyAlignment="1">
      <alignment vertical="center" shrinkToFit="1"/>
    </xf>
    <xf numFmtId="41" fontId="3" fillId="0" borderId="17" xfId="0" applyNumberFormat="1" applyFont="1" applyBorder="1" applyAlignment="1">
      <alignment horizontal="right" vertical="center" shrinkToFit="1"/>
    </xf>
    <xf numFmtId="41" fontId="3" fillId="0" borderId="24" xfId="0" applyNumberFormat="1" applyFont="1" applyBorder="1" applyAlignment="1">
      <alignment horizontal="right" vertical="center" shrinkToFit="1"/>
    </xf>
    <xf numFmtId="41" fontId="3" fillId="0" borderId="2" xfId="0" applyNumberFormat="1" applyFont="1" applyFill="1" applyBorder="1" applyAlignment="1">
      <alignment horizontal="right" vertical="center" shrinkToFit="1"/>
    </xf>
    <xf numFmtId="41" fontId="3" fillId="0" borderId="2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41" fontId="3" fillId="0" borderId="2" xfId="0" applyNumberFormat="1" applyFont="1" applyBorder="1" applyAlignment="1">
      <alignment vertical="center" shrinkToFit="1"/>
    </xf>
    <xf numFmtId="41" fontId="3" fillId="0" borderId="20" xfId="0" applyNumberFormat="1" applyFont="1" applyBorder="1" applyAlignment="1">
      <alignment horizontal="right" vertical="center" shrinkToFit="1"/>
    </xf>
    <xf numFmtId="41" fontId="3" fillId="0" borderId="1" xfId="0" applyNumberFormat="1" applyFont="1" applyFill="1" applyBorder="1" applyAlignment="1">
      <alignment vertical="center" shrinkToFit="1"/>
    </xf>
    <xf numFmtId="41" fontId="3" fillId="0" borderId="1" xfId="0" applyNumberFormat="1" applyFont="1" applyBorder="1" applyAlignment="1">
      <alignment vertical="center" shrinkToFit="1"/>
    </xf>
    <xf numFmtId="41" fontId="3" fillId="0" borderId="25" xfId="0" applyNumberFormat="1" applyFont="1" applyBorder="1" applyAlignment="1">
      <alignment vertical="center" shrinkToFit="1"/>
    </xf>
    <xf numFmtId="41" fontId="3" fillId="0" borderId="25" xfId="0" applyNumberFormat="1" applyFont="1" applyBorder="1" applyAlignment="1">
      <alignment shrinkToFit="1"/>
    </xf>
    <xf numFmtId="41" fontId="3" fillId="0" borderId="2" xfId="0" applyNumberFormat="1" applyFont="1" applyFill="1" applyBorder="1" applyAlignment="1">
      <alignment vertical="center" shrinkToFit="1"/>
    </xf>
    <xf numFmtId="41" fontId="3" fillId="0" borderId="2" xfId="0" applyNumberFormat="1" applyFont="1" applyBorder="1" applyAlignment="1">
      <alignment vertical="center" shrinkToFit="1"/>
    </xf>
    <xf numFmtId="41" fontId="3" fillId="0" borderId="24" xfId="0" applyNumberFormat="1" applyFont="1" applyBorder="1" applyAlignment="1">
      <alignment vertical="center" shrinkToFit="1"/>
    </xf>
    <xf numFmtId="41" fontId="3" fillId="0" borderId="24" xfId="0" applyNumberFormat="1" applyFont="1" applyBorder="1" applyAlignment="1">
      <alignment shrinkToFit="1"/>
    </xf>
    <xf numFmtId="41" fontId="3" fillId="0" borderId="1" xfId="0" applyNumberFormat="1" applyFont="1" applyBorder="1" applyAlignment="1">
      <alignment horizontal="right" vertical="center" shrinkToFit="1"/>
    </xf>
    <xf numFmtId="41" fontId="3" fillId="0" borderId="2" xfId="0" applyNumberFormat="1" applyFont="1" applyBorder="1" applyAlignment="1">
      <alignment horizontal="right" vertical="center" shrinkToFit="1"/>
    </xf>
    <xf numFmtId="41" fontId="3" fillId="0" borderId="14" xfId="0" applyNumberFormat="1" applyFont="1" applyBorder="1" applyAlignment="1">
      <alignment horizontal="right" vertical="center" shrinkToFit="1"/>
    </xf>
    <xf numFmtId="41" fontId="3" fillId="0" borderId="14" xfId="0" applyNumberFormat="1" applyFont="1" applyBorder="1" applyAlignment="1">
      <alignment vertical="center" shrinkToFit="1"/>
    </xf>
    <xf numFmtId="41" fontId="6" fillId="0" borderId="6" xfId="0" applyNumberFormat="1" applyFont="1" applyFill="1" applyBorder="1" applyAlignment="1">
      <alignment horizontal="right" vertical="center" shrinkToFit="1"/>
    </xf>
    <xf numFmtId="41" fontId="6" fillId="0" borderId="26" xfId="0" applyNumberFormat="1" applyFont="1" applyBorder="1" applyAlignment="1">
      <alignment vertical="center" shrinkToFit="1"/>
    </xf>
    <xf numFmtId="41" fontId="6" fillId="0" borderId="21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zoomScaleSheetLayoutView="100" zoomScalePageLayoutView="120" workbookViewId="0"/>
  </sheetViews>
  <sheetFormatPr defaultColWidth="8.875" defaultRowHeight="13.5"/>
  <cols>
    <col min="1" max="1" width="5.5" style="1" customWidth="1"/>
    <col min="2" max="2" width="11.125" style="1" customWidth="1"/>
    <col min="3" max="3" width="6.375" style="1" customWidth="1"/>
    <col min="4" max="4" width="6.875" style="1" customWidth="1"/>
    <col min="5" max="5" width="5.5" style="1" customWidth="1"/>
    <col min="6" max="6" width="7.875" style="1" customWidth="1"/>
    <col min="7" max="7" width="8.5" style="1" customWidth="1"/>
    <col min="8" max="8" width="8.125" style="1" customWidth="1"/>
    <col min="9" max="9" width="5.375" style="1" customWidth="1"/>
    <col min="10" max="10" width="5.625" style="1" customWidth="1"/>
    <col min="11" max="11" width="5.375" style="1" customWidth="1"/>
    <col min="12" max="12" width="5.5" style="1" customWidth="1"/>
    <col min="13" max="13" width="5.875" style="1" customWidth="1"/>
    <col min="14" max="16384" width="8.875" style="1"/>
  </cols>
  <sheetData>
    <row r="1" spans="1:13" ht="18" customHeight="1">
      <c r="A1" s="6" t="s">
        <v>28</v>
      </c>
    </row>
    <row r="2" spans="1:13" s="2" customFormat="1" ht="12.95" customHeight="1">
      <c r="A2" s="8" t="s">
        <v>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2" customFormat="1" ht="11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s="2" customFormat="1" ht="9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s="2" customFormat="1" ht="21" customHeight="1">
      <c r="A5" s="18" t="s">
        <v>3</v>
      </c>
      <c r="B5" s="19"/>
      <c r="C5" s="28" t="s">
        <v>26</v>
      </c>
      <c r="D5" s="28" t="s">
        <v>7</v>
      </c>
      <c r="E5" s="28" t="s">
        <v>25</v>
      </c>
      <c r="F5" s="12" t="s">
        <v>4</v>
      </c>
      <c r="G5" s="13"/>
      <c r="H5" s="13"/>
      <c r="I5" s="14"/>
      <c r="J5" s="28" t="s">
        <v>6</v>
      </c>
      <c r="K5" s="29" t="s">
        <v>15</v>
      </c>
      <c r="L5" s="9" t="s">
        <v>18</v>
      </c>
      <c r="M5" s="9" t="s">
        <v>27</v>
      </c>
    </row>
    <row r="6" spans="1:13" s="2" customFormat="1" ht="21" customHeight="1">
      <c r="A6" s="20"/>
      <c r="B6" s="21"/>
      <c r="C6" s="34"/>
      <c r="D6" s="16"/>
      <c r="E6" s="37"/>
      <c r="F6" s="15" t="s">
        <v>5</v>
      </c>
      <c r="G6" s="15" t="s">
        <v>13</v>
      </c>
      <c r="H6" s="15" t="s">
        <v>14</v>
      </c>
      <c r="I6" s="15" t="s">
        <v>0</v>
      </c>
      <c r="J6" s="16"/>
      <c r="K6" s="30"/>
      <c r="L6" s="32"/>
      <c r="M6" s="10"/>
    </row>
    <row r="7" spans="1:13" s="2" customFormat="1" ht="21" customHeight="1">
      <c r="A7" s="20"/>
      <c r="B7" s="21"/>
      <c r="C7" s="34"/>
      <c r="D7" s="16"/>
      <c r="E7" s="37"/>
      <c r="F7" s="16"/>
      <c r="G7" s="16"/>
      <c r="H7" s="16"/>
      <c r="I7" s="16"/>
      <c r="J7" s="16"/>
      <c r="K7" s="30"/>
      <c r="L7" s="32"/>
      <c r="M7" s="10"/>
    </row>
    <row r="8" spans="1:13" s="2" customFormat="1" ht="21" customHeight="1" thickBot="1">
      <c r="A8" s="22"/>
      <c r="B8" s="23"/>
      <c r="C8" s="35"/>
      <c r="D8" s="17"/>
      <c r="E8" s="38"/>
      <c r="F8" s="17"/>
      <c r="G8" s="17"/>
      <c r="H8" s="17"/>
      <c r="I8" s="17"/>
      <c r="J8" s="17"/>
      <c r="K8" s="31"/>
      <c r="L8" s="33"/>
      <c r="M8" s="11"/>
    </row>
    <row r="9" spans="1:13" s="2" customFormat="1" ht="20.100000000000001" customHeight="1">
      <c r="A9" s="24" t="s">
        <v>10</v>
      </c>
      <c r="B9" s="25"/>
      <c r="C9" s="41">
        <v>12</v>
      </c>
      <c r="D9" s="42">
        <f>F9+L9+M9-C9</f>
        <v>1766</v>
      </c>
      <c r="E9" s="43">
        <f>C9+F9+L9</f>
        <v>1750</v>
      </c>
      <c r="F9" s="42">
        <v>1734</v>
      </c>
      <c r="G9" s="44">
        <v>0</v>
      </c>
      <c r="H9" s="44">
        <v>0</v>
      </c>
      <c r="I9" s="42">
        <v>1734</v>
      </c>
      <c r="J9" s="44">
        <v>0</v>
      </c>
      <c r="K9" s="44">
        <v>0</v>
      </c>
      <c r="L9" s="45">
        <v>4</v>
      </c>
      <c r="M9" s="46">
        <v>40</v>
      </c>
    </row>
    <row r="10" spans="1:13" s="2" customFormat="1" ht="20.100000000000001" customHeight="1">
      <c r="A10" s="26"/>
      <c r="B10" s="27"/>
      <c r="C10" s="47"/>
      <c r="D10" s="48"/>
      <c r="E10" s="49"/>
      <c r="F10" s="48"/>
      <c r="G10" s="50"/>
      <c r="H10" s="50"/>
      <c r="I10" s="48"/>
      <c r="J10" s="50"/>
      <c r="K10" s="50"/>
      <c r="L10" s="46"/>
      <c r="M10" s="51"/>
    </row>
    <row r="11" spans="1:13" s="2" customFormat="1" ht="20.100000000000001" customHeight="1">
      <c r="A11" s="36" t="s">
        <v>11</v>
      </c>
      <c r="B11" s="3" t="s">
        <v>1</v>
      </c>
      <c r="C11" s="52">
        <v>0</v>
      </c>
      <c r="D11" s="53">
        <v>1</v>
      </c>
      <c r="E11" s="53">
        <v>1</v>
      </c>
      <c r="F11" s="53">
        <v>1</v>
      </c>
      <c r="G11" s="53">
        <v>0</v>
      </c>
      <c r="H11" s="53">
        <v>0</v>
      </c>
      <c r="I11" s="53">
        <v>1</v>
      </c>
      <c r="J11" s="53">
        <v>0</v>
      </c>
      <c r="K11" s="53">
        <v>0</v>
      </c>
      <c r="L11" s="54">
        <v>0</v>
      </c>
      <c r="M11" s="55"/>
    </row>
    <row r="12" spans="1:13" s="2" customFormat="1" ht="20.100000000000001" customHeight="1">
      <c r="A12" s="27"/>
      <c r="B12" s="4" t="s">
        <v>2</v>
      </c>
      <c r="C12" s="56">
        <v>4</v>
      </c>
      <c r="D12" s="57">
        <f>F12+L12+M12-C12</f>
        <v>534</v>
      </c>
      <c r="E12" s="57">
        <f>C12+F12+L12</f>
        <v>510</v>
      </c>
      <c r="F12" s="57">
        <v>503</v>
      </c>
      <c r="G12" s="57">
        <v>0</v>
      </c>
      <c r="H12" s="57">
        <v>0</v>
      </c>
      <c r="I12" s="57">
        <f t="shared" ref="I12:I16" si="0">SUM(F12:H12)</f>
        <v>503</v>
      </c>
      <c r="J12" s="57">
        <v>0</v>
      </c>
      <c r="K12" s="57">
        <v>0</v>
      </c>
      <c r="L12" s="58">
        <v>3</v>
      </c>
      <c r="M12" s="58">
        <v>32</v>
      </c>
    </row>
    <row r="13" spans="1:13" s="2" customFormat="1" ht="20.100000000000001" customHeight="1">
      <c r="A13" s="36" t="s">
        <v>12</v>
      </c>
      <c r="B13" s="3" t="s">
        <v>1</v>
      </c>
      <c r="C13" s="52">
        <v>0</v>
      </c>
      <c r="D13" s="53">
        <v>6</v>
      </c>
      <c r="E13" s="53">
        <v>0</v>
      </c>
      <c r="F13" s="53">
        <v>4</v>
      </c>
      <c r="G13" s="53">
        <v>0</v>
      </c>
      <c r="H13" s="53">
        <v>0</v>
      </c>
      <c r="I13" s="53">
        <f t="shared" si="0"/>
        <v>4</v>
      </c>
      <c r="J13" s="53">
        <v>4</v>
      </c>
      <c r="K13" s="53">
        <v>2</v>
      </c>
      <c r="L13" s="54">
        <v>0</v>
      </c>
      <c r="M13" s="55"/>
    </row>
    <row r="14" spans="1:13" s="2" customFormat="1" ht="20.100000000000001" customHeight="1">
      <c r="A14" s="27"/>
      <c r="B14" s="4" t="s">
        <v>2</v>
      </c>
      <c r="C14" s="56">
        <v>3</v>
      </c>
      <c r="D14" s="57">
        <v>17</v>
      </c>
      <c r="E14" s="57">
        <v>0</v>
      </c>
      <c r="F14" s="57">
        <v>15</v>
      </c>
      <c r="G14" s="57">
        <v>0</v>
      </c>
      <c r="H14" s="57">
        <v>0</v>
      </c>
      <c r="I14" s="57">
        <f t="shared" si="0"/>
        <v>15</v>
      </c>
      <c r="J14" s="57">
        <v>3</v>
      </c>
      <c r="K14" s="57">
        <v>1</v>
      </c>
      <c r="L14" s="58">
        <v>1</v>
      </c>
      <c r="M14" s="59"/>
    </row>
    <row r="15" spans="1:13" s="2" customFormat="1" ht="20.100000000000001" customHeight="1">
      <c r="A15" s="36" t="s">
        <v>19</v>
      </c>
      <c r="B15" s="3" t="s">
        <v>1</v>
      </c>
      <c r="C15" s="52">
        <v>0</v>
      </c>
      <c r="D15" s="60" t="s">
        <v>17</v>
      </c>
      <c r="E15" s="60">
        <v>0</v>
      </c>
      <c r="F15" s="53">
        <v>0</v>
      </c>
      <c r="G15" s="53">
        <v>0</v>
      </c>
      <c r="H15" s="53">
        <v>0</v>
      </c>
      <c r="I15" s="53">
        <f t="shared" si="0"/>
        <v>0</v>
      </c>
      <c r="J15" s="53">
        <v>0</v>
      </c>
      <c r="K15" s="60" t="s">
        <v>17</v>
      </c>
      <c r="L15" s="54">
        <v>0</v>
      </c>
      <c r="M15" s="55"/>
    </row>
    <row r="16" spans="1:13" s="2" customFormat="1" ht="20.100000000000001" customHeight="1">
      <c r="A16" s="27"/>
      <c r="B16" s="4" t="s">
        <v>2</v>
      </c>
      <c r="C16" s="56">
        <v>0</v>
      </c>
      <c r="D16" s="61">
        <v>3</v>
      </c>
      <c r="E16" s="62">
        <v>0</v>
      </c>
      <c r="F16" s="63">
        <v>2</v>
      </c>
      <c r="G16" s="57">
        <v>0</v>
      </c>
      <c r="H16" s="57">
        <v>0</v>
      </c>
      <c r="I16" s="63">
        <f t="shared" si="0"/>
        <v>2</v>
      </c>
      <c r="J16" s="57">
        <v>0</v>
      </c>
      <c r="K16" s="57">
        <v>0</v>
      </c>
      <c r="L16" s="58">
        <v>1</v>
      </c>
      <c r="M16" s="59"/>
    </row>
    <row r="17" spans="1:13" s="2" customFormat="1" ht="20.100000000000001" customHeight="1" thickBot="1">
      <c r="A17" s="39" t="s">
        <v>9</v>
      </c>
      <c r="B17" s="40"/>
      <c r="C17" s="64">
        <f>SUM(C9:C16)</f>
        <v>19</v>
      </c>
      <c r="D17" s="65">
        <f>SUM(D9:D16)</f>
        <v>2327</v>
      </c>
      <c r="E17" s="65">
        <f>SUM(E9:E16)</f>
        <v>2261</v>
      </c>
      <c r="F17" s="65">
        <f t="shared" ref="F17:M17" si="1">SUM(F9:F16)</f>
        <v>2259</v>
      </c>
      <c r="G17" s="65">
        <f t="shared" si="1"/>
        <v>0</v>
      </c>
      <c r="H17" s="65">
        <f t="shared" si="1"/>
        <v>0</v>
      </c>
      <c r="I17" s="65">
        <f>SUM(I9:I16)</f>
        <v>2259</v>
      </c>
      <c r="J17" s="65">
        <f t="shared" si="1"/>
        <v>7</v>
      </c>
      <c r="K17" s="65">
        <f t="shared" si="1"/>
        <v>3</v>
      </c>
      <c r="L17" s="66">
        <f t="shared" si="1"/>
        <v>9</v>
      </c>
      <c r="M17" s="66">
        <f t="shared" si="1"/>
        <v>72</v>
      </c>
    </row>
    <row r="18" spans="1:13" s="2" customFormat="1" ht="11.25">
      <c r="A18" s="2" t="s">
        <v>24</v>
      </c>
    </row>
    <row r="19" spans="1:13" s="2" customFormat="1" ht="11.25">
      <c r="A19" s="2" t="s">
        <v>16</v>
      </c>
    </row>
    <row r="20" spans="1:13" s="5" customFormat="1" ht="11.25">
      <c r="A20" s="2" t="s">
        <v>21</v>
      </c>
    </row>
    <row r="21" spans="1:13" s="5" customFormat="1" ht="11.25">
      <c r="A21" s="2" t="s">
        <v>22</v>
      </c>
    </row>
    <row r="22" spans="1:13">
      <c r="A22" s="2" t="s">
        <v>23</v>
      </c>
      <c r="B22" s="7"/>
    </row>
    <row r="23" spans="1:13">
      <c r="A23" s="2" t="s">
        <v>20</v>
      </c>
      <c r="B23" s="7"/>
    </row>
  </sheetData>
  <mergeCells count="30">
    <mergeCell ref="A17:B17"/>
    <mergeCell ref="I9:I10"/>
    <mergeCell ref="H9:H10"/>
    <mergeCell ref="A13:A14"/>
    <mergeCell ref="A11:A12"/>
    <mergeCell ref="D9:D10"/>
    <mergeCell ref="F9:F10"/>
    <mergeCell ref="C5:C8"/>
    <mergeCell ref="C9:C10"/>
    <mergeCell ref="G6:G8"/>
    <mergeCell ref="H6:H8"/>
    <mergeCell ref="A15:A16"/>
    <mergeCell ref="E5:E8"/>
    <mergeCell ref="E9:E10"/>
    <mergeCell ref="A2:M4"/>
    <mergeCell ref="M5:M8"/>
    <mergeCell ref="M9:M10"/>
    <mergeCell ref="F5:I5"/>
    <mergeCell ref="I6:I8"/>
    <mergeCell ref="A5:B8"/>
    <mergeCell ref="A9:B10"/>
    <mergeCell ref="D5:D8"/>
    <mergeCell ref="F6:F8"/>
    <mergeCell ref="G9:G10"/>
    <mergeCell ref="J5:J8"/>
    <mergeCell ref="K5:K8"/>
    <mergeCell ref="L5:L8"/>
    <mergeCell ref="L9:L10"/>
    <mergeCell ref="J9:J10"/>
    <mergeCell ref="K9:K10"/>
  </mergeCells>
  <phoneticPr fontId="1"/>
  <printOptions horizontalCentered="1"/>
  <pageMargins left="0.47244094488188981" right="0.47244094488188981" top="0.70866141732283472" bottom="0" header="0" footer="0"/>
  <pageSetup paperSize="9" fitToHeight="0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１３３  精神保健福祉センター　精神医療審査会の状況</vt:lpstr>
      <vt:lpstr>'表 １３３  精神保健福祉センター　精神医療審査会の状況'!Print_Area</vt:lpstr>
    </vt:vector>
  </TitlesOfParts>
  <Company>はやかわ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川崎市</cp:lastModifiedBy>
  <cp:lastPrinted>2017-10-23T02:40:43Z</cp:lastPrinted>
  <dcterms:created xsi:type="dcterms:W3CDTF">2004-11-20T07:57:40Z</dcterms:created>
  <dcterms:modified xsi:type="dcterms:W3CDTF">2017-10-23T02:40:52Z</dcterms:modified>
</cp:coreProperties>
</file>