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heckCompatibility="1"/>
  <mc:AlternateContent xmlns:mc="http://schemas.openxmlformats.org/markup-compatibility/2006">
    <mc:Choice Requires="x15">
      <x15ac:absPath xmlns:x15ac="http://schemas.microsoft.com/office/spreadsheetml/2010/11/ac" url="\\kawasaki.local\庁内共有ファイルサーバ\40（健）総務部庶務課\調査係\●統計調査関係\10  健康福祉年報\H27年度\ＨＰ公開\エクセル\"/>
    </mc:Choice>
  </mc:AlternateContent>
  <bookViews>
    <workbookView xWindow="0" yWindow="450" windowWidth="12165" windowHeight="6315"/>
  </bookViews>
  <sheets>
    <sheet name="表 １３９  精神保健福祉法条文別診察結果及び受入状況等" sheetId="1" r:id="rId1"/>
  </sheets>
  <definedNames>
    <definedName name="_xlnm.Print_Area" localSheetId="0">'表 １３９  精神保健福祉法条文別診察結果及び受入状況等'!$A$1:$M$28</definedName>
  </definedName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M8" i="1" l="1"/>
  <c r="M9" i="1"/>
  <c r="M11" i="1"/>
  <c r="M12" i="1"/>
  <c r="M13" i="1"/>
  <c r="M14" i="1"/>
  <c r="M7" i="1"/>
  <c r="M15" i="1"/>
  <c r="H15" i="1"/>
  <c r="G15" i="1"/>
  <c r="F15" i="1"/>
  <c r="L15" i="1"/>
  <c r="M4" i="1"/>
  <c r="M22" i="1"/>
  <c r="M21" i="1"/>
  <c r="M5" i="1"/>
  <c r="M10" i="1"/>
  <c r="M6" i="1"/>
  <c r="M25" i="1"/>
  <c r="M24" i="1"/>
  <c r="M23" i="1"/>
  <c r="M20" i="1"/>
  <c r="M19" i="1"/>
  <c r="M18" i="1"/>
  <c r="M17" i="1"/>
  <c r="M16" i="1"/>
</calcChain>
</file>

<file path=xl/sharedStrings.xml><?xml version="1.0" encoding="utf-8"?>
<sst xmlns="http://schemas.openxmlformats.org/spreadsheetml/2006/main" count="51" uniqueCount="42">
  <si>
    <t>計</t>
    <rPh sb="0" eb="1">
      <t>ケイ</t>
    </rPh>
    <phoneticPr fontId="2"/>
  </si>
  <si>
    <t>医療不要</t>
    <rPh sb="0" eb="2">
      <t>イリョウ</t>
    </rPh>
    <rPh sb="2" eb="4">
      <t>フヨウ</t>
    </rPh>
    <phoneticPr fontId="2"/>
  </si>
  <si>
    <t>申請・通報等受理件数</t>
    <rPh sb="0" eb="2">
      <t>シンセイ</t>
    </rPh>
    <rPh sb="3" eb="5">
      <t>ツウホウ</t>
    </rPh>
    <rPh sb="5" eb="6">
      <t>トウ</t>
    </rPh>
    <rPh sb="6" eb="8">
      <t>ジュリ</t>
    </rPh>
    <rPh sb="8" eb="10">
      <t>ケンスウ</t>
    </rPh>
    <phoneticPr fontId="2"/>
  </si>
  <si>
    <t>北里大学東病院</t>
    <rPh sb="0" eb="2">
      <t>キタザト</t>
    </rPh>
    <rPh sb="2" eb="4">
      <t>ダイガク</t>
    </rPh>
    <rPh sb="4" eb="5">
      <t>ヒガシ</t>
    </rPh>
    <rPh sb="5" eb="7">
      <t>ビョウイン</t>
    </rPh>
    <phoneticPr fontId="2"/>
  </si>
  <si>
    <t>横浜市大センター</t>
    <rPh sb="0" eb="2">
      <t>ヨコハマ</t>
    </rPh>
    <rPh sb="2" eb="4">
      <t>シダイ</t>
    </rPh>
    <phoneticPr fontId="2"/>
  </si>
  <si>
    <t>市立川崎病院</t>
    <rPh sb="0" eb="2">
      <t>シリツ</t>
    </rPh>
    <rPh sb="2" eb="4">
      <t>カワサキ</t>
    </rPh>
    <rPh sb="4" eb="6">
      <t>ビョウイン</t>
    </rPh>
    <phoneticPr fontId="2"/>
  </si>
  <si>
    <t>昭和大学北部病院</t>
    <rPh sb="0" eb="2">
      <t>ショウワ</t>
    </rPh>
    <rPh sb="2" eb="4">
      <t>ダイガク</t>
    </rPh>
    <rPh sb="4" eb="6">
      <t>ホクブ</t>
    </rPh>
    <rPh sb="6" eb="8">
      <t>ビョウイン</t>
    </rPh>
    <phoneticPr fontId="2"/>
  </si>
  <si>
    <t>診察等受入状況</t>
    <rPh sb="0" eb="2">
      <t>シンサツ</t>
    </rPh>
    <rPh sb="2" eb="3">
      <t>トウ</t>
    </rPh>
    <rPh sb="3" eb="5">
      <t>ウケイレ</t>
    </rPh>
    <rPh sb="5" eb="7">
      <t>ジョウキョウ</t>
    </rPh>
    <phoneticPr fontId="2"/>
  </si>
  <si>
    <t>夜間
休日</t>
    <rPh sb="0" eb="2">
      <t>ヤカン</t>
    </rPh>
    <rPh sb="3" eb="5">
      <t>キュウジツ</t>
    </rPh>
    <phoneticPr fontId="2"/>
  </si>
  <si>
    <t>平日</t>
    <rPh sb="0" eb="2">
      <t>ヘイジツ</t>
    </rPh>
    <phoneticPr fontId="2"/>
  </si>
  <si>
    <t>内病院紹介件数</t>
    <rPh sb="0" eb="1">
      <t>ウチ</t>
    </rPh>
    <rPh sb="1" eb="3">
      <t>ビョウイン</t>
    </rPh>
    <rPh sb="3" eb="5">
      <t>ショウカイ</t>
    </rPh>
    <rPh sb="5" eb="7">
      <t>ケンスウ</t>
    </rPh>
    <phoneticPr fontId="2"/>
  </si>
  <si>
    <t>緊急措置入院</t>
    <rPh sb="0" eb="2">
      <t>キンキュウ</t>
    </rPh>
    <rPh sb="2" eb="4">
      <t>ソチ</t>
    </rPh>
    <rPh sb="4" eb="6">
      <t>ニュウイン</t>
    </rPh>
    <phoneticPr fontId="2"/>
  </si>
  <si>
    <t>医療保護入院</t>
    <rPh sb="0" eb="2">
      <t>イリョウ</t>
    </rPh>
    <rPh sb="2" eb="4">
      <t>ホゴ</t>
    </rPh>
    <rPh sb="4" eb="6">
      <t>ニュウイン</t>
    </rPh>
    <phoneticPr fontId="2"/>
  </si>
  <si>
    <t>診　察　結　果</t>
    <rPh sb="0" eb="1">
      <t>ミ</t>
    </rPh>
    <rPh sb="2" eb="3">
      <t>サツ</t>
    </rPh>
    <rPh sb="4" eb="5">
      <t>ケツ</t>
    </rPh>
    <rPh sb="6" eb="7">
      <t>カ</t>
    </rPh>
    <phoneticPr fontId="2"/>
  </si>
  <si>
    <t>　　　　　　　　　　　　　　　　条文別
項目</t>
    <rPh sb="16" eb="17">
      <t>ジョウ</t>
    </rPh>
    <rPh sb="17" eb="18">
      <t>ブン</t>
    </rPh>
    <rPh sb="18" eb="19">
      <t>ベツ</t>
    </rPh>
    <rPh sb="21" eb="23">
      <t>コウモク</t>
    </rPh>
    <phoneticPr fontId="2"/>
  </si>
  <si>
    <t>みなと赤十字病院</t>
    <rPh sb="3" eb="6">
      <t>セキジュウジ</t>
    </rPh>
    <rPh sb="6" eb="8">
      <t>ビョウイン</t>
    </rPh>
    <phoneticPr fontId="2"/>
  </si>
  <si>
    <t>東部病院</t>
    <rPh sb="0" eb="2">
      <t>トウブ</t>
    </rPh>
    <rPh sb="2" eb="4">
      <t>ビョウイン</t>
    </rPh>
    <phoneticPr fontId="2"/>
  </si>
  <si>
    <t>注2） 法第24条について、通報受理時間帯、診察開始時間帯で計上するため、平日、夜間休日の受理件数と精神保健診察件数が異なる場合がある。</t>
    <rPh sb="4" eb="5">
      <t>ホウ</t>
    </rPh>
    <rPh sb="5" eb="6">
      <t>ダイ</t>
    </rPh>
    <rPh sb="8" eb="9">
      <t>ジョウ</t>
    </rPh>
    <rPh sb="14" eb="16">
      <t>ツウホウ</t>
    </rPh>
    <rPh sb="16" eb="18">
      <t>ジュリ</t>
    </rPh>
    <rPh sb="18" eb="21">
      <t>ジカンタイ</t>
    </rPh>
    <rPh sb="22" eb="24">
      <t>シンサツ</t>
    </rPh>
    <rPh sb="24" eb="26">
      <t>カイシ</t>
    </rPh>
    <rPh sb="26" eb="29">
      <t>ジカンタイ</t>
    </rPh>
    <rPh sb="30" eb="32">
      <t>ケイジョウ</t>
    </rPh>
    <rPh sb="37" eb="39">
      <t>ヘイジツ</t>
    </rPh>
    <rPh sb="40" eb="42">
      <t>ヤカン</t>
    </rPh>
    <rPh sb="42" eb="44">
      <t>キュウジツ</t>
    </rPh>
    <rPh sb="45" eb="47">
      <t>ジュリ</t>
    </rPh>
    <rPh sb="47" eb="49">
      <t>ケンスウ</t>
    </rPh>
    <rPh sb="50" eb="52">
      <t>セイシン</t>
    </rPh>
    <rPh sb="52" eb="54">
      <t>ホケン</t>
    </rPh>
    <rPh sb="54" eb="56">
      <t>シンサツ</t>
    </rPh>
    <rPh sb="56" eb="58">
      <t>ケンスウ</t>
    </rPh>
    <rPh sb="59" eb="60">
      <t>コト</t>
    </rPh>
    <rPh sb="62" eb="64">
      <t>バアイ</t>
    </rPh>
    <phoneticPr fontId="2"/>
  </si>
  <si>
    <t>診察不要件数</t>
    <rPh sb="0" eb="2">
      <t>シンサツ</t>
    </rPh>
    <rPh sb="2" eb="4">
      <t>フヨウ</t>
    </rPh>
    <rPh sb="4" eb="6">
      <t>ケンスウ</t>
    </rPh>
    <phoneticPr fontId="2"/>
  </si>
  <si>
    <t>精神保健診察件数</t>
    <rPh sb="0" eb="2">
      <t>セイシン</t>
    </rPh>
    <rPh sb="2" eb="4">
      <t>ホケン</t>
    </rPh>
    <rPh sb="4" eb="6">
      <t>シンサツ</t>
    </rPh>
    <rPh sb="6" eb="8">
      <t>ケンスウ</t>
    </rPh>
    <phoneticPr fontId="2"/>
  </si>
  <si>
    <t>任意入院</t>
    <rPh sb="0" eb="1">
      <t>ニン</t>
    </rPh>
    <rPh sb="1" eb="2">
      <t>イ</t>
    </rPh>
    <rPh sb="2" eb="3">
      <t>イ</t>
    </rPh>
    <rPh sb="3" eb="4">
      <t>イン</t>
    </rPh>
    <phoneticPr fontId="2"/>
  </si>
  <si>
    <t>措置入院</t>
    <rPh sb="0" eb="1">
      <t>ソ</t>
    </rPh>
    <rPh sb="1" eb="2">
      <t>チ</t>
    </rPh>
    <rPh sb="2" eb="3">
      <t>イ</t>
    </rPh>
    <rPh sb="3" eb="4">
      <t>イン</t>
    </rPh>
    <phoneticPr fontId="2"/>
  </si>
  <si>
    <t>入院外不要</t>
    <rPh sb="0" eb="2">
      <t>ニュウイン</t>
    </rPh>
    <rPh sb="2" eb="3">
      <t>ガイ</t>
    </rPh>
    <rPh sb="3" eb="5">
      <t>フヨウ</t>
    </rPh>
    <phoneticPr fontId="2"/>
  </si>
  <si>
    <t>措　　置　　率　　（％）</t>
    <rPh sb="0" eb="1">
      <t>ソ</t>
    </rPh>
    <rPh sb="3" eb="4">
      <t>オキ</t>
    </rPh>
    <rPh sb="6" eb="7">
      <t>リツ</t>
    </rPh>
    <phoneticPr fontId="2"/>
  </si>
  <si>
    <t>再診察で不要措置</t>
    <phoneticPr fontId="2"/>
  </si>
  <si>
    <t>-</t>
    <phoneticPr fontId="2"/>
  </si>
  <si>
    <t>１・２ブロック</t>
    <phoneticPr fontId="2"/>
  </si>
  <si>
    <t>３ブロック</t>
    <phoneticPr fontId="2"/>
  </si>
  <si>
    <t>４ブロック</t>
    <phoneticPr fontId="2"/>
  </si>
  <si>
    <t>注1） 1、2ブロック：川崎・横浜・三浦地域、3ブロック：県央地域、4ブロック：県西地域の指定精神科病院</t>
    <rPh sb="12" eb="14">
      <t>カワサキ</t>
    </rPh>
    <rPh sb="15" eb="17">
      <t>ヨコハマ</t>
    </rPh>
    <rPh sb="18" eb="20">
      <t>ミウラ</t>
    </rPh>
    <rPh sb="20" eb="22">
      <t>チイキ</t>
    </rPh>
    <rPh sb="29" eb="30">
      <t>ケン</t>
    </rPh>
    <rPh sb="30" eb="31">
      <t>オウ</t>
    </rPh>
    <rPh sb="31" eb="33">
      <t>チイキ</t>
    </rPh>
    <rPh sb="40" eb="41">
      <t>ケン</t>
    </rPh>
    <rPh sb="41" eb="42">
      <t>ニシ</t>
    </rPh>
    <rPh sb="42" eb="44">
      <t>チイキ</t>
    </rPh>
    <rPh sb="45" eb="47">
      <t>シテイ</t>
    </rPh>
    <rPh sb="47" eb="49">
      <t>セイシン</t>
    </rPh>
    <rPh sb="49" eb="50">
      <t>カ</t>
    </rPh>
    <rPh sb="50" eb="52">
      <t>ビョウイン</t>
    </rPh>
    <phoneticPr fontId="2"/>
  </si>
  <si>
    <t>　資料：精神保健課（精神保健福祉センター）</t>
    <phoneticPr fontId="2"/>
  </si>
  <si>
    <t>-</t>
    <phoneticPr fontId="2"/>
  </si>
  <si>
    <t>県立精神医療センター</t>
    <rPh sb="0" eb="2">
      <t>ケンリツ</t>
    </rPh>
    <rPh sb="2" eb="4">
      <t>セイシン</t>
    </rPh>
    <rPh sb="4" eb="6">
      <t>イリョウ</t>
    </rPh>
    <phoneticPr fontId="2"/>
  </si>
  <si>
    <t>-</t>
    <phoneticPr fontId="2"/>
  </si>
  <si>
    <t>一般から
の申請
（法第22条）</t>
    <rPh sb="0" eb="2">
      <t>イッパン</t>
    </rPh>
    <rPh sb="6" eb="8">
      <t>シンセイ</t>
    </rPh>
    <rPh sb="10" eb="11">
      <t>ホウ</t>
    </rPh>
    <rPh sb="11" eb="12">
      <t>ダイ</t>
    </rPh>
    <rPh sb="14" eb="15">
      <t>ジョウ</t>
    </rPh>
    <phoneticPr fontId="2"/>
  </si>
  <si>
    <t>警察官の通報
（法第23条）</t>
    <rPh sb="0" eb="3">
      <t>ケイサツカン</t>
    </rPh>
    <rPh sb="4" eb="6">
      <t>ツウホウ</t>
    </rPh>
    <rPh sb="8" eb="9">
      <t>ホウ</t>
    </rPh>
    <rPh sb="9" eb="10">
      <t>ダイ</t>
    </rPh>
    <rPh sb="12" eb="13">
      <t>ジョウ</t>
    </rPh>
    <phoneticPr fontId="2"/>
  </si>
  <si>
    <t>検察官
の通報
（法第24条）</t>
    <rPh sb="0" eb="2">
      <t>ケンサツ</t>
    </rPh>
    <rPh sb="2" eb="3">
      <t>カン</t>
    </rPh>
    <rPh sb="5" eb="7">
      <t>ツウホウ</t>
    </rPh>
    <rPh sb="9" eb="10">
      <t>ホウ</t>
    </rPh>
    <rPh sb="10" eb="11">
      <t>ダイ</t>
    </rPh>
    <rPh sb="13" eb="14">
      <t>ジョウ</t>
    </rPh>
    <phoneticPr fontId="2"/>
  </si>
  <si>
    <t>保護観
察所長
の通報
（法第25条）</t>
    <rPh sb="0" eb="2">
      <t>ホゴ</t>
    </rPh>
    <rPh sb="2" eb="3">
      <t>カン</t>
    </rPh>
    <rPh sb="4" eb="5">
      <t>サツ</t>
    </rPh>
    <rPh sb="5" eb="7">
      <t>ショチョウ</t>
    </rPh>
    <rPh sb="9" eb="11">
      <t>ツウホウ</t>
    </rPh>
    <rPh sb="13" eb="14">
      <t>ホウ</t>
    </rPh>
    <rPh sb="14" eb="15">
      <t>ダイ</t>
    </rPh>
    <rPh sb="17" eb="18">
      <t>ジョウ</t>
    </rPh>
    <phoneticPr fontId="2"/>
  </si>
  <si>
    <t>矯正施
設長の
通　報
（法第26条）</t>
    <rPh sb="0" eb="2">
      <t>キョウセイ</t>
    </rPh>
    <rPh sb="2" eb="3">
      <t>ホドコ</t>
    </rPh>
    <rPh sb="4" eb="5">
      <t>セツ</t>
    </rPh>
    <rPh sb="5" eb="6">
      <t>チョウ</t>
    </rPh>
    <rPh sb="8" eb="9">
      <t>ツウ</t>
    </rPh>
    <rPh sb="10" eb="11">
      <t>ホウ</t>
    </rPh>
    <rPh sb="13" eb="14">
      <t>ホウ</t>
    </rPh>
    <rPh sb="14" eb="15">
      <t>ダイ</t>
    </rPh>
    <rPh sb="17" eb="18">
      <t>ジョウ</t>
    </rPh>
    <phoneticPr fontId="2"/>
  </si>
  <si>
    <t>病院管
理者の
届　出
（法第26条の2）</t>
    <rPh sb="0" eb="2">
      <t>ビョウイン</t>
    </rPh>
    <rPh sb="2" eb="3">
      <t>カン</t>
    </rPh>
    <rPh sb="4" eb="5">
      <t>リ</t>
    </rPh>
    <rPh sb="5" eb="6">
      <t>シャ</t>
    </rPh>
    <rPh sb="8" eb="9">
      <t>トド</t>
    </rPh>
    <rPh sb="10" eb="11">
      <t>デ</t>
    </rPh>
    <rPh sb="13" eb="14">
      <t>ホウ</t>
    </rPh>
    <rPh sb="14" eb="15">
      <t>ダイ</t>
    </rPh>
    <rPh sb="17" eb="18">
      <t>ジョウ</t>
    </rPh>
    <phoneticPr fontId="2"/>
  </si>
  <si>
    <t>市長の
職　権
診　察
（法第27条第2項）</t>
    <rPh sb="0" eb="2">
      <t>シチョウ</t>
    </rPh>
    <rPh sb="4" eb="5">
      <t>ショク</t>
    </rPh>
    <rPh sb="6" eb="7">
      <t>ケン</t>
    </rPh>
    <rPh sb="8" eb="9">
      <t>ミ</t>
    </rPh>
    <rPh sb="10" eb="11">
      <t>サツ</t>
    </rPh>
    <rPh sb="13" eb="14">
      <t>ホウ</t>
    </rPh>
    <rPh sb="14" eb="15">
      <t>ダイ</t>
    </rPh>
    <rPh sb="17" eb="18">
      <t>ジョウ</t>
    </rPh>
    <rPh sb="18" eb="19">
      <t>ダイ</t>
    </rPh>
    <rPh sb="20" eb="21">
      <t>コウ</t>
    </rPh>
    <phoneticPr fontId="2"/>
  </si>
  <si>
    <t>表 １３９  精神保健福祉法条文別診察結果及び受入状況等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</si>
</sst>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2" formatCode="_ &quot;¥&quot;* #,##0_ ;_ &quot;¥&quot;* \-#,##0_ ;_ &quot;¥&quot;* &quot;-&quot;_ ;_ @_ "/>
    <numFmt numFmtId="41" formatCode="_ * #,##0_ ;_ * \-#,##0_ ;_ * &quot;-&quot;_ ;_ @_ "/>
    <numFmt numFmtId="176" formatCode="0.0%"/>
  </numFmts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明朝"/>
      <family val="1"/>
      <charset val="128"/>
    </font>
    <font>
      <b/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 diagonalDown="1">
      <left/>
      <right/>
      <top style="medium">
        <color auto="1"/>
      </top>
      <bottom/>
      <diagonal style="thin">
        <color auto="1"/>
      </diagonal>
    </border>
    <border diagonalDown="1">
      <left/>
      <right style="thin">
        <color auto="1"/>
      </right>
      <top style="medium">
        <color auto="1"/>
      </top>
      <bottom/>
      <diagonal style="thin">
        <color auto="1"/>
      </diagonal>
    </border>
    <border diagonalDown="1">
      <left/>
      <right/>
      <top/>
      <bottom style="medium">
        <color auto="1"/>
      </bottom>
      <diagonal style="thin">
        <color auto="1"/>
      </diagonal>
    </border>
    <border diagonalDown="1">
      <left/>
      <right style="thin">
        <color auto="1"/>
      </right>
      <top/>
      <bottom style="medium">
        <color auto="1"/>
      </bottom>
      <diagonal style="thin">
        <color auto="1"/>
      </diagonal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8">
    <xf numFmtId="0" fontId="0" fillId="0" borderId="0" xfId="0"/>
    <xf numFmtId="0" fontId="0" fillId="0" borderId="0" xfId="0" applyBorder="1"/>
    <xf numFmtId="38" fontId="0" fillId="0" borderId="0" xfId="0" applyNumberFormat="1" applyBorder="1"/>
    <xf numFmtId="0" fontId="3" fillId="0" borderId="0" xfId="0" applyFont="1" applyAlignment="1">
      <alignment vertical="top"/>
    </xf>
    <xf numFmtId="0" fontId="3" fillId="0" borderId="0" xfId="0" applyFont="1" applyBorder="1" applyAlignment="1">
      <alignment vertical="top"/>
    </xf>
    <xf numFmtId="0" fontId="4" fillId="0" borderId="0" xfId="0" applyFont="1"/>
    <xf numFmtId="49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41" fontId="4" fillId="0" borderId="27" xfId="0" applyNumberFormat="1" applyFont="1" applyBorder="1" applyAlignment="1">
      <alignment horizontal="center" vertical="center"/>
    </xf>
    <xf numFmtId="41" fontId="4" fillId="0" borderId="27" xfId="0" applyNumberFormat="1" applyFont="1" applyBorder="1" applyAlignment="1">
      <alignment horizontal="right" vertical="center"/>
    </xf>
    <xf numFmtId="41" fontId="5" fillId="0" borderId="18" xfId="0" applyNumberFormat="1" applyFont="1" applyBorder="1" applyAlignment="1">
      <alignment horizontal="center" vertical="center"/>
    </xf>
    <xf numFmtId="0" fontId="4" fillId="0" borderId="0" xfId="0" applyFont="1" applyBorder="1"/>
    <xf numFmtId="41" fontId="4" fillId="0" borderId="28" xfId="0" applyNumberFormat="1" applyFont="1" applyBorder="1" applyAlignment="1">
      <alignment horizontal="center" vertical="center"/>
    </xf>
    <xf numFmtId="41" fontId="4" fillId="0" borderId="29" xfId="0" applyNumberFormat="1" applyFont="1" applyBorder="1" applyAlignment="1">
      <alignment horizontal="right" vertical="center"/>
    </xf>
    <xf numFmtId="41" fontId="4" fillId="0" borderId="29" xfId="0" applyNumberFormat="1" applyFont="1" applyBorder="1" applyAlignment="1">
      <alignment horizontal="center" vertical="center"/>
    </xf>
    <xf numFmtId="41" fontId="4" fillId="0" borderId="30" xfId="0" applyNumberFormat="1" applyFont="1" applyBorder="1" applyAlignment="1">
      <alignment horizontal="right" vertical="center"/>
    </xf>
    <xf numFmtId="41" fontId="4" fillId="0" borderId="30" xfId="0" applyNumberFormat="1" applyFont="1" applyBorder="1" applyAlignment="1">
      <alignment horizontal="center" vertical="center"/>
    </xf>
    <xf numFmtId="41" fontId="5" fillId="0" borderId="2" xfId="0" applyNumberFormat="1" applyFont="1" applyBorder="1" applyAlignment="1">
      <alignment horizontal="center" vertical="center"/>
    </xf>
    <xf numFmtId="42" fontId="4" fillId="0" borderId="30" xfId="1" applyNumberFormat="1" applyFont="1" applyBorder="1" applyAlignment="1">
      <alignment horizontal="right" vertical="center"/>
    </xf>
    <xf numFmtId="41" fontId="4" fillId="0" borderId="1" xfId="0" applyNumberFormat="1" applyFont="1" applyBorder="1" applyAlignment="1">
      <alignment horizontal="right" vertical="center"/>
    </xf>
    <xf numFmtId="41" fontId="4" fillId="0" borderId="1" xfId="0" applyNumberFormat="1" applyFont="1" applyBorder="1" applyAlignment="1">
      <alignment horizontal="center" vertical="center"/>
    </xf>
    <xf numFmtId="41" fontId="5" fillId="0" borderId="5" xfId="0" applyNumberFormat="1" applyFont="1" applyBorder="1" applyAlignment="1">
      <alignment horizontal="center" vertical="center"/>
    </xf>
    <xf numFmtId="41" fontId="4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19" xfId="0" applyFont="1" applyBorder="1" applyAlignment="1">
      <alignment horizontal="distributed" vertical="center" wrapText="1"/>
    </xf>
    <xf numFmtId="176" fontId="5" fillId="0" borderId="2" xfId="1" applyNumberFormat="1" applyFont="1" applyBorder="1" applyAlignment="1">
      <alignment horizontal="right" vertical="center"/>
    </xf>
    <xf numFmtId="176" fontId="4" fillId="0" borderId="30" xfId="1" applyNumberFormat="1" applyFont="1" applyBorder="1" applyAlignment="1">
      <alignment horizontal="right" vertical="center"/>
    </xf>
    <xf numFmtId="0" fontId="4" fillId="0" borderId="2" xfId="0" applyFont="1" applyBorder="1" applyAlignment="1">
      <alignment horizontal="distributed" vertical="center"/>
    </xf>
    <xf numFmtId="0" fontId="4" fillId="0" borderId="3" xfId="0" applyFont="1" applyBorder="1" applyAlignment="1">
      <alignment horizontal="distributed" vertical="center"/>
    </xf>
    <xf numFmtId="0" fontId="4" fillId="0" borderId="4" xfId="0" applyFont="1" applyBorder="1" applyAlignment="1">
      <alignment horizontal="distributed" vertical="center"/>
    </xf>
    <xf numFmtId="0" fontId="4" fillId="0" borderId="0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distributed" vertical="center"/>
    </xf>
    <xf numFmtId="0" fontId="4" fillId="0" borderId="6" xfId="0" applyFont="1" applyBorder="1" applyAlignment="1">
      <alignment horizontal="distributed" vertical="center"/>
    </xf>
    <xf numFmtId="0" fontId="4" fillId="0" borderId="7" xfId="0" applyFont="1" applyBorder="1" applyAlignment="1">
      <alignment horizontal="distributed" vertical="center"/>
    </xf>
    <xf numFmtId="0" fontId="4" fillId="0" borderId="8" xfId="0" applyFont="1" applyBorder="1" applyAlignment="1">
      <alignment vertical="distributed" wrapText="1"/>
    </xf>
    <xf numFmtId="0" fontId="4" fillId="0" borderId="8" xfId="0" applyFont="1" applyBorder="1" applyAlignment="1">
      <alignment vertical="distributed"/>
    </xf>
    <xf numFmtId="0" fontId="4" fillId="0" borderId="9" xfId="0" applyFont="1" applyBorder="1" applyAlignment="1">
      <alignment vertical="distributed"/>
    </xf>
    <xf numFmtId="0" fontId="4" fillId="0" borderId="10" xfId="0" applyFont="1" applyBorder="1" applyAlignment="1">
      <alignment vertical="distributed"/>
    </xf>
    <xf numFmtId="0" fontId="4" fillId="0" borderId="11" xfId="0" applyFont="1" applyBorder="1" applyAlignment="1">
      <alignment vertical="distributed"/>
    </xf>
    <xf numFmtId="0" fontId="4" fillId="0" borderId="12" xfId="0" applyFont="1" applyBorder="1" applyAlignment="1">
      <alignment horizontal="center" vertical="center" textRotation="255" wrapText="1"/>
    </xf>
    <xf numFmtId="0" fontId="4" fillId="0" borderId="13" xfId="0" applyFont="1" applyBorder="1" applyAlignment="1">
      <alignment horizontal="center" vertical="center" textRotation="255"/>
    </xf>
    <xf numFmtId="0" fontId="4" fillId="0" borderId="14" xfId="0" applyFont="1" applyBorder="1" applyAlignment="1">
      <alignment horizontal="center" vertical="center" textRotation="255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2" xfId="0" applyFont="1" applyBorder="1" applyAlignment="1">
      <alignment horizontal="distributed" vertical="center" textRotation="255"/>
    </xf>
    <xf numFmtId="0" fontId="4" fillId="0" borderId="13" xfId="0" applyFont="1" applyBorder="1" applyAlignment="1">
      <alignment horizontal="distributed" vertical="center" textRotation="255"/>
    </xf>
    <xf numFmtId="0" fontId="4" fillId="0" borderId="15" xfId="0" applyFont="1" applyBorder="1" applyAlignment="1">
      <alignment horizontal="distributed" vertical="center" textRotation="255"/>
    </xf>
    <xf numFmtId="0" fontId="4" fillId="0" borderId="16" xfId="0" applyFont="1" applyBorder="1" applyAlignment="1">
      <alignment horizontal="distributed" vertical="center"/>
    </xf>
    <xf numFmtId="0" fontId="4" fillId="0" borderId="17" xfId="0" applyFont="1" applyBorder="1" applyAlignment="1">
      <alignment horizontal="distributed" vertical="center"/>
    </xf>
    <xf numFmtId="0" fontId="4" fillId="0" borderId="12" xfId="0" applyFont="1" applyBorder="1" applyAlignment="1">
      <alignment horizontal="distributed" vertical="center"/>
    </xf>
    <xf numFmtId="0" fontId="4" fillId="0" borderId="18" xfId="0" applyFont="1" applyBorder="1" applyAlignment="1">
      <alignment horizontal="distributed" vertical="center"/>
    </xf>
    <xf numFmtId="0" fontId="4" fillId="0" borderId="19" xfId="0" applyFont="1" applyBorder="1" applyAlignment="1">
      <alignment horizontal="distributed" vertical="center"/>
    </xf>
    <xf numFmtId="0" fontId="4" fillId="0" borderId="15" xfId="0" applyFont="1" applyBorder="1" applyAlignment="1">
      <alignment horizontal="distributed" vertical="center"/>
    </xf>
    <xf numFmtId="0" fontId="4" fillId="0" borderId="20" xfId="0" applyFont="1" applyBorder="1" applyAlignment="1">
      <alignment horizontal="distributed" vertical="center" wrapText="1"/>
    </xf>
    <xf numFmtId="0" fontId="4" fillId="0" borderId="21" xfId="0" applyFont="1" applyBorder="1" applyAlignment="1">
      <alignment horizontal="distributed" vertical="center" wrapText="1"/>
    </xf>
    <xf numFmtId="0" fontId="4" fillId="0" borderId="3" xfId="0" applyFont="1" applyBorder="1" applyAlignment="1">
      <alignment horizontal="distributed" vertical="center" wrapText="1"/>
    </xf>
    <xf numFmtId="0" fontId="4" fillId="0" borderId="4" xfId="0" applyFont="1" applyBorder="1" applyAlignment="1">
      <alignment horizontal="distributed" vertical="center" wrapText="1"/>
    </xf>
    <xf numFmtId="0" fontId="4" fillId="0" borderId="2" xfId="0" applyFont="1" applyBorder="1" applyAlignment="1">
      <alignment horizontal="distributed" vertical="center" wrapText="1"/>
    </xf>
    <xf numFmtId="0" fontId="5" fillId="0" borderId="22" xfId="0" applyFont="1" applyBorder="1" applyAlignment="1">
      <alignment horizontal="distributed" vertical="center" wrapText="1"/>
    </xf>
    <xf numFmtId="0" fontId="5" fillId="0" borderId="23" xfId="0" applyFont="1" applyBorder="1" applyAlignment="1">
      <alignment horizontal="distributed" vertical="center"/>
    </xf>
    <xf numFmtId="49" fontId="4" fillId="0" borderId="24" xfId="0" applyNumberFormat="1" applyFont="1" applyBorder="1" applyAlignment="1">
      <alignment horizontal="center" vertical="center" wrapText="1"/>
    </xf>
    <xf numFmtId="49" fontId="4" fillId="0" borderId="25" xfId="0" applyNumberFormat="1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/>
    </xf>
    <xf numFmtId="49" fontId="4" fillId="0" borderId="22" xfId="0" applyNumberFormat="1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0</xdr:colOff>
      <xdr:row>1</xdr:row>
      <xdr:rowOff>0</xdr:rowOff>
    </xdr:to>
    <xdr:sp macro="" textlink="">
      <xdr:nvSpPr>
        <xdr:cNvPr id="1131" name="AutoShape 1"/>
        <xdr:cNvSpPr>
          <a:spLocks/>
        </xdr:cNvSpPr>
      </xdr:nvSpPr>
      <xdr:spPr bwMode="auto">
        <a:xfrm>
          <a:off x="238125" y="2286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</xdr:col>
      <xdr:colOff>0</xdr:colOff>
      <xdr:row>1</xdr:row>
      <xdr:rowOff>0</xdr:rowOff>
    </xdr:to>
    <xdr:sp macro="" textlink="">
      <xdr:nvSpPr>
        <xdr:cNvPr id="1132" name="AutoShape 2"/>
        <xdr:cNvSpPr>
          <a:spLocks/>
        </xdr:cNvSpPr>
      </xdr:nvSpPr>
      <xdr:spPr bwMode="auto">
        <a:xfrm>
          <a:off x="238125" y="2286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25</xdr:row>
      <xdr:rowOff>0</xdr:rowOff>
    </xdr:from>
    <xdr:to>
      <xdr:col>1</xdr:col>
      <xdr:colOff>0</xdr:colOff>
      <xdr:row>25</xdr:row>
      <xdr:rowOff>0</xdr:rowOff>
    </xdr:to>
    <xdr:sp macro="" textlink="">
      <xdr:nvSpPr>
        <xdr:cNvPr id="1133" name="AutoShape 3"/>
        <xdr:cNvSpPr>
          <a:spLocks/>
        </xdr:cNvSpPr>
      </xdr:nvSpPr>
      <xdr:spPr bwMode="auto">
        <a:xfrm>
          <a:off x="238125" y="72009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25</xdr:row>
      <xdr:rowOff>0</xdr:rowOff>
    </xdr:from>
    <xdr:to>
      <xdr:col>1</xdr:col>
      <xdr:colOff>0</xdr:colOff>
      <xdr:row>25</xdr:row>
      <xdr:rowOff>0</xdr:rowOff>
    </xdr:to>
    <xdr:sp macro="" textlink="">
      <xdr:nvSpPr>
        <xdr:cNvPr id="1134" name="AutoShape 4"/>
        <xdr:cNvSpPr>
          <a:spLocks/>
        </xdr:cNvSpPr>
      </xdr:nvSpPr>
      <xdr:spPr bwMode="auto">
        <a:xfrm>
          <a:off x="238125" y="72009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25</xdr:row>
      <xdr:rowOff>0</xdr:rowOff>
    </xdr:from>
    <xdr:to>
      <xdr:col>1</xdr:col>
      <xdr:colOff>0</xdr:colOff>
      <xdr:row>25</xdr:row>
      <xdr:rowOff>0</xdr:rowOff>
    </xdr:to>
    <xdr:sp macro="" textlink="">
      <xdr:nvSpPr>
        <xdr:cNvPr id="1135" name="AutoShape 5"/>
        <xdr:cNvSpPr>
          <a:spLocks/>
        </xdr:cNvSpPr>
      </xdr:nvSpPr>
      <xdr:spPr bwMode="auto">
        <a:xfrm>
          <a:off x="238125" y="72009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7"/>
  <sheetViews>
    <sheetView tabSelected="1" zoomScaleNormal="100" zoomScaleSheetLayoutView="100" workbookViewId="0"/>
  </sheetViews>
  <sheetFormatPr defaultColWidth="8.875" defaultRowHeight="13.5"/>
  <cols>
    <col min="1" max="1" width="3.125" customWidth="1"/>
    <col min="2" max="2" width="3.625" customWidth="1"/>
    <col min="3" max="3" width="8.5" customWidth="1"/>
    <col min="4" max="4" width="6.375" customWidth="1"/>
    <col min="5" max="5" width="7" customWidth="1"/>
    <col min="6" max="7" width="6" customWidth="1"/>
    <col min="8" max="8" width="7" customWidth="1"/>
    <col min="9" max="12" width="8" customWidth="1"/>
    <col min="13" max="13" width="8" style="1" customWidth="1"/>
  </cols>
  <sheetData>
    <row r="1" spans="1:14" s="3" customFormat="1" ht="18" customHeight="1" thickBot="1">
      <c r="A1" s="3" t="s">
        <v>41</v>
      </c>
      <c r="M1" s="4"/>
    </row>
    <row r="2" spans="1:14" s="5" customFormat="1" ht="33.75" customHeight="1">
      <c r="A2" s="35" t="s">
        <v>14</v>
      </c>
      <c r="B2" s="36"/>
      <c r="C2" s="36"/>
      <c r="D2" s="37"/>
      <c r="E2" s="64" t="s">
        <v>34</v>
      </c>
      <c r="F2" s="66" t="s">
        <v>35</v>
      </c>
      <c r="G2" s="67"/>
      <c r="H2" s="62" t="s">
        <v>36</v>
      </c>
      <c r="I2" s="62" t="s">
        <v>37</v>
      </c>
      <c r="J2" s="62" t="s">
        <v>38</v>
      </c>
      <c r="K2" s="62" t="s">
        <v>39</v>
      </c>
      <c r="L2" s="62" t="s">
        <v>40</v>
      </c>
      <c r="M2" s="60" t="s">
        <v>0</v>
      </c>
    </row>
    <row r="3" spans="1:14" s="5" customFormat="1" ht="33.75" customHeight="1" thickBot="1">
      <c r="A3" s="38"/>
      <c r="B3" s="38"/>
      <c r="C3" s="38"/>
      <c r="D3" s="39"/>
      <c r="E3" s="65"/>
      <c r="F3" s="6" t="s">
        <v>9</v>
      </c>
      <c r="G3" s="7" t="s">
        <v>8</v>
      </c>
      <c r="H3" s="63"/>
      <c r="I3" s="63"/>
      <c r="J3" s="63"/>
      <c r="K3" s="63"/>
      <c r="L3" s="63"/>
      <c r="M3" s="61"/>
    </row>
    <row r="4" spans="1:14" s="5" customFormat="1" ht="15" customHeight="1">
      <c r="A4" s="55" t="s">
        <v>2</v>
      </c>
      <c r="B4" s="55"/>
      <c r="C4" s="55"/>
      <c r="D4" s="56"/>
      <c r="E4" s="8">
        <v>3</v>
      </c>
      <c r="F4" s="8">
        <v>59</v>
      </c>
      <c r="G4" s="8">
        <v>142</v>
      </c>
      <c r="H4" s="8">
        <v>21</v>
      </c>
      <c r="I4" s="9">
        <v>0</v>
      </c>
      <c r="J4" s="8">
        <v>41</v>
      </c>
      <c r="K4" s="9">
        <v>0</v>
      </c>
      <c r="L4" s="8">
        <v>0</v>
      </c>
      <c r="M4" s="10">
        <f>SUM(E4:L4)</f>
        <v>266</v>
      </c>
      <c r="N4" s="11"/>
    </row>
    <row r="5" spans="1:14" s="5" customFormat="1" ht="15" customHeight="1">
      <c r="A5" s="57" t="s">
        <v>18</v>
      </c>
      <c r="B5" s="57"/>
      <c r="C5" s="57"/>
      <c r="D5" s="58"/>
      <c r="E5" s="16">
        <v>3</v>
      </c>
      <c r="F5" s="16">
        <v>17</v>
      </c>
      <c r="G5" s="16">
        <v>61</v>
      </c>
      <c r="H5" s="16">
        <v>5</v>
      </c>
      <c r="I5" s="15">
        <v>0</v>
      </c>
      <c r="J5" s="16">
        <v>41</v>
      </c>
      <c r="K5" s="15">
        <v>0</v>
      </c>
      <c r="L5" s="16">
        <v>0</v>
      </c>
      <c r="M5" s="17">
        <f t="shared" ref="M5:M14" si="0">SUM(E5:L5)</f>
        <v>127</v>
      </c>
    </row>
    <row r="6" spans="1:14" s="5" customFormat="1" ht="15" customHeight="1">
      <c r="A6" s="25"/>
      <c r="B6" s="59" t="s">
        <v>10</v>
      </c>
      <c r="C6" s="57"/>
      <c r="D6" s="58"/>
      <c r="E6" s="9">
        <v>0</v>
      </c>
      <c r="F6" s="9" t="s">
        <v>33</v>
      </c>
      <c r="G6" s="9" t="s">
        <v>31</v>
      </c>
      <c r="H6" s="9">
        <v>0</v>
      </c>
      <c r="I6" s="9">
        <v>0</v>
      </c>
      <c r="J6" s="9">
        <v>0</v>
      </c>
      <c r="K6" s="9">
        <v>0</v>
      </c>
      <c r="L6" s="8">
        <v>0</v>
      </c>
      <c r="M6" s="10">
        <f t="shared" si="0"/>
        <v>0</v>
      </c>
    </row>
    <row r="7" spans="1:14" s="5" customFormat="1" ht="15" customHeight="1">
      <c r="A7" s="57" t="s">
        <v>19</v>
      </c>
      <c r="B7" s="57"/>
      <c r="C7" s="57"/>
      <c r="D7" s="58"/>
      <c r="E7" s="15" t="s">
        <v>31</v>
      </c>
      <c r="F7" s="16">
        <v>42</v>
      </c>
      <c r="G7" s="16">
        <v>81</v>
      </c>
      <c r="H7" s="16">
        <v>16</v>
      </c>
      <c r="I7" s="15">
        <v>0</v>
      </c>
      <c r="J7" s="13" t="s">
        <v>31</v>
      </c>
      <c r="K7" s="15">
        <v>0</v>
      </c>
      <c r="L7" s="16">
        <v>0</v>
      </c>
      <c r="M7" s="17">
        <f>SUM(M8,M9,M11,M12,M13,M14)</f>
        <v>139</v>
      </c>
      <c r="N7" s="11"/>
    </row>
    <row r="8" spans="1:14" s="5" customFormat="1" ht="15" customHeight="1">
      <c r="A8" s="46" t="s">
        <v>13</v>
      </c>
      <c r="B8" s="28" t="s">
        <v>21</v>
      </c>
      <c r="C8" s="29"/>
      <c r="D8" s="30"/>
      <c r="E8" s="15" t="s">
        <v>31</v>
      </c>
      <c r="F8" s="16">
        <v>23</v>
      </c>
      <c r="G8" s="16">
        <v>37</v>
      </c>
      <c r="H8" s="16">
        <v>10</v>
      </c>
      <c r="I8" s="15">
        <v>0</v>
      </c>
      <c r="J8" s="14">
        <v>0</v>
      </c>
      <c r="K8" s="15">
        <v>0</v>
      </c>
      <c r="L8" s="12">
        <v>0</v>
      </c>
      <c r="M8" s="17">
        <f t="shared" si="0"/>
        <v>70</v>
      </c>
    </row>
    <row r="9" spans="1:14" s="5" customFormat="1" ht="15" customHeight="1">
      <c r="A9" s="47"/>
      <c r="B9" s="49" t="s">
        <v>11</v>
      </c>
      <c r="C9" s="50"/>
      <c r="D9" s="51"/>
      <c r="E9" s="15">
        <v>0</v>
      </c>
      <c r="F9" s="15">
        <v>9</v>
      </c>
      <c r="G9" s="16">
        <v>16</v>
      </c>
      <c r="H9" s="15">
        <v>0</v>
      </c>
      <c r="I9" s="15">
        <v>0</v>
      </c>
      <c r="J9" s="15">
        <v>0</v>
      </c>
      <c r="K9" s="15">
        <v>0</v>
      </c>
      <c r="L9" s="16">
        <v>0</v>
      </c>
      <c r="M9" s="17">
        <f t="shared" si="0"/>
        <v>25</v>
      </c>
    </row>
    <row r="10" spans="1:14" s="5" customFormat="1" ht="15" customHeight="1">
      <c r="A10" s="47"/>
      <c r="B10" s="52" t="s">
        <v>24</v>
      </c>
      <c r="C10" s="53"/>
      <c r="D10" s="54"/>
      <c r="E10" s="9">
        <v>0</v>
      </c>
      <c r="F10" s="9">
        <v>0</v>
      </c>
      <c r="G10" s="8">
        <v>1</v>
      </c>
      <c r="H10" s="9">
        <v>0</v>
      </c>
      <c r="I10" s="9">
        <v>0</v>
      </c>
      <c r="J10" s="9">
        <v>0</v>
      </c>
      <c r="K10" s="9">
        <v>0</v>
      </c>
      <c r="L10" s="8">
        <v>0</v>
      </c>
      <c r="M10" s="10">
        <f t="shared" si="0"/>
        <v>1</v>
      </c>
    </row>
    <row r="11" spans="1:14" s="5" customFormat="1" ht="15" customHeight="1">
      <c r="A11" s="47"/>
      <c r="B11" s="28" t="s">
        <v>12</v>
      </c>
      <c r="C11" s="29"/>
      <c r="D11" s="30"/>
      <c r="E11" s="13">
        <v>0</v>
      </c>
      <c r="F11" s="16">
        <v>4</v>
      </c>
      <c r="G11" s="16">
        <v>14</v>
      </c>
      <c r="H11" s="15">
        <v>3</v>
      </c>
      <c r="I11" s="15">
        <v>0</v>
      </c>
      <c r="J11" s="15">
        <v>0</v>
      </c>
      <c r="K11" s="15">
        <v>0</v>
      </c>
      <c r="L11" s="16">
        <v>0</v>
      </c>
      <c r="M11" s="17">
        <f t="shared" si="0"/>
        <v>21</v>
      </c>
    </row>
    <row r="12" spans="1:14" s="5" customFormat="1" ht="15" customHeight="1">
      <c r="A12" s="47"/>
      <c r="B12" s="28" t="s">
        <v>20</v>
      </c>
      <c r="C12" s="29"/>
      <c r="D12" s="30"/>
      <c r="E12" s="15">
        <v>0</v>
      </c>
      <c r="F12" s="15">
        <v>0</v>
      </c>
      <c r="G12" s="15" t="s">
        <v>31</v>
      </c>
      <c r="H12" s="15">
        <v>0</v>
      </c>
      <c r="I12" s="15">
        <v>0</v>
      </c>
      <c r="J12" s="15">
        <v>0</v>
      </c>
      <c r="K12" s="15">
        <v>0</v>
      </c>
      <c r="L12" s="16">
        <v>0</v>
      </c>
      <c r="M12" s="17">
        <f t="shared" si="0"/>
        <v>0</v>
      </c>
    </row>
    <row r="13" spans="1:14" s="5" customFormat="1" ht="15" customHeight="1">
      <c r="A13" s="47"/>
      <c r="B13" s="28" t="s">
        <v>22</v>
      </c>
      <c r="C13" s="29"/>
      <c r="D13" s="30"/>
      <c r="E13" s="15">
        <v>0</v>
      </c>
      <c r="F13" s="15">
        <v>5</v>
      </c>
      <c r="G13" s="16">
        <v>14</v>
      </c>
      <c r="H13" s="15">
        <v>1</v>
      </c>
      <c r="I13" s="15">
        <v>0</v>
      </c>
      <c r="J13" s="15" t="s">
        <v>31</v>
      </c>
      <c r="K13" s="15">
        <v>0</v>
      </c>
      <c r="L13" s="16">
        <v>0</v>
      </c>
      <c r="M13" s="17">
        <f t="shared" si="0"/>
        <v>20</v>
      </c>
    </row>
    <row r="14" spans="1:14" s="5" customFormat="1" ht="15" customHeight="1">
      <c r="A14" s="48"/>
      <c r="B14" s="28" t="s">
        <v>1</v>
      </c>
      <c r="C14" s="29"/>
      <c r="D14" s="30"/>
      <c r="E14" s="15">
        <v>0</v>
      </c>
      <c r="F14" s="15">
        <v>1</v>
      </c>
      <c r="G14" s="15">
        <v>0</v>
      </c>
      <c r="H14" s="15">
        <v>2</v>
      </c>
      <c r="I14" s="15">
        <v>0</v>
      </c>
      <c r="J14" s="15">
        <v>0</v>
      </c>
      <c r="K14" s="15">
        <v>0</v>
      </c>
      <c r="L14" s="16">
        <v>0</v>
      </c>
      <c r="M14" s="17">
        <f t="shared" si="0"/>
        <v>3</v>
      </c>
    </row>
    <row r="15" spans="1:14" s="5" customFormat="1" ht="15" customHeight="1">
      <c r="A15" s="43" t="s">
        <v>23</v>
      </c>
      <c r="B15" s="44"/>
      <c r="C15" s="44"/>
      <c r="D15" s="45"/>
      <c r="E15" s="15" t="s">
        <v>25</v>
      </c>
      <c r="F15" s="27">
        <f>(F8+F9)/F7</f>
        <v>0.76190476190476186</v>
      </c>
      <c r="G15" s="27">
        <f>(G8+G9)/G7</f>
        <v>0.65432098765432101</v>
      </c>
      <c r="H15" s="27">
        <f>(H8+H9)/H7</f>
        <v>0.625</v>
      </c>
      <c r="I15" s="15" t="s">
        <v>25</v>
      </c>
      <c r="J15" s="15" t="s">
        <v>25</v>
      </c>
      <c r="K15" s="15" t="s">
        <v>25</v>
      </c>
      <c r="L15" s="18" t="str">
        <f>IF(L7=0,"-",(L8+L9)/L7)</f>
        <v>-</v>
      </c>
      <c r="M15" s="26">
        <f>(M8+M9)/M7</f>
        <v>0.68345323741007191</v>
      </c>
      <c r="N15" s="11"/>
    </row>
    <row r="16" spans="1:14" s="5" customFormat="1" ht="15" customHeight="1">
      <c r="A16" s="40" t="s">
        <v>7</v>
      </c>
      <c r="B16" s="59" t="s">
        <v>32</v>
      </c>
      <c r="C16" s="29"/>
      <c r="D16" s="30"/>
      <c r="E16" s="15">
        <v>0</v>
      </c>
      <c r="F16" s="15">
        <v>2</v>
      </c>
      <c r="G16" s="16">
        <v>12</v>
      </c>
      <c r="H16" s="15">
        <v>0</v>
      </c>
      <c r="I16" s="15">
        <v>0</v>
      </c>
      <c r="J16" s="15">
        <v>0</v>
      </c>
      <c r="K16" s="15">
        <v>0</v>
      </c>
      <c r="L16" s="16">
        <v>0</v>
      </c>
      <c r="M16" s="17">
        <f t="shared" ref="M16:M25" si="1">SUM(E16:L16)</f>
        <v>14</v>
      </c>
    </row>
    <row r="17" spans="1:13" s="5" customFormat="1" ht="15" customHeight="1">
      <c r="A17" s="41"/>
      <c r="B17" s="28" t="s">
        <v>3</v>
      </c>
      <c r="C17" s="29"/>
      <c r="D17" s="30"/>
      <c r="E17" s="15">
        <v>0</v>
      </c>
      <c r="F17" s="15">
        <v>0</v>
      </c>
      <c r="G17" s="16">
        <v>7</v>
      </c>
      <c r="H17" s="16">
        <v>0</v>
      </c>
      <c r="I17" s="15">
        <v>0</v>
      </c>
      <c r="J17" s="15">
        <v>0</v>
      </c>
      <c r="K17" s="15">
        <v>0</v>
      </c>
      <c r="L17" s="16">
        <v>0</v>
      </c>
      <c r="M17" s="17">
        <f t="shared" si="1"/>
        <v>7</v>
      </c>
    </row>
    <row r="18" spans="1:13" s="5" customFormat="1" ht="15" customHeight="1">
      <c r="A18" s="41"/>
      <c r="B18" s="28" t="s">
        <v>4</v>
      </c>
      <c r="C18" s="29"/>
      <c r="D18" s="30"/>
      <c r="E18" s="15">
        <v>0</v>
      </c>
      <c r="F18" s="15">
        <v>0</v>
      </c>
      <c r="G18" s="16">
        <v>1</v>
      </c>
      <c r="H18" s="15">
        <v>0</v>
      </c>
      <c r="I18" s="15">
        <v>0</v>
      </c>
      <c r="J18" s="15">
        <v>0</v>
      </c>
      <c r="K18" s="15">
        <v>0</v>
      </c>
      <c r="L18" s="16">
        <v>0</v>
      </c>
      <c r="M18" s="17">
        <f t="shared" si="1"/>
        <v>1</v>
      </c>
    </row>
    <row r="19" spans="1:13" s="5" customFormat="1" ht="15" customHeight="1">
      <c r="A19" s="41"/>
      <c r="B19" s="28" t="s">
        <v>5</v>
      </c>
      <c r="C19" s="29"/>
      <c r="D19" s="30"/>
      <c r="E19" s="15">
        <v>0</v>
      </c>
      <c r="F19" s="15">
        <v>1</v>
      </c>
      <c r="G19" s="16">
        <v>4</v>
      </c>
      <c r="H19" s="15">
        <v>0</v>
      </c>
      <c r="I19" s="15">
        <v>0</v>
      </c>
      <c r="J19" s="15">
        <v>0</v>
      </c>
      <c r="K19" s="15">
        <v>0</v>
      </c>
      <c r="L19" s="16">
        <v>0</v>
      </c>
      <c r="M19" s="17">
        <f t="shared" si="1"/>
        <v>5</v>
      </c>
    </row>
    <row r="20" spans="1:13" s="5" customFormat="1" ht="15" customHeight="1">
      <c r="A20" s="41"/>
      <c r="B20" s="28" t="s">
        <v>6</v>
      </c>
      <c r="C20" s="29"/>
      <c r="D20" s="30"/>
      <c r="E20" s="15">
        <v>0</v>
      </c>
      <c r="F20" s="15">
        <v>0</v>
      </c>
      <c r="G20" s="16">
        <v>1</v>
      </c>
      <c r="H20" s="15">
        <v>0</v>
      </c>
      <c r="I20" s="15">
        <v>0</v>
      </c>
      <c r="J20" s="15">
        <v>0</v>
      </c>
      <c r="K20" s="15">
        <v>0</v>
      </c>
      <c r="L20" s="16">
        <v>0</v>
      </c>
      <c r="M20" s="17">
        <f t="shared" si="1"/>
        <v>1</v>
      </c>
    </row>
    <row r="21" spans="1:13" s="5" customFormat="1" ht="15" customHeight="1">
      <c r="A21" s="41"/>
      <c r="B21" s="28" t="s">
        <v>15</v>
      </c>
      <c r="C21" s="29"/>
      <c r="D21" s="30"/>
      <c r="E21" s="15">
        <v>0</v>
      </c>
      <c r="F21" s="15">
        <v>1</v>
      </c>
      <c r="G21" s="16">
        <v>6</v>
      </c>
      <c r="H21" s="15">
        <v>0</v>
      </c>
      <c r="I21" s="15">
        <v>0</v>
      </c>
      <c r="J21" s="15">
        <v>0</v>
      </c>
      <c r="K21" s="15">
        <v>0</v>
      </c>
      <c r="L21" s="15">
        <v>0</v>
      </c>
      <c r="M21" s="17">
        <f t="shared" si="1"/>
        <v>7</v>
      </c>
    </row>
    <row r="22" spans="1:13" s="5" customFormat="1" ht="15" customHeight="1">
      <c r="A22" s="41"/>
      <c r="B22" s="28" t="s">
        <v>16</v>
      </c>
      <c r="C22" s="29"/>
      <c r="D22" s="30"/>
      <c r="E22" s="15">
        <v>0</v>
      </c>
      <c r="F22" s="15">
        <v>1</v>
      </c>
      <c r="G22" s="16">
        <v>4</v>
      </c>
      <c r="H22" s="15">
        <v>0</v>
      </c>
      <c r="I22" s="15">
        <v>0</v>
      </c>
      <c r="J22" s="15">
        <v>0</v>
      </c>
      <c r="K22" s="15">
        <v>0</v>
      </c>
      <c r="L22" s="15">
        <v>0</v>
      </c>
      <c r="M22" s="17">
        <f t="shared" si="1"/>
        <v>5</v>
      </c>
    </row>
    <row r="23" spans="1:13" s="5" customFormat="1" ht="15" customHeight="1">
      <c r="A23" s="41"/>
      <c r="B23" s="28" t="s">
        <v>26</v>
      </c>
      <c r="C23" s="29"/>
      <c r="D23" s="30"/>
      <c r="E23" s="15" t="s">
        <v>31</v>
      </c>
      <c r="F23" s="16">
        <v>25</v>
      </c>
      <c r="G23" s="16">
        <v>38</v>
      </c>
      <c r="H23" s="16">
        <v>16</v>
      </c>
      <c r="I23" s="15">
        <v>0</v>
      </c>
      <c r="J23" s="14">
        <v>0</v>
      </c>
      <c r="K23" s="15">
        <v>0</v>
      </c>
      <c r="L23" s="16">
        <v>0</v>
      </c>
      <c r="M23" s="17">
        <f t="shared" si="1"/>
        <v>79</v>
      </c>
    </row>
    <row r="24" spans="1:13" s="5" customFormat="1" ht="15" customHeight="1">
      <c r="A24" s="41"/>
      <c r="B24" s="28" t="s">
        <v>27</v>
      </c>
      <c r="C24" s="29"/>
      <c r="D24" s="30"/>
      <c r="E24" s="15">
        <v>0</v>
      </c>
      <c r="F24" s="15">
        <v>6</v>
      </c>
      <c r="G24" s="15">
        <v>4</v>
      </c>
      <c r="H24" s="15">
        <v>0</v>
      </c>
      <c r="I24" s="15">
        <v>0</v>
      </c>
      <c r="J24" s="15">
        <v>0</v>
      </c>
      <c r="K24" s="15">
        <v>0</v>
      </c>
      <c r="L24" s="16">
        <v>0</v>
      </c>
      <c r="M24" s="17">
        <f t="shared" si="1"/>
        <v>10</v>
      </c>
    </row>
    <row r="25" spans="1:13" s="5" customFormat="1" ht="15" customHeight="1" thickBot="1">
      <c r="A25" s="42"/>
      <c r="B25" s="32" t="s">
        <v>28</v>
      </c>
      <c r="C25" s="33"/>
      <c r="D25" s="34"/>
      <c r="E25" s="19">
        <v>0</v>
      </c>
      <c r="F25" s="19">
        <v>6</v>
      </c>
      <c r="G25" s="19">
        <v>4</v>
      </c>
      <c r="H25" s="19">
        <v>0</v>
      </c>
      <c r="I25" s="19">
        <v>0</v>
      </c>
      <c r="J25" s="19">
        <v>0</v>
      </c>
      <c r="K25" s="19">
        <v>0</v>
      </c>
      <c r="L25" s="20">
        <v>0</v>
      </c>
      <c r="M25" s="21">
        <f t="shared" si="1"/>
        <v>10</v>
      </c>
    </row>
    <row r="26" spans="1:13" s="5" customFormat="1" ht="15" customHeight="1">
      <c r="A26" s="23" t="s">
        <v>29</v>
      </c>
      <c r="B26" s="23"/>
      <c r="C26" s="23"/>
      <c r="D26" s="23"/>
      <c r="E26" s="22"/>
      <c r="F26" s="22"/>
      <c r="G26" s="22"/>
      <c r="H26" s="22"/>
      <c r="I26" s="22"/>
      <c r="J26" s="22"/>
      <c r="K26" s="22"/>
      <c r="L26" s="22"/>
      <c r="M26" s="22"/>
    </row>
    <row r="27" spans="1:13" s="5" customFormat="1" ht="26.1" customHeight="1">
      <c r="A27" s="31" t="s">
        <v>17</v>
      </c>
      <c r="B27" s="31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</row>
    <row r="28" spans="1:13" s="5" customFormat="1" ht="15" customHeight="1">
      <c r="A28" s="24" t="s">
        <v>30</v>
      </c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3"/>
    </row>
    <row r="43" spans="5:12">
      <c r="E43" s="1"/>
      <c r="F43" s="1"/>
      <c r="G43" s="1"/>
      <c r="H43" s="1"/>
      <c r="I43" s="1"/>
      <c r="J43" s="1"/>
      <c r="K43" s="1"/>
      <c r="L43" s="1"/>
    </row>
    <row r="44" spans="5:12">
      <c r="E44" s="1"/>
      <c r="F44" s="1"/>
      <c r="G44" s="1"/>
      <c r="H44" s="1"/>
      <c r="I44" s="1"/>
      <c r="J44" s="1"/>
      <c r="K44" s="1"/>
      <c r="L44" s="1"/>
    </row>
    <row r="45" spans="5:12">
      <c r="E45" s="1"/>
      <c r="F45" s="1"/>
      <c r="G45" s="1"/>
      <c r="H45" s="1"/>
      <c r="I45" s="1"/>
      <c r="J45" s="1"/>
      <c r="K45" s="1"/>
      <c r="L45" s="1"/>
    </row>
    <row r="46" spans="5:12">
      <c r="E46" s="1"/>
      <c r="F46" s="2"/>
      <c r="G46" s="1"/>
      <c r="H46" s="1"/>
      <c r="I46" s="1"/>
      <c r="J46" s="1"/>
      <c r="K46" s="1"/>
      <c r="L46" s="1"/>
    </row>
    <row r="47" spans="5:12">
      <c r="E47" s="1"/>
      <c r="F47" s="1"/>
      <c r="G47" s="1"/>
      <c r="H47" s="1"/>
      <c r="I47" s="1"/>
      <c r="J47" s="1"/>
      <c r="K47" s="1"/>
      <c r="L47" s="1"/>
    </row>
  </sheetData>
  <mergeCells count="34">
    <mergeCell ref="M2:M3"/>
    <mergeCell ref="K2:K3"/>
    <mergeCell ref="L2:L3"/>
    <mergeCell ref="E2:E3"/>
    <mergeCell ref="F2:G2"/>
    <mergeCell ref="J2:J3"/>
    <mergeCell ref="H2:H3"/>
    <mergeCell ref="I2:I3"/>
    <mergeCell ref="A2:D3"/>
    <mergeCell ref="A16:A25"/>
    <mergeCell ref="A15:D15"/>
    <mergeCell ref="A8:A14"/>
    <mergeCell ref="B8:D8"/>
    <mergeCell ref="B9:D9"/>
    <mergeCell ref="B11:D11"/>
    <mergeCell ref="B10:D10"/>
    <mergeCell ref="A4:D4"/>
    <mergeCell ref="A5:D5"/>
    <mergeCell ref="B6:D6"/>
    <mergeCell ref="A7:D7"/>
    <mergeCell ref="B19:D19"/>
    <mergeCell ref="B14:D14"/>
    <mergeCell ref="B16:D16"/>
    <mergeCell ref="B17:D17"/>
    <mergeCell ref="A27:M27"/>
    <mergeCell ref="B20:D20"/>
    <mergeCell ref="B24:D24"/>
    <mergeCell ref="B25:D25"/>
    <mergeCell ref="B23:D23"/>
    <mergeCell ref="B18:D18"/>
    <mergeCell ref="B12:D12"/>
    <mergeCell ref="B13:D13"/>
    <mergeCell ref="B21:D21"/>
    <mergeCell ref="B22:D22"/>
  </mergeCells>
  <phoneticPr fontId="2"/>
  <printOptions horizontalCentered="1"/>
  <pageMargins left="0.47244094488188981" right="0.47244094488188981" top="0.70866141732283472" bottom="0" header="0" footer="0"/>
  <pageSetup paperSize="9" orientation="portrait" horizontalDpi="4294967292" r:id="rId1"/>
  <headerFooter alignWithMargins="0"/>
  <drawing r:id="rId2"/>
  <extLst>
    <ext xmlns:mx="http://schemas.microsoft.com/office/mac/excel/2008/main" uri="{64002731-A6B0-56B0-2670-7721B7C09600}">
      <mx:PLV Mode="1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表 １３９  精神保健福祉法条文別診察結果及び受入状況等</vt:lpstr>
      <vt:lpstr>'表 １３９  精神保健福祉法条文別診察結果及び受入状況等'!Print_Area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川崎市役所</dc:creator>
  <cp:lastModifiedBy>川崎市</cp:lastModifiedBy>
  <cp:lastPrinted>2017-10-23T03:04:36Z</cp:lastPrinted>
  <dcterms:created xsi:type="dcterms:W3CDTF">2002-10-21T08:39:14Z</dcterms:created>
  <dcterms:modified xsi:type="dcterms:W3CDTF">2017-10-23T03:04:46Z</dcterms:modified>
</cp:coreProperties>
</file>