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3305" windowHeight="6315"/>
  </bookViews>
  <sheets>
    <sheet name="表 １６５  乳がん検診（精密検査結果）" sheetId="16" r:id="rId1"/>
  </sheets>
  <definedNames>
    <definedName name="_xlnm.Print_Area" localSheetId="0">'表 １６５  乳がん検診（精密検査結果）'!$A$1:$N$18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6" l="1"/>
  <c r="H25" i="16"/>
  <c r="I25" i="16"/>
  <c r="J25" i="16"/>
  <c r="K25" i="16"/>
  <c r="L25" i="16"/>
  <c r="M25" i="16"/>
  <c r="N25" i="16"/>
  <c r="G26" i="16"/>
  <c r="H26" i="16"/>
  <c r="I26" i="16"/>
  <c r="J26" i="16"/>
  <c r="K26" i="16"/>
  <c r="L26" i="16"/>
  <c r="M26" i="16"/>
  <c r="N26" i="16"/>
  <c r="N27" i="16"/>
  <c r="F26" i="16"/>
  <c r="E26" i="16"/>
  <c r="F25" i="16"/>
  <c r="E21" i="16"/>
  <c r="E23" i="16"/>
  <c r="E22" i="16"/>
  <c r="E30" i="16"/>
  <c r="K27" i="16"/>
  <c r="M27" i="16"/>
  <c r="I27" i="16"/>
  <c r="G27" i="16"/>
  <c r="L27" i="16"/>
  <c r="H27" i="16"/>
  <c r="E29" i="16"/>
  <c r="J27" i="16"/>
  <c r="E25" i="16"/>
  <c r="F27" i="16"/>
  <c r="E27" i="16"/>
</calcChain>
</file>

<file path=xl/sharedStrings.xml><?xml version="1.0" encoding="utf-8"?>
<sst xmlns="http://schemas.openxmlformats.org/spreadsheetml/2006/main" count="30" uniqueCount="30">
  <si>
    <t>総数</t>
    <rPh sb="0" eb="2">
      <t>ソウスウ</t>
    </rPh>
    <phoneticPr fontId="2"/>
  </si>
  <si>
    <t>計</t>
    <rPh sb="0" eb="1">
      <t>ケイ</t>
    </rPh>
    <phoneticPr fontId="2"/>
  </si>
  <si>
    <t>80歳～</t>
    <rPh sb="2" eb="3">
      <t>サイ</t>
    </rPh>
    <phoneticPr fontId="2"/>
  </si>
  <si>
    <t>医療機関 （個別検診）</t>
    <rPh sb="0" eb="2">
      <t>イリョウ</t>
    </rPh>
    <rPh sb="2" eb="4">
      <t>キカン</t>
    </rPh>
    <rPh sb="6" eb="8">
      <t>コベツ</t>
    </rPh>
    <rPh sb="8" eb="10">
      <t>ケンシン</t>
    </rPh>
    <phoneticPr fontId="2"/>
  </si>
  <si>
    <t>市実施 （集団検診）</t>
    <rPh sb="0" eb="1">
      <t>シ</t>
    </rPh>
    <rPh sb="1" eb="3">
      <t>ジッシ</t>
    </rPh>
    <rPh sb="5" eb="7">
      <t>シュウダン</t>
    </rPh>
    <rPh sb="7" eb="9">
      <t>ケンシン</t>
    </rPh>
    <phoneticPr fontId="2"/>
  </si>
  <si>
    <t>その他の疾患</t>
    <rPh sb="2" eb="3">
      <t>タ</t>
    </rPh>
    <rPh sb="4" eb="6">
      <t>シッカン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</si>
  <si>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</si>
  <si>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</si>
  <si>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</si>
  <si>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</si>
  <si>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</si>
  <si>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</si>
  <si>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</si>
  <si>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</si>
  <si>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精検受診者</t>
    <rPh sb="0" eb="1">
      <t>セイ</t>
    </rPh>
    <rPh sb="1" eb="2">
      <t>ケン</t>
    </rPh>
    <rPh sb="2" eb="4">
      <t>ジュシン</t>
    </rPh>
    <rPh sb="4" eb="5">
      <t>シャ</t>
    </rPh>
    <phoneticPr fontId="2"/>
  </si>
  <si>
    <t>医療機関 （個別検診）</t>
    <phoneticPr fontId="2"/>
  </si>
  <si>
    <t>市実施 （集団検診）</t>
    <rPh sb="0" eb="1">
      <t>シ</t>
    </rPh>
    <rPh sb="1" eb="3">
      <t>ジッシ</t>
    </rPh>
    <phoneticPr fontId="2"/>
  </si>
  <si>
    <t>計</t>
    <phoneticPr fontId="2"/>
  </si>
  <si>
    <t>個別実施</t>
    <rPh sb="0" eb="2">
      <t>コベツ</t>
    </rPh>
    <rPh sb="2" eb="4">
      <t>ジッシ</t>
    </rPh>
    <phoneticPr fontId="2"/>
  </si>
  <si>
    <t>集団</t>
    <rPh sb="0" eb="2">
      <t>シュウダン</t>
    </rPh>
    <phoneticPr fontId="2"/>
  </si>
  <si>
    <t>乳がんの疑い</t>
    <phoneticPr fontId="2"/>
  </si>
  <si>
    <t>線維腺腫</t>
    <phoneticPr fontId="2"/>
  </si>
  <si>
    <t>異常なし</t>
    <phoneticPr fontId="2"/>
  </si>
  <si>
    <t>乳がん</t>
    <phoneticPr fontId="2"/>
  </si>
  <si>
    <t>乳腺症</t>
    <phoneticPr fontId="2"/>
  </si>
  <si>
    <t>のう胞</t>
    <phoneticPr fontId="2"/>
  </si>
  <si>
    <t>その他の疾患</t>
    <phoneticPr fontId="2"/>
  </si>
  <si>
    <t>　資料：健康増進課</t>
    <phoneticPr fontId="2"/>
  </si>
  <si>
    <t>　精密検査結果については、前年度中に行った実績を記載している。（「地域保健・健康増進事業報告作成要領」による。）</t>
    <rPh sb="1" eb="3">
      <t>セイミツ</t>
    </rPh>
    <rPh sb="16" eb="17">
      <t>チュウ</t>
    </rPh>
    <rPh sb="18" eb="19">
      <t>オコナ</t>
    </rPh>
    <phoneticPr fontId="2"/>
  </si>
  <si>
    <t>表 １６５  乳がん検診（精密検査結果）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</si>
</sst>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4" fillId="0" borderId="0" xfId="1" applyFont="1" applyBorder="1">
      <alignment vertical="center"/>
    </xf>
    <xf numFmtId="38" fontId="6" fillId="0" borderId="1" xfId="1" applyFont="1" applyBorder="1">
      <alignment vertical="center"/>
    </xf>
    <xf numFmtId="38" fontId="6" fillId="0" borderId="0" xfId="1" applyFont="1" applyAlignment="1">
      <alignment horizontal="center" vertical="center" wrapText="1"/>
    </xf>
    <xf numFmtId="38" fontId="6" fillId="0" borderId="0" xfId="1" applyFont="1">
      <alignment vertical="center"/>
    </xf>
    <xf numFmtId="38" fontId="6" fillId="0" borderId="2" xfId="1" applyFont="1" applyBorder="1">
      <alignment vertical="center"/>
    </xf>
    <xf numFmtId="38" fontId="5" fillId="0" borderId="0" xfId="1" applyFont="1" applyBorder="1">
      <alignment vertical="center"/>
    </xf>
    <xf numFmtId="38" fontId="6" fillId="0" borderId="0" xfId="1" applyFont="1" applyBorder="1">
      <alignment vertical="center"/>
    </xf>
    <xf numFmtId="38" fontId="5" fillId="0" borderId="1" xfId="1" applyFont="1" applyBorder="1">
      <alignment vertical="center"/>
    </xf>
    <xf numFmtId="38" fontId="6" fillId="0" borderId="3" xfId="1" applyFont="1" applyBorder="1">
      <alignment vertical="center"/>
    </xf>
    <xf numFmtId="41" fontId="5" fillId="0" borderId="0" xfId="1" applyNumberFormat="1" applyFont="1">
      <alignment vertical="center"/>
    </xf>
    <xf numFmtId="41" fontId="5" fillId="0" borderId="0" xfId="1" applyNumberFormat="1" applyFont="1" applyBorder="1">
      <alignment vertical="center"/>
    </xf>
    <xf numFmtId="41" fontId="5" fillId="0" borderId="1" xfId="1" applyNumberFormat="1" applyFont="1" applyBorder="1">
      <alignment vertical="center"/>
    </xf>
    <xf numFmtId="41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8" fillId="0" borderId="0" xfId="1" applyFont="1" applyAlignment="1">
      <alignment horizontal="center" vertical="center" wrapText="1"/>
    </xf>
    <xf numFmtId="38" fontId="8" fillId="0" borderId="0" xfId="1" applyFont="1">
      <alignment vertical="center"/>
    </xf>
    <xf numFmtId="38" fontId="8" fillId="0" borderId="2" xfId="1" applyFont="1" applyBorder="1">
      <alignment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9" fillId="0" borderId="0" xfId="1" applyFont="1">
      <alignment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41" fontId="6" fillId="0" borderId="0" xfId="1" applyNumberFormat="1" applyFont="1">
      <alignment vertical="center"/>
    </xf>
    <xf numFmtId="41" fontId="8" fillId="0" borderId="0" xfId="1" applyNumberFormat="1" applyFont="1">
      <alignment vertical="center"/>
    </xf>
    <xf numFmtId="41" fontId="6" fillId="0" borderId="1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38" fontId="10" fillId="0" borderId="0" xfId="1" applyFont="1">
      <alignment vertical="center"/>
    </xf>
    <xf numFmtId="38" fontId="6" fillId="0" borderId="0" xfId="1" applyFont="1" applyBorder="1" applyAlignment="1">
      <alignment horizontal="left" vertical="center" wrapText="1"/>
    </xf>
    <xf numFmtId="38" fontId="5" fillId="0" borderId="0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7" fillId="0" borderId="0" xfId="1" applyFont="1" applyAlignment="1">
      <alignment horizontal="center" vertical="center" wrapText="1"/>
    </xf>
    <xf numFmtId="38" fontId="6" fillId="0" borderId="0" xfId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20</xdr:row>
      <xdr:rowOff>38100</xdr:rowOff>
    </xdr:from>
    <xdr:to>
      <xdr:col>2</xdr:col>
      <xdr:colOff>38100</xdr:colOff>
      <xdr:row>23</xdr:row>
      <xdr:rowOff>0</xdr:rowOff>
    </xdr:to>
    <xdr:sp macro="" textlink="">
      <xdr:nvSpPr>
        <xdr:cNvPr id="13432" name="AutoShape 36"/>
        <xdr:cNvSpPr>
          <a:spLocks/>
        </xdr:cNvSpPr>
      </xdr:nvSpPr>
      <xdr:spPr bwMode="auto">
        <a:xfrm>
          <a:off x="247650" y="3810000"/>
          <a:ext cx="1047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24</xdr:row>
      <xdr:rowOff>28575</xdr:rowOff>
    </xdr:from>
    <xdr:to>
      <xdr:col>1</xdr:col>
      <xdr:colOff>104775</xdr:colOff>
      <xdr:row>26</xdr:row>
      <xdr:rowOff>200025</xdr:rowOff>
    </xdr:to>
    <xdr:sp macro="" textlink="">
      <xdr:nvSpPr>
        <xdr:cNvPr id="13433" name="AutoShape 38"/>
        <xdr:cNvSpPr>
          <a:spLocks/>
        </xdr:cNvSpPr>
      </xdr:nvSpPr>
      <xdr:spPr bwMode="auto">
        <a:xfrm>
          <a:off x="228600" y="3810000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tabSelected="1" zoomScaleNormal="100" zoomScaleSheetLayoutView="90" workbookViewId="0"/>
  </sheetViews>
  <sheetFormatPr defaultColWidth="8.875" defaultRowHeight="12"/>
  <cols>
    <col min="1" max="1" width="2.375" style="2" customWidth="1"/>
    <col min="2" max="2" width="1.625" style="2" customWidth="1"/>
    <col min="3" max="3" width="9.125" style="2" customWidth="1"/>
    <col min="4" max="4" width="2.875" style="2" customWidth="1"/>
    <col min="5" max="14" width="7.125" style="2" customWidth="1"/>
    <col min="15" max="16" width="7.625" style="2" customWidth="1"/>
    <col min="17" max="16384" width="8.875" style="2"/>
  </cols>
  <sheetData>
    <row r="1" spans="1:14" s="1" customFormat="1" ht="14.25">
      <c r="A1" s="22" t="s">
        <v>29</v>
      </c>
    </row>
    <row r="2" spans="1:14" s="1" customFormat="1" ht="12.75" customHeight="1" thickBot="1"/>
    <row r="3" spans="1:14" s="25" customFormat="1" ht="15" customHeight="1" thickBot="1">
      <c r="A3" s="23"/>
      <c r="B3" s="23"/>
      <c r="C3" s="23"/>
      <c r="D3" s="24"/>
      <c r="E3" s="23" t="s">
        <v>0</v>
      </c>
      <c r="F3" s="23" t="s">
        <v>6</v>
      </c>
      <c r="G3" s="23" t="s">
        <v>7</v>
      </c>
      <c r="H3" s="23" t="s">
        <v>8</v>
      </c>
      <c r="I3" s="23" t="s">
        <v>9</v>
      </c>
      <c r="J3" s="23" t="s">
        <v>10</v>
      </c>
      <c r="K3" s="23" t="s">
        <v>11</v>
      </c>
      <c r="L3" s="23" t="s">
        <v>12</v>
      </c>
      <c r="M3" s="23" t="s">
        <v>13</v>
      </c>
      <c r="N3" s="23" t="s">
        <v>2</v>
      </c>
    </row>
    <row r="4" spans="1:14" s="6" customFormat="1" ht="20.100000000000001" customHeight="1">
      <c r="A4" s="5"/>
      <c r="B4" s="6" t="s">
        <v>22</v>
      </c>
      <c r="D4" s="7"/>
      <c r="E4" s="26">
        <v>794</v>
      </c>
      <c r="F4" s="26">
        <v>194</v>
      </c>
      <c r="G4" s="26">
        <v>129</v>
      </c>
      <c r="H4" s="26">
        <v>143</v>
      </c>
      <c r="I4" s="26">
        <v>116</v>
      </c>
      <c r="J4" s="26">
        <v>77</v>
      </c>
      <c r="K4" s="26">
        <v>47</v>
      </c>
      <c r="L4" s="26">
        <v>44</v>
      </c>
      <c r="M4" s="26">
        <v>33</v>
      </c>
      <c r="N4" s="26">
        <v>11</v>
      </c>
    </row>
    <row r="5" spans="1:14" s="18" customFormat="1" ht="3.95" customHeight="1">
      <c r="D5" s="19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6" customFormat="1" ht="20.100000000000001" customHeight="1">
      <c r="A6" s="5"/>
      <c r="B6" s="6" t="s">
        <v>23</v>
      </c>
      <c r="D6" s="7"/>
      <c r="E6" s="26">
        <v>94</v>
      </c>
      <c r="F6" s="26">
        <v>11</v>
      </c>
      <c r="G6" s="26">
        <v>20</v>
      </c>
      <c r="H6" s="26">
        <v>19</v>
      </c>
      <c r="I6" s="26">
        <v>11</v>
      </c>
      <c r="J6" s="26">
        <v>8</v>
      </c>
      <c r="K6" s="26">
        <v>6</v>
      </c>
      <c r="L6" s="26">
        <v>8</v>
      </c>
      <c r="M6" s="26">
        <v>6</v>
      </c>
      <c r="N6" s="26">
        <v>5</v>
      </c>
    </row>
    <row r="7" spans="1:14" s="18" customFormat="1" ht="3.95" customHeight="1">
      <c r="A7" s="17"/>
      <c r="D7" s="19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6" customFormat="1" ht="20.100000000000001" customHeight="1">
      <c r="A8" s="5"/>
      <c r="B8" s="6" t="s">
        <v>20</v>
      </c>
      <c r="D8" s="7"/>
      <c r="E8" s="26">
        <v>104</v>
      </c>
      <c r="F8" s="26">
        <v>31</v>
      </c>
      <c r="G8" s="26">
        <v>25</v>
      </c>
      <c r="H8" s="26">
        <v>19</v>
      </c>
      <c r="I8" s="26">
        <v>8</v>
      </c>
      <c r="J8" s="26">
        <v>5</v>
      </c>
      <c r="K8" s="26">
        <v>6</v>
      </c>
      <c r="L8" s="26">
        <v>5</v>
      </c>
      <c r="M8" s="26">
        <v>3</v>
      </c>
      <c r="N8" s="26">
        <v>2</v>
      </c>
    </row>
    <row r="9" spans="1:14" s="18" customFormat="1" ht="3.95" customHeight="1">
      <c r="D9" s="19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s="6" customFormat="1" ht="20.100000000000001" customHeight="1">
      <c r="A10" s="5"/>
      <c r="B10" s="6" t="s">
        <v>24</v>
      </c>
      <c r="D10" s="7"/>
      <c r="E10" s="26">
        <v>469</v>
      </c>
      <c r="F10" s="26">
        <v>131</v>
      </c>
      <c r="G10" s="26">
        <v>115</v>
      </c>
      <c r="H10" s="26">
        <v>94</v>
      </c>
      <c r="I10" s="26">
        <v>52</v>
      </c>
      <c r="J10" s="26">
        <v>28</v>
      </c>
      <c r="K10" s="26">
        <v>20</v>
      </c>
      <c r="L10" s="26">
        <v>13</v>
      </c>
      <c r="M10" s="26">
        <v>9</v>
      </c>
      <c r="N10" s="26">
        <v>7</v>
      </c>
    </row>
    <row r="11" spans="1:14" s="18" customFormat="1" ht="3.95" customHeight="1">
      <c r="D11" s="19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s="6" customFormat="1" ht="20.100000000000001" customHeight="1">
      <c r="A12" s="20"/>
      <c r="B12" s="9" t="s">
        <v>21</v>
      </c>
      <c r="C12" s="9"/>
      <c r="D12" s="7"/>
      <c r="E12" s="26">
        <v>258</v>
      </c>
      <c r="F12" s="26">
        <v>82</v>
      </c>
      <c r="G12" s="26">
        <v>65</v>
      </c>
      <c r="H12" s="26">
        <v>44</v>
      </c>
      <c r="I12" s="26">
        <v>37</v>
      </c>
      <c r="J12" s="26">
        <v>13</v>
      </c>
      <c r="K12" s="26">
        <v>6</v>
      </c>
      <c r="L12" s="26">
        <v>3</v>
      </c>
      <c r="M12" s="26">
        <v>3</v>
      </c>
      <c r="N12" s="26">
        <v>5</v>
      </c>
    </row>
    <row r="13" spans="1:14" s="18" customFormat="1" ht="3.95" customHeight="1">
      <c r="D13" s="19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s="6" customFormat="1" ht="20.100000000000001" customHeight="1">
      <c r="A14" s="20"/>
      <c r="B14" s="9" t="s">
        <v>25</v>
      </c>
      <c r="C14" s="9"/>
      <c r="D14" s="7"/>
      <c r="E14" s="26">
        <v>514</v>
      </c>
      <c r="F14" s="26">
        <v>152</v>
      </c>
      <c r="G14" s="26">
        <v>120</v>
      </c>
      <c r="H14" s="26">
        <v>96</v>
      </c>
      <c r="I14" s="26">
        <v>62</v>
      </c>
      <c r="J14" s="26">
        <v>28</v>
      </c>
      <c r="K14" s="26">
        <v>27</v>
      </c>
      <c r="L14" s="26">
        <v>18</v>
      </c>
      <c r="M14" s="26">
        <v>7</v>
      </c>
      <c r="N14" s="26">
        <v>4</v>
      </c>
    </row>
    <row r="15" spans="1:14" s="18" customFormat="1" ht="3.95" customHeight="1">
      <c r="D15" s="19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s="6" customFormat="1" ht="20.100000000000001" customHeight="1" thickBot="1">
      <c r="A16" s="21"/>
      <c r="B16" s="4" t="s">
        <v>26</v>
      </c>
      <c r="C16" s="4"/>
      <c r="D16" s="11"/>
      <c r="E16" s="28">
        <v>209</v>
      </c>
      <c r="F16" s="28">
        <v>50</v>
      </c>
      <c r="G16" s="28">
        <v>41</v>
      </c>
      <c r="H16" s="28">
        <v>40</v>
      </c>
      <c r="I16" s="28">
        <v>25</v>
      </c>
      <c r="J16" s="28">
        <v>17</v>
      </c>
      <c r="K16" s="28">
        <v>14</v>
      </c>
      <c r="L16" s="28">
        <v>10</v>
      </c>
      <c r="M16" s="28">
        <v>10</v>
      </c>
      <c r="N16" s="28">
        <v>2</v>
      </c>
    </row>
    <row r="17" spans="1:18" s="6" customFormat="1" ht="15" customHeight="1">
      <c r="A17" s="31" t="s">
        <v>27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29"/>
      <c r="O17" s="30"/>
      <c r="P17" s="30"/>
      <c r="Q17" s="30"/>
      <c r="R17" s="30"/>
    </row>
    <row r="18" spans="1:18" s="6" customFormat="1" ht="15" customHeight="1">
      <c r="A18" s="37" t="s">
        <v>28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0"/>
      <c r="P18" s="30"/>
      <c r="Q18" s="30"/>
      <c r="R18" s="30"/>
    </row>
    <row r="19" spans="1:18" ht="15" customHeight="1">
      <c r="E19" s="3"/>
    </row>
    <row r="20" spans="1:18" ht="15" hidden="1" customHeight="1">
      <c r="E20" s="3"/>
    </row>
    <row r="21" spans="1:18" ht="15" hidden="1" customHeight="1">
      <c r="A21" s="36" t="s">
        <v>14</v>
      </c>
      <c r="B21" s="36"/>
      <c r="C21" s="32" t="s">
        <v>15</v>
      </c>
      <c r="D21" s="33"/>
      <c r="E21" s="12">
        <f>SUM(F21:N21)</f>
        <v>0</v>
      </c>
      <c r="F21" s="12"/>
      <c r="G21" s="12"/>
      <c r="H21" s="12"/>
      <c r="I21" s="12"/>
      <c r="J21" s="12"/>
      <c r="K21" s="12"/>
      <c r="L21" s="12"/>
      <c r="M21" s="12"/>
      <c r="N21" s="12"/>
    </row>
    <row r="22" spans="1:18" ht="15" hidden="1" customHeight="1">
      <c r="A22" s="36"/>
      <c r="B22" s="36"/>
      <c r="C22" s="32" t="s">
        <v>16</v>
      </c>
      <c r="D22" s="33"/>
      <c r="E22" s="12">
        <f>SUM(F22:N22)</f>
        <v>0</v>
      </c>
      <c r="F22" s="12"/>
      <c r="G22" s="12"/>
      <c r="H22" s="12"/>
      <c r="I22" s="12"/>
      <c r="J22" s="12"/>
      <c r="K22" s="12"/>
      <c r="L22" s="12"/>
      <c r="M22" s="12"/>
      <c r="N22" s="12"/>
    </row>
    <row r="23" spans="1:18" ht="15" hidden="1" customHeight="1">
      <c r="A23" s="36"/>
      <c r="B23" s="36"/>
      <c r="C23" s="32" t="s">
        <v>17</v>
      </c>
      <c r="D23" s="33"/>
      <c r="E23" s="12">
        <f>SUM(F23:N23)</f>
        <v>0</v>
      </c>
      <c r="F23" s="12"/>
      <c r="G23" s="12"/>
      <c r="H23" s="12"/>
      <c r="I23" s="12"/>
      <c r="J23" s="12"/>
      <c r="K23" s="12"/>
      <c r="L23" s="12"/>
      <c r="M23" s="12"/>
      <c r="N23" s="12"/>
    </row>
    <row r="24" spans="1:18" ht="15" hidden="1" customHeight="1">
      <c r="E24" s="3"/>
    </row>
    <row r="25" spans="1:18" ht="15" hidden="1" customHeight="1">
      <c r="A25" s="34" t="s">
        <v>5</v>
      </c>
      <c r="B25" s="8"/>
      <c r="C25" s="9" t="s">
        <v>3</v>
      </c>
      <c r="D25" s="7"/>
      <c r="E25" s="13">
        <f>SUM(F25:N25)</f>
        <v>-2233</v>
      </c>
      <c r="F25" s="13">
        <f t="shared" ref="F25:N25" si="0">F21-F4-F6-F8-F10-F12-F14</f>
        <v>-601</v>
      </c>
      <c r="G25" s="13">
        <f t="shared" si="0"/>
        <v>-474</v>
      </c>
      <c r="H25" s="13">
        <f t="shared" si="0"/>
        <v>-415</v>
      </c>
      <c r="I25" s="13">
        <f t="shared" si="0"/>
        <v>-286</v>
      </c>
      <c r="J25" s="13">
        <f t="shared" si="0"/>
        <v>-159</v>
      </c>
      <c r="K25" s="13">
        <f t="shared" si="0"/>
        <v>-112</v>
      </c>
      <c r="L25" s="13">
        <f t="shared" si="0"/>
        <v>-91</v>
      </c>
      <c r="M25" s="13">
        <f t="shared" si="0"/>
        <v>-61</v>
      </c>
      <c r="N25" s="13">
        <f t="shared" si="0"/>
        <v>-34</v>
      </c>
    </row>
    <row r="26" spans="1:18" ht="15" hidden="1" customHeight="1">
      <c r="A26" s="34"/>
      <c r="B26" s="8"/>
      <c r="C26" s="9" t="s">
        <v>4</v>
      </c>
      <c r="D26" s="7"/>
      <c r="E26" s="13" t="e">
        <f>SUM(F26:N26)</f>
        <v>#REF!</v>
      </c>
      <c r="F26" s="13" t="e">
        <f>F22-#REF!-#REF!-#REF!-#REF!-#REF!-#REF!</f>
        <v>#REF!</v>
      </c>
      <c r="G26" s="13" t="e">
        <f>G22-#REF!-#REF!-#REF!-#REF!-#REF!-#REF!</f>
        <v>#REF!</v>
      </c>
      <c r="H26" s="13" t="e">
        <f>H22-#REF!-#REF!-#REF!-#REF!-#REF!-#REF!</f>
        <v>#REF!</v>
      </c>
      <c r="I26" s="13" t="e">
        <f>I22-#REF!-#REF!-#REF!-#REF!-#REF!-#REF!</f>
        <v>#REF!</v>
      </c>
      <c r="J26" s="13" t="e">
        <f>J22-#REF!-#REF!-#REF!-#REF!-#REF!-#REF!</f>
        <v>#REF!</v>
      </c>
      <c r="K26" s="13" t="e">
        <f>K22-#REF!-#REF!-#REF!-#REF!-#REF!-#REF!</f>
        <v>#REF!</v>
      </c>
      <c r="L26" s="13" t="e">
        <f>L22-#REF!-#REF!-#REF!-#REF!-#REF!-#REF!</f>
        <v>#REF!</v>
      </c>
      <c r="M26" s="13" t="e">
        <f>M22-#REF!-#REF!-#REF!-#REF!-#REF!-#REF!</f>
        <v>#REF!</v>
      </c>
      <c r="N26" s="13" t="e">
        <f>N22-#REF!-#REF!-#REF!-#REF!-#REF!-#REF!</f>
        <v>#REF!</v>
      </c>
    </row>
    <row r="27" spans="1:18" ht="15" hidden="1" customHeight="1" thickBot="1">
      <c r="A27" s="35"/>
      <c r="B27" s="10"/>
      <c r="C27" s="4" t="s">
        <v>1</v>
      </c>
      <c r="D27" s="11"/>
      <c r="E27" s="14" t="e">
        <f>SUM(F27:N27)</f>
        <v>#REF!</v>
      </c>
      <c r="F27" s="14" t="e">
        <f t="shared" ref="F27:N27" si="1">F25+F26</f>
        <v>#REF!</v>
      </c>
      <c r="G27" s="14" t="e">
        <f t="shared" si="1"/>
        <v>#REF!</v>
      </c>
      <c r="H27" s="14" t="e">
        <f t="shared" si="1"/>
        <v>#REF!</v>
      </c>
      <c r="I27" s="14" t="e">
        <f t="shared" si="1"/>
        <v>#REF!</v>
      </c>
      <c r="J27" s="14" t="e">
        <f t="shared" si="1"/>
        <v>#REF!</v>
      </c>
      <c r="K27" s="14" t="e">
        <f t="shared" si="1"/>
        <v>#REF!</v>
      </c>
      <c r="L27" s="14" t="e">
        <f t="shared" si="1"/>
        <v>#REF!</v>
      </c>
      <c r="M27" s="14" t="e">
        <f t="shared" si="1"/>
        <v>#REF!</v>
      </c>
      <c r="N27" s="14" t="e">
        <f t="shared" si="1"/>
        <v>#REF!</v>
      </c>
    </row>
    <row r="28" spans="1:18" ht="15" hidden="1" customHeight="1">
      <c r="E28" s="3"/>
    </row>
    <row r="29" spans="1:18" ht="15" hidden="1" customHeight="1">
      <c r="C29" s="2" t="s">
        <v>18</v>
      </c>
      <c r="E29" s="15">
        <f>SUM(E4,E6,E8,E10,E12,E14,E16)</f>
        <v>2442</v>
      </c>
      <c r="F29" s="16"/>
    </row>
    <row r="30" spans="1:18" ht="15" hidden="1" customHeight="1">
      <c r="C30" s="2" t="s">
        <v>19</v>
      </c>
      <c r="E30" s="15" t="e">
        <f>SUM(#REF!,#REF!,#REF!,#REF!,#REF!,#REF!,#REF!)</f>
        <v>#REF!</v>
      </c>
    </row>
    <row r="31" spans="1:18" ht="15" hidden="1" customHeight="1">
      <c r="E31" s="3"/>
    </row>
    <row r="32" spans="1:18" ht="15" customHeight="1">
      <c r="E32" s="3"/>
    </row>
    <row r="33" spans="5:5" ht="15" customHeight="1">
      <c r="E33" s="3"/>
    </row>
    <row r="34" spans="5:5" ht="15" customHeight="1">
      <c r="E34" s="3"/>
    </row>
    <row r="35" spans="5:5" ht="15" customHeight="1">
      <c r="E35" s="3"/>
    </row>
    <row r="36" spans="5:5" ht="15" customHeight="1">
      <c r="E36" s="3"/>
    </row>
    <row r="37" spans="5:5" ht="15" customHeight="1"/>
    <row r="38" spans="5:5" ht="15" customHeight="1"/>
    <row r="39" spans="5:5" ht="15" customHeight="1"/>
    <row r="40" spans="5:5" ht="15" customHeight="1"/>
    <row r="41" spans="5:5" ht="15" customHeight="1"/>
    <row r="42" spans="5:5" ht="15" customHeight="1"/>
    <row r="43" spans="5:5" ht="15" customHeight="1"/>
    <row r="44" spans="5:5" ht="15" customHeight="1"/>
    <row r="45" spans="5:5" ht="15" customHeight="1"/>
    <row r="46" spans="5:5" ht="15" customHeight="1"/>
    <row r="47" spans="5:5" ht="15" customHeight="1"/>
    <row r="48" spans="5: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</sheetData>
  <mergeCells count="7">
    <mergeCell ref="A17:M17"/>
    <mergeCell ref="C21:D21"/>
    <mergeCell ref="C22:D22"/>
    <mergeCell ref="C23:D23"/>
    <mergeCell ref="A25:A27"/>
    <mergeCell ref="A21:B23"/>
    <mergeCell ref="A18:N18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１６５  乳がん検診（精密検査結果）</vt:lpstr>
      <vt:lpstr>'表 １６５  乳がん検診（精密検査結果）'!Print_Area</vt:lpstr>
    </vt:vector>
  </TitlesOfParts>
  <Company>川崎市役所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2017-03-20T17:26:41Z</cp:lastPrinted>
  <dcterms:created xsi:type="dcterms:W3CDTF">2009-11-09T06:32:38Z</dcterms:created>
  <dcterms:modified xsi:type="dcterms:W3CDTF">2017-10-24T01:21:19Z</dcterms:modified>
</cp:coreProperties>
</file>