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年報\2023年度（とりまとめ）\01_EXCEL\"/>
    </mc:Choice>
  </mc:AlternateContent>
  <bookViews>
    <workbookView xWindow="0" yWindow="500" windowWidth="17900" windowHeight="12360"/>
  </bookViews>
  <sheets>
    <sheet name="§３" sheetId="9" r:id="rId1"/>
  </sheets>
  <definedNames>
    <definedName name="_xlnm._FilterDatabase" localSheetId="0" hidden="1">§３!$A$1:$A$82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32" i="9" l="1"/>
  <c r="K30" i="9"/>
  <c r="K28" i="9"/>
  <c r="K26" i="9"/>
  <c r="K24" i="9"/>
  <c r="K22" i="9"/>
  <c r="K20" i="9"/>
  <c r="K18" i="9"/>
  <c r="K16" i="9"/>
  <c r="S14" i="9"/>
  <c r="R14" i="9"/>
  <c r="P14" i="9"/>
  <c r="O14" i="9"/>
  <c r="M14" i="9"/>
  <c r="L14" i="9"/>
  <c r="J14" i="9"/>
  <c r="I14" i="9"/>
  <c r="G14" i="9"/>
  <c r="F14" i="9"/>
  <c r="D32" i="9"/>
  <c r="C32" i="9"/>
  <c r="D30" i="9"/>
  <c r="C30" i="9"/>
  <c r="B30" i="9" s="1"/>
  <c r="D28" i="9"/>
  <c r="B28" i="9" s="1"/>
  <c r="C28" i="9"/>
  <c r="D26" i="9"/>
  <c r="C26" i="9"/>
  <c r="B26" i="9" s="1"/>
  <c r="D24" i="9"/>
  <c r="C24" i="9"/>
  <c r="D22" i="9"/>
  <c r="C22" i="9"/>
  <c r="B22" i="9" s="1"/>
  <c r="D20" i="9"/>
  <c r="C20" i="9"/>
  <c r="D18" i="9"/>
  <c r="C18" i="9"/>
  <c r="B18" i="9" s="1"/>
  <c r="Q18" i="9"/>
  <c r="Q20" i="9"/>
  <c r="Q22" i="9"/>
  <c r="Q24" i="9"/>
  <c r="Q26" i="9"/>
  <c r="Q28" i="9"/>
  <c r="Q30" i="9"/>
  <c r="Q32" i="9"/>
  <c r="N18" i="9"/>
  <c r="N20" i="9"/>
  <c r="N22" i="9"/>
  <c r="N24" i="9"/>
  <c r="N26" i="9"/>
  <c r="N28" i="9"/>
  <c r="N30" i="9"/>
  <c r="N32" i="9"/>
  <c r="H18" i="9"/>
  <c r="H20" i="9"/>
  <c r="H22" i="9"/>
  <c r="H24" i="9"/>
  <c r="H26" i="9"/>
  <c r="H28" i="9"/>
  <c r="H30" i="9"/>
  <c r="H32" i="9"/>
  <c r="E18" i="9"/>
  <c r="E20" i="9"/>
  <c r="E22" i="9"/>
  <c r="E24" i="9"/>
  <c r="E26" i="9"/>
  <c r="E28" i="9"/>
  <c r="E30" i="9"/>
  <c r="E32" i="9"/>
  <c r="D16" i="9"/>
  <c r="C16" i="9"/>
  <c r="Q16" i="9"/>
  <c r="N16" i="9"/>
  <c r="H16" i="9"/>
  <c r="H14" i="9" s="1"/>
  <c r="E16" i="9"/>
  <c r="Q6" i="9"/>
  <c r="N6" i="9"/>
  <c r="K6" i="9"/>
  <c r="H6" i="9"/>
  <c r="E6" i="9"/>
  <c r="D6" i="9"/>
  <c r="C6" i="9"/>
  <c r="D14" i="9" l="1"/>
  <c r="B20" i="9"/>
  <c r="B32" i="9"/>
  <c r="K14" i="9"/>
  <c r="B24" i="9"/>
  <c r="B6" i="9"/>
  <c r="N14" i="9"/>
  <c r="Q14" i="9"/>
  <c r="C14" i="9"/>
  <c r="E14" i="9"/>
  <c r="B16" i="9"/>
  <c r="B14" i="9" s="1"/>
</calcChain>
</file>

<file path=xl/sharedStrings.xml><?xml version="1.0" encoding="utf-8"?>
<sst xmlns="http://schemas.openxmlformats.org/spreadsheetml/2006/main" count="43" uniqueCount="28">
  <si>
    <t>川　崎</t>
    <rPh sb="0" eb="1">
      <t>カワ</t>
    </rPh>
    <rPh sb="2" eb="3">
      <t>ザキ</t>
    </rPh>
    <phoneticPr fontId="1"/>
  </si>
  <si>
    <t>大　師</t>
    <rPh sb="0" eb="1">
      <t>ダイ</t>
    </rPh>
    <rPh sb="2" eb="3">
      <t>シ</t>
    </rPh>
    <phoneticPr fontId="1"/>
  </si>
  <si>
    <t>田　島</t>
    <rPh sb="0" eb="1">
      <t>タ</t>
    </rPh>
    <rPh sb="2" eb="3">
      <t>シマ</t>
    </rPh>
    <phoneticPr fontId="1"/>
  </si>
  <si>
    <t>中　原</t>
    <rPh sb="0" eb="1">
      <t>ナカ</t>
    </rPh>
    <rPh sb="2" eb="3">
      <t>ハラ</t>
    </rPh>
    <phoneticPr fontId="1"/>
  </si>
  <si>
    <t>高　津</t>
    <rPh sb="0" eb="1">
      <t>タカ</t>
    </rPh>
    <rPh sb="2" eb="3">
      <t>ツ</t>
    </rPh>
    <phoneticPr fontId="1"/>
  </si>
  <si>
    <t>宮　前</t>
    <rPh sb="0" eb="1">
      <t>ミヤ</t>
    </rPh>
    <rPh sb="2" eb="3">
      <t>マエ</t>
    </rPh>
    <phoneticPr fontId="1"/>
  </si>
  <si>
    <t>多　摩</t>
    <rPh sb="0" eb="1">
      <t>タ</t>
    </rPh>
    <rPh sb="2" eb="3">
      <t>マ</t>
    </rPh>
    <phoneticPr fontId="1"/>
  </si>
  <si>
    <t>麻　生</t>
    <rPh sb="0" eb="1">
      <t>アサ</t>
    </rPh>
    <rPh sb="2" eb="3">
      <t>ショウ</t>
    </rPh>
    <phoneticPr fontId="1"/>
  </si>
  <si>
    <t>総　　　　　数</t>
    <rPh sb="0" eb="1">
      <t>フサ</t>
    </rPh>
    <rPh sb="6" eb="7">
      <t>カズ</t>
    </rPh>
    <phoneticPr fontId="1"/>
  </si>
  <si>
    <t>女</t>
    <rPh sb="0" eb="1">
      <t>オンナ</t>
    </rPh>
    <phoneticPr fontId="1"/>
  </si>
  <si>
    <t>総数</t>
    <rPh sb="0" eb="2">
      <t>ソウスウ</t>
    </rPh>
    <phoneticPr fontId="1"/>
  </si>
  <si>
    <t>男</t>
    <rPh sb="0" eb="1">
      <t>オトコ</t>
    </rPh>
    <phoneticPr fontId="1"/>
  </si>
  <si>
    <t>幸</t>
    <rPh sb="0" eb="1">
      <t>サイワイ</t>
    </rPh>
    <phoneticPr fontId="1"/>
  </si>
  <si>
    <t>平成１８年度</t>
    <rPh sb="0" eb="2">
      <t>ヘイセイ</t>
    </rPh>
    <rPh sb="4" eb="6">
      <t>ネンド</t>
    </rPh>
    <phoneticPr fontId="1"/>
  </si>
  <si>
    <t>20～34歳</t>
    <rPh sb="5" eb="6">
      <t>サイ</t>
    </rPh>
    <phoneticPr fontId="1"/>
  </si>
  <si>
    <t>35～44歳</t>
    <rPh sb="5" eb="6">
      <t>サイ</t>
    </rPh>
    <phoneticPr fontId="1"/>
  </si>
  <si>
    <t>45～54歳</t>
    <rPh sb="5" eb="6">
      <t>サイ</t>
    </rPh>
    <phoneticPr fontId="1"/>
  </si>
  <si>
    <t>55～64歳</t>
    <rPh sb="5" eb="6">
      <t>サイ</t>
    </rPh>
    <phoneticPr fontId="1"/>
  </si>
  <si>
    <t>65歳以上</t>
    <rPh sb="2" eb="3">
      <t>トシ</t>
    </rPh>
    <rPh sb="3" eb="5">
      <t>イジョウ</t>
    </rPh>
    <phoneticPr fontId="1"/>
  </si>
  <si>
    <t>注）受給者数は各年度末（3月31日）現在</t>
    <rPh sb="0" eb="1">
      <t>チュウ</t>
    </rPh>
    <rPh sb="2" eb="5">
      <t>ジュキュウシャ</t>
    </rPh>
    <rPh sb="5" eb="6">
      <t>スウ</t>
    </rPh>
    <rPh sb="7" eb="11">
      <t>カクネンドマツ</t>
    </rPh>
    <rPh sb="13" eb="14">
      <t>ガツ</t>
    </rPh>
    <rPh sb="16" eb="17">
      <t>ニチ</t>
    </rPh>
    <rPh sb="18" eb="20">
      <t>ゲンザイ</t>
    </rPh>
    <phoneticPr fontId="1"/>
  </si>
  <si>
    <t>　平成19年1月に施行した「川崎市成人ぜん息患者医療費助成条例」に基づき、本市に1年以上住所を有する20歳以上の気管支ぜん息患者を対象に、市内のぜん息患者の健康回復と福祉の増進を図ることを目的として医療費の一部を助成している。</t>
    <rPh sb="1" eb="3">
      <t>ヘイセイ</t>
    </rPh>
    <rPh sb="5" eb="6">
      <t>ネン</t>
    </rPh>
    <rPh sb="7" eb="8">
      <t>ガツ</t>
    </rPh>
    <rPh sb="9" eb="11">
      <t>シコウ</t>
    </rPh>
    <rPh sb="14" eb="17">
      <t>カワサキシ</t>
    </rPh>
    <rPh sb="17" eb="19">
      <t>セイジン</t>
    </rPh>
    <rPh sb="21" eb="22">
      <t>ソク</t>
    </rPh>
    <rPh sb="22" eb="24">
      <t>カンジャ</t>
    </rPh>
    <rPh sb="24" eb="26">
      <t>イリョウ</t>
    </rPh>
    <rPh sb="26" eb="27">
      <t>ヒ</t>
    </rPh>
    <rPh sb="27" eb="29">
      <t>ジョセイ</t>
    </rPh>
    <rPh sb="29" eb="31">
      <t>ジョウレイ</t>
    </rPh>
    <rPh sb="33" eb="34">
      <t>モト</t>
    </rPh>
    <rPh sb="37" eb="38">
      <t>ホン</t>
    </rPh>
    <rPh sb="38" eb="39">
      <t>シ</t>
    </rPh>
    <rPh sb="41" eb="42">
      <t>ネン</t>
    </rPh>
    <rPh sb="42" eb="44">
      <t>イジョウ</t>
    </rPh>
    <rPh sb="44" eb="46">
      <t>ジュウショ</t>
    </rPh>
    <rPh sb="47" eb="48">
      <t>ユウ</t>
    </rPh>
    <rPh sb="52" eb="53">
      <t>サイ</t>
    </rPh>
    <rPh sb="53" eb="55">
      <t>イジョウ</t>
    </rPh>
    <rPh sb="56" eb="59">
      <t>キカンシ</t>
    </rPh>
    <rPh sb="61" eb="62">
      <t>ソク</t>
    </rPh>
    <rPh sb="62" eb="64">
      <t>カンジャ</t>
    </rPh>
    <rPh sb="65" eb="67">
      <t>タイショウ</t>
    </rPh>
    <rPh sb="69" eb="71">
      <t>シナイ</t>
    </rPh>
    <rPh sb="74" eb="75">
      <t>ソク</t>
    </rPh>
    <rPh sb="75" eb="77">
      <t>カンジャ</t>
    </rPh>
    <rPh sb="78" eb="80">
      <t>ケンコウ</t>
    </rPh>
    <rPh sb="80" eb="82">
      <t>カイフク</t>
    </rPh>
    <rPh sb="83" eb="85">
      <t>フクシ</t>
    </rPh>
    <rPh sb="86" eb="88">
      <t>ゾウシン</t>
    </rPh>
    <rPh sb="89" eb="90">
      <t>ハカ</t>
    </rPh>
    <rPh sb="94" eb="96">
      <t>モクテキ</t>
    </rPh>
    <rPh sb="99" eb="101">
      <t>イリョウ</t>
    </rPh>
    <rPh sb="101" eb="102">
      <t>ヒ</t>
    </rPh>
    <rPh sb="103" eb="105">
      <t>イチブ</t>
    </rPh>
    <rPh sb="106" eb="108">
      <t>ジョセイ</t>
    </rPh>
    <phoneticPr fontId="1"/>
  </si>
  <si>
    <t>令和元年度</t>
    <rPh sb="0" eb="1">
      <t>ド</t>
    </rPh>
    <phoneticPr fontId="1"/>
  </si>
  <si>
    <t>平成30年度</t>
    <rPh sb="0" eb="2">
      <t>ヘイセイ</t>
    </rPh>
    <rPh sb="4" eb="6">
      <t>ネンド</t>
    </rPh>
    <phoneticPr fontId="1"/>
  </si>
  <si>
    <t>資料：保健医療政策部環境保健担当</t>
    <rPh sb="3" eb="5">
      <t>ホケン</t>
    </rPh>
    <rPh sb="5" eb="7">
      <t>イリョウ</t>
    </rPh>
    <rPh sb="7" eb="10">
      <t>セイサクブ</t>
    </rPh>
    <rPh sb="10" eb="12">
      <t>カンキョウ</t>
    </rPh>
    <rPh sb="12" eb="14">
      <t>ホケン</t>
    </rPh>
    <rPh sb="14" eb="16">
      <t>タントウ</t>
    </rPh>
    <phoneticPr fontId="1"/>
  </si>
  <si>
    <t>表 ７　成人ぜん息患者医療費受給者数</t>
    <phoneticPr fontId="1"/>
  </si>
  <si>
    <t>§３　光化学スモッグ公害</t>
    <rPh sb="3" eb="6">
      <t>コウカガク</t>
    </rPh>
    <rPh sb="10" eb="12">
      <t>コウガイ</t>
    </rPh>
    <phoneticPr fontId="1"/>
  </si>
  <si>
    <t>　光化学スモッグ公害による健康被害の防止を図るため、注意報等発令時の連絡体制を整備するとともに、健康被害者の発生時には被害状況の把握と健康被害者の救済を行う。注意報は、6～8月に2回発令されたが、警報及び重大緊急警報の発令はなかった。健康被害の届出はなかった。</t>
    <rPh sb="1" eb="4">
      <t>コウカガク</t>
    </rPh>
    <rPh sb="8" eb="10">
      <t>コウガイ</t>
    </rPh>
    <rPh sb="13" eb="15">
      <t>ケンコウ</t>
    </rPh>
    <rPh sb="15" eb="17">
      <t>ヒガイ</t>
    </rPh>
    <rPh sb="18" eb="20">
      <t>ボウシ</t>
    </rPh>
    <rPh sb="21" eb="22">
      <t>ハカ</t>
    </rPh>
    <rPh sb="26" eb="29">
      <t>チュウイホウ</t>
    </rPh>
    <rPh sb="29" eb="30">
      <t>トウ</t>
    </rPh>
    <rPh sb="30" eb="32">
      <t>ハツレイ</t>
    </rPh>
    <rPh sb="32" eb="33">
      <t>ジ</t>
    </rPh>
    <rPh sb="34" eb="36">
      <t>レンラク</t>
    </rPh>
    <rPh sb="36" eb="38">
      <t>タイセイ</t>
    </rPh>
    <rPh sb="39" eb="41">
      <t>セイビ</t>
    </rPh>
    <rPh sb="48" eb="50">
      <t>ケンコウ</t>
    </rPh>
    <rPh sb="50" eb="53">
      <t>ヒガイシャ</t>
    </rPh>
    <rPh sb="54" eb="56">
      <t>ハッセイ</t>
    </rPh>
    <rPh sb="56" eb="57">
      <t>ジ</t>
    </rPh>
    <rPh sb="87" eb="88">
      <t>ガツ</t>
    </rPh>
    <rPh sb="117" eb="119">
      <t>ケンコウ</t>
    </rPh>
    <rPh sb="119" eb="121">
      <t>ヒガイ</t>
    </rPh>
    <rPh sb="122" eb="124">
      <t>トドケデ</t>
    </rPh>
    <phoneticPr fontId="1"/>
  </si>
  <si>
    <t>資料：保健医療政策部環境保健・アレルギー疾患対策担当</t>
    <rPh sb="3" eb="5">
      <t>ホケン</t>
    </rPh>
    <rPh sb="5" eb="7">
      <t>イリョウ</t>
    </rPh>
    <rPh sb="7" eb="10">
      <t>セイサクブ</t>
    </rPh>
    <rPh sb="10" eb="14">
      <t>カンキョウホケン</t>
    </rPh>
    <rPh sb="24" eb="26">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</si>
</sst>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E+00"/>
  </numFmts>
  <fonts count="15">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b/>
      <sz val="8"/>
      <name val="ＭＳ Ｐ明朝"/>
      <family val="1"/>
      <charset val="128"/>
    </font>
    <font>
      <sz val="8"/>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7"/>
      <name val="ＭＳ Ｐ明朝"/>
      <family val="1"/>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style="medium">
        <color auto="1"/>
      </bottom>
      <diagonal/>
    </border>
    <border>
      <left style="thin">
        <color auto="1"/>
      </left>
      <right/>
      <top/>
      <bottom style="medium">
        <color auto="1"/>
      </bottom>
      <diagonal/>
    </border>
  </borders>
  <cellStyleXfs count="1">
    <xf numFmtId="0" fontId="0" fillId="0" borderId="0"/>
  </cellStyleXfs>
  <cellXfs count="61">
    <xf numFmtId="0" fontId="0" fillId="0" borderId="0" xfId="0"/>
    <xf numFmtId="0" fontId="2" fillId="0" borderId="0" xfId="0" applyFont="1" applyFill="1"/>
    <xf numFmtId="0" fontId="0" fillId="0" borderId="0" xfId="0" applyFill="1" applyBorder="1"/>
    <xf numFmtId="0" fontId="0" fillId="0" borderId="0" xfId="0" applyFill="1"/>
    <xf numFmtId="0" fontId="3" fillId="0" borderId="0" xfId="0" applyFont="1" applyFill="1"/>
    <xf numFmtId="0" fontId="5" fillId="0" borderId="0" xfId="0" applyFont="1" applyFill="1"/>
    <xf numFmtId="176" fontId="4" fillId="0" borderId="3" xfId="0" applyNumberFormat="1" applyFont="1" applyFill="1" applyBorder="1"/>
    <xf numFmtId="0" fontId="4" fillId="0" borderId="0" xfId="0" applyFont="1" applyFill="1"/>
    <xf numFmtId="0" fontId="4" fillId="0" borderId="4" xfId="0" applyFont="1" applyFill="1" applyBorder="1"/>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xf numFmtId="176" fontId="4" fillId="0" borderId="0" xfId="0" applyNumberFormat="1" applyFont="1" applyFill="1" applyBorder="1" applyAlignment="1"/>
    <xf numFmtId="176" fontId="4" fillId="0" borderId="0" xfId="0" applyNumberFormat="1" applyFont="1" applyFill="1" applyBorder="1"/>
    <xf numFmtId="0" fontId="4" fillId="0" borderId="0" xfId="0" applyFont="1" applyFill="1" applyAlignment="1"/>
    <xf numFmtId="41" fontId="5" fillId="0" borderId="0" xfId="0" applyNumberFormat="1" applyFont="1" applyFill="1"/>
    <xf numFmtId="0" fontId="5" fillId="0" borderId="0" xfId="0" applyFont="1" applyFill="1" applyBorder="1"/>
    <xf numFmtId="0" fontId="6" fillId="0" borderId="0" xfId="0" applyFont="1" applyFill="1"/>
    <xf numFmtId="0" fontId="6" fillId="0" borderId="0" xfId="0" applyFont="1" applyFill="1" applyBorder="1"/>
    <xf numFmtId="0" fontId="7" fillId="0" borderId="0" xfId="0" applyFont="1" applyFill="1"/>
    <xf numFmtId="0" fontId="5" fillId="0" borderId="0" xfId="0" applyFont="1" applyFill="1" applyAlignment="1">
      <alignment vertical="center"/>
    </xf>
    <xf numFmtId="0" fontId="9" fillId="0" borderId="0" xfId="0" applyFont="1"/>
    <xf numFmtId="0" fontId="10" fillId="0" borderId="0" xfId="0" applyFont="1"/>
    <xf numFmtId="0" fontId="10" fillId="0" borderId="0" xfId="0" applyFont="1" applyBorder="1"/>
    <xf numFmtId="0" fontId="11" fillId="0" borderId="0" xfId="0" applyFont="1"/>
    <xf numFmtId="176" fontId="11" fillId="0" borderId="0" xfId="0" applyNumberFormat="1" applyFont="1" applyBorder="1"/>
    <xf numFmtId="0" fontId="13" fillId="0" borderId="0" xfId="0" applyFont="1" applyAlignment="1">
      <alignment horizontal="left" vertical="center" wrapText="1"/>
    </xf>
    <xf numFmtId="41" fontId="6" fillId="0" borderId="12" xfId="0" applyNumberFormat="1" applyFont="1" applyFill="1" applyBorder="1" applyAlignment="1">
      <alignment horizontal="center" vertical="center"/>
    </xf>
    <xf numFmtId="176" fontId="6" fillId="0" borderId="17" xfId="0" applyNumberFormat="1" applyFont="1" applyFill="1" applyBorder="1" applyAlignment="1">
      <alignment horizontal="distributed" vertical="center"/>
    </xf>
    <xf numFmtId="176" fontId="6" fillId="0" borderId="4" xfId="0" applyNumberFormat="1" applyFont="1" applyFill="1" applyBorder="1" applyAlignment="1">
      <alignment horizontal="distributed" vertical="center"/>
    </xf>
    <xf numFmtId="41" fontId="6" fillId="0" borderId="10" xfId="0" applyNumberFormat="1" applyFont="1" applyFill="1" applyBorder="1" applyAlignment="1">
      <alignment horizontal="center" vertical="center"/>
    </xf>
    <xf numFmtId="41" fontId="6" fillId="0" borderId="18" xfId="0" applyNumberFormat="1" applyFont="1" applyFill="1" applyBorder="1" applyAlignment="1">
      <alignment horizontal="center" vertical="center"/>
    </xf>
    <xf numFmtId="41" fontId="6" fillId="0" borderId="19" xfId="0" applyNumberFormat="1" applyFont="1" applyFill="1" applyBorder="1" applyAlignment="1">
      <alignment horizontal="center" vertical="center"/>
    </xf>
    <xf numFmtId="41" fontId="8" fillId="0" borderId="16" xfId="0" applyNumberFormat="1" applyFont="1" applyFill="1" applyBorder="1" applyAlignment="1">
      <alignment horizontal="center" vertical="center"/>
    </xf>
    <xf numFmtId="41" fontId="8" fillId="0" borderId="13" xfId="0" applyNumberFormat="1" applyFont="1" applyFill="1" applyBorder="1" applyAlignment="1">
      <alignment horizontal="center" vertical="center"/>
    </xf>
    <xf numFmtId="41" fontId="8" fillId="0" borderId="15" xfId="0" applyNumberFormat="1" applyFont="1" applyFill="1" applyBorder="1" applyAlignment="1">
      <alignment horizontal="center" vertical="center"/>
    </xf>
    <xf numFmtId="41" fontId="8" fillId="0" borderId="11" xfId="0" applyNumberFormat="1" applyFont="1" applyFill="1" applyBorder="1" applyAlignment="1">
      <alignment horizontal="center" vertical="center"/>
    </xf>
    <xf numFmtId="0" fontId="8" fillId="0" borderId="14" xfId="0" applyNumberFormat="1" applyFont="1" applyFill="1" applyBorder="1" applyAlignment="1">
      <alignment horizontal="center" vertical="center"/>
    </xf>
    <xf numFmtId="0" fontId="8" fillId="0" borderId="9" xfId="0" applyNumberFormat="1" applyFont="1" applyFill="1" applyBorder="1" applyAlignment="1">
      <alignment horizontal="center" vertical="center"/>
    </xf>
    <xf numFmtId="41" fontId="6" fillId="0" borderId="16" xfId="0" applyNumberFormat="1" applyFont="1" applyFill="1" applyBorder="1" applyAlignment="1">
      <alignment horizontal="center" vertical="center"/>
    </xf>
    <xf numFmtId="41" fontId="6" fillId="0" borderId="13" xfId="0" applyNumberFormat="1" applyFont="1" applyFill="1" applyBorder="1" applyAlignment="1">
      <alignment horizontal="center" vertical="center"/>
    </xf>
    <xf numFmtId="41" fontId="6" fillId="0" borderId="15" xfId="0" applyNumberFormat="1" applyFont="1" applyFill="1" applyBorder="1" applyAlignment="1">
      <alignment horizontal="center" vertical="center"/>
    </xf>
    <xf numFmtId="41" fontId="6" fillId="0" borderId="11" xfId="0" applyNumberFormat="1" applyFont="1" applyFill="1" applyBorder="1" applyAlignment="1">
      <alignment horizontal="center" vertical="center"/>
    </xf>
    <xf numFmtId="0" fontId="12" fillId="0" borderId="14" xfId="0" applyNumberFormat="1" applyFont="1" applyFill="1" applyBorder="1" applyAlignment="1">
      <alignment horizontal="center" vertical="center"/>
    </xf>
    <xf numFmtId="0" fontId="12" fillId="0" borderId="9" xfId="0" applyNumberFormat="1" applyFont="1" applyFill="1" applyBorder="1" applyAlignment="1">
      <alignment horizontal="center" vertical="center"/>
    </xf>
    <xf numFmtId="41" fontId="4" fillId="0" borderId="10" xfId="0" applyNumberFormat="1" applyFont="1" applyFill="1" applyBorder="1" applyAlignment="1">
      <alignment horizontal="center" vertical="center"/>
    </xf>
    <xf numFmtId="41" fontId="4" fillId="0" borderId="11" xfId="0" applyNumberFormat="1" applyFont="1" applyFill="1" applyBorder="1" applyAlignment="1">
      <alignment horizontal="center" vertical="center"/>
    </xf>
    <xf numFmtId="41" fontId="4" fillId="0" borderId="12" xfId="0" applyNumberFormat="1" applyFont="1" applyFill="1" applyBorder="1" applyAlignment="1">
      <alignment horizontal="center" vertical="center"/>
    </xf>
    <xf numFmtId="41" fontId="4" fillId="0" borderId="13"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0" fontId="4" fillId="0" borderId="0" xfId="0" applyFont="1" applyFill="1" applyAlignment="1">
      <alignment horizontal="left" vertical="center" wrapText="1"/>
    </xf>
    <xf numFmtId="176" fontId="4" fillId="0" borderId="5"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9" xfId="0" applyFont="1" applyFill="1" applyBorder="1" applyAlignment="1">
      <alignment horizontal="center" vertical="center"/>
    </xf>
    <xf numFmtId="0" fontId="14" fillId="0" borderId="0" xfId="0" applyFont="1" applyAlignment="1">
      <alignment horizontal="left" vertical="center" wrapText="1"/>
    </xf>
    <xf numFmtId="176" fontId="4" fillId="0" borderId="0" xfId="0" applyNumberFormat="1"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showGridLines="0" tabSelected="1" topLeftCell="A38" zoomScaleNormal="100" zoomScaleSheetLayoutView="100" workbookViewId="0">
      <selection activeCell="A38" sqref="A38:S45"/>
    </sheetView>
  </sheetViews>
  <sheetFormatPr defaultColWidth="8.90625" defaultRowHeight="13"/>
  <cols>
    <col min="1" max="1" width="10.90625" style="3" customWidth="1"/>
    <col min="2" max="18" width="4.54296875" style="3" customWidth="1"/>
    <col min="19" max="19" width="4.54296875" style="2" customWidth="1"/>
    <col min="20" max="16384" width="8.90625" style="3"/>
  </cols>
  <sheetData>
    <row r="1" spans="1:20" s="1" customFormat="1" ht="14" hidden="1">
      <c r="A1" s="4" t="s">
        <v>24</v>
      </c>
      <c r="B1" s="3"/>
      <c r="C1" s="3"/>
      <c r="D1" s="3"/>
      <c r="E1" s="3"/>
      <c r="F1" s="3"/>
      <c r="G1" s="3"/>
      <c r="H1" s="3"/>
      <c r="I1" s="3"/>
      <c r="J1" s="3"/>
      <c r="K1" s="3"/>
      <c r="L1" s="3"/>
      <c r="M1" s="3"/>
      <c r="N1" s="3"/>
      <c r="O1" s="3"/>
      <c r="P1" s="3"/>
      <c r="Q1" s="3"/>
      <c r="R1" s="3"/>
      <c r="S1" s="2"/>
      <c r="T1" s="3"/>
    </row>
    <row r="2" spans="1:20" s="20" customFormat="1" ht="18" hidden="1" customHeight="1">
      <c r="A2" s="51" t="s">
        <v>20</v>
      </c>
      <c r="B2" s="51"/>
      <c r="C2" s="51"/>
      <c r="D2" s="51"/>
      <c r="E2" s="51"/>
      <c r="F2" s="51"/>
      <c r="G2" s="51"/>
      <c r="H2" s="51"/>
      <c r="I2" s="51"/>
      <c r="J2" s="51"/>
      <c r="K2" s="51"/>
      <c r="L2" s="51"/>
      <c r="M2" s="51"/>
      <c r="N2" s="51"/>
      <c r="O2" s="51"/>
      <c r="P2" s="51"/>
      <c r="Q2" s="51"/>
      <c r="R2" s="51"/>
      <c r="S2" s="51"/>
    </row>
    <row r="3" spans="1:20" s="20" customFormat="1" ht="18" hidden="1" customHeight="1" thickBot="1">
      <c r="A3" s="51"/>
      <c r="B3" s="51"/>
      <c r="C3" s="51"/>
      <c r="D3" s="51"/>
      <c r="E3" s="51"/>
      <c r="F3" s="51"/>
      <c r="G3" s="51"/>
      <c r="H3" s="51"/>
      <c r="I3" s="51"/>
      <c r="J3" s="51"/>
      <c r="K3" s="51"/>
      <c r="L3" s="51"/>
      <c r="M3" s="51"/>
      <c r="N3" s="51"/>
      <c r="O3" s="51"/>
      <c r="P3" s="51"/>
      <c r="Q3" s="51"/>
      <c r="R3" s="51"/>
      <c r="S3" s="51"/>
    </row>
    <row r="4" spans="1:20" s="7" customFormat="1" ht="18" hidden="1" customHeight="1">
      <c r="A4" s="6"/>
      <c r="B4" s="52" t="s">
        <v>8</v>
      </c>
      <c r="C4" s="53"/>
      <c r="D4" s="54"/>
      <c r="E4" s="52" t="s">
        <v>14</v>
      </c>
      <c r="F4" s="53"/>
      <c r="G4" s="54"/>
      <c r="H4" s="52" t="s">
        <v>15</v>
      </c>
      <c r="I4" s="53"/>
      <c r="J4" s="54"/>
      <c r="K4" s="52" t="s">
        <v>16</v>
      </c>
      <c r="L4" s="53"/>
      <c r="M4" s="54"/>
      <c r="N4" s="52" t="s">
        <v>17</v>
      </c>
      <c r="O4" s="53"/>
      <c r="P4" s="54"/>
      <c r="Q4" s="55" t="s">
        <v>18</v>
      </c>
      <c r="R4" s="56"/>
      <c r="S4" s="56"/>
    </row>
    <row r="5" spans="1:20" s="7" customFormat="1" ht="11.5" hidden="1" thickBot="1">
      <c r="A5" s="8"/>
      <c r="B5" s="9" t="s">
        <v>10</v>
      </c>
      <c r="C5" s="9" t="s">
        <v>11</v>
      </c>
      <c r="D5" s="9" t="s">
        <v>9</v>
      </c>
      <c r="E5" s="9" t="s">
        <v>10</v>
      </c>
      <c r="F5" s="9" t="s">
        <v>11</v>
      </c>
      <c r="G5" s="9" t="s">
        <v>9</v>
      </c>
      <c r="H5" s="9" t="s">
        <v>10</v>
      </c>
      <c r="I5" s="9" t="s">
        <v>11</v>
      </c>
      <c r="J5" s="9" t="s">
        <v>9</v>
      </c>
      <c r="K5" s="9" t="s">
        <v>10</v>
      </c>
      <c r="L5" s="9" t="s">
        <v>11</v>
      </c>
      <c r="M5" s="9" t="s">
        <v>9</v>
      </c>
      <c r="N5" s="9" t="s">
        <v>10</v>
      </c>
      <c r="O5" s="9" t="s">
        <v>11</v>
      </c>
      <c r="P5" s="9" t="s">
        <v>9</v>
      </c>
      <c r="Q5" s="9" t="s">
        <v>10</v>
      </c>
      <c r="R5" s="9" t="s">
        <v>11</v>
      </c>
      <c r="S5" s="10" t="s">
        <v>9</v>
      </c>
    </row>
    <row r="6" spans="1:20" s="7" customFormat="1" ht="11" hidden="1">
      <c r="A6" s="57" t="s">
        <v>13</v>
      </c>
      <c r="B6" s="45">
        <f>+C6+D6</f>
        <v>849</v>
      </c>
      <c r="C6" s="45">
        <f>+F6+I6+L6+O6+R6</f>
        <v>404</v>
      </c>
      <c r="D6" s="45">
        <f>+G6+J6+M6+P6+S6</f>
        <v>445</v>
      </c>
      <c r="E6" s="45">
        <f>+F6+G6</f>
        <v>244</v>
      </c>
      <c r="F6" s="45">
        <v>154</v>
      </c>
      <c r="G6" s="45">
        <v>90</v>
      </c>
      <c r="H6" s="45">
        <f>+I6+J6</f>
        <v>226</v>
      </c>
      <c r="I6" s="45">
        <v>83</v>
      </c>
      <c r="J6" s="45">
        <v>143</v>
      </c>
      <c r="K6" s="45">
        <f>+L6+M6</f>
        <v>136</v>
      </c>
      <c r="L6" s="45">
        <v>61</v>
      </c>
      <c r="M6" s="45">
        <v>75</v>
      </c>
      <c r="N6" s="45">
        <f>+O6+P6</f>
        <v>145</v>
      </c>
      <c r="O6" s="45">
        <v>51</v>
      </c>
      <c r="P6" s="45">
        <v>94</v>
      </c>
      <c r="Q6" s="45">
        <f>+R6+S6</f>
        <v>98</v>
      </c>
      <c r="R6" s="45">
        <v>55</v>
      </c>
      <c r="S6" s="47">
        <v>43</v>
      </c>
    </row>
    <row r="7" spans="1:20" s="7" customFormat="1" ht="11" hidden="1">
      <c r="A7" s="58"/>
      <c r="B7" s="46"/>
      <c r="C7" s="46"/>
      <c r="D7" s="46"/>
      <c r="E7" s="46"/>
      <c r="F7" s="46"/>
      <c r="G7" s="46"/>
      <c r="H7" s="46"/>
      <c r="I7" s="46"/>
      <c r="J7" s="46"/>
      <c r="K7" s="46"/>
      <c r="L7" s="46"/>
      <c r="M7" s="46"/>
      <c r="N7" s="46"/>
      <c r="O7" s="46"/>
      <c r="P7" s="46"/>
      <c r="Q7" s="46"/>
      <c r="R7" s="46"/>
      <c r="S7" s="48"/>
    </row>
    <row r="8" spans="1:20" s="17" customFormat="1" ht="6" hidden="1" customHeight="1">
      <c r="A8" s="49" t="s">
        <v>22</v>
      </c>
      <c r="B8" s="41">
        <v>7467</v>
      </c>
      <c r="C8" s="41">
        <v>2508</v>
      </c>
      <c r="D8" s="41">
        <v>4959</v>
      </c>
      <c r="E8" s="41">
        <v>926</v>
      </c>
      <c r="F8" s="41">
        <v>364</v>
      </c>
      <c r="G8" s="41">
        <v>562</v>
      </c>
      <c r="H8" s="41">
        <v>1652</v>
      </c>
      <c r="I8" s="41">
        <v>482</v>
      </c>
      <c r="J8" s="41">
        <v>1170</v>
      </c>
      <c r="K8" s="41">
        <v>2107</v>
      </c>
      <c r="L8" s="41">
        <v>691</v>
      </c>
      <c r="M8" s="41">
        <v>1416</v>
      </c>
      <c r="N8" s="41">
        <v>1408</v>
      </c>
      <c r="O8" s="41">
        <v>503</v>
      </c>
      <c r="P8" s="41">
        <v>905</v>
      </c>
      <c r="Q8" s="41">
        <v>1374</v>
      </c>
      <c r="R8" s="41">
        <v>468</v>
      </c>
      <c r="S8" s="39">
        <v>906</v>
      </c>
    </row>
    <row r="9" spans="1:20" s="17" customFormat="1" ht="6" hidden="1" customHeight="1">
      <c r="A9" s="50"/>
      <c r="B9" s="42"/>
      <c r="C9" s="42"/>
      <c r="D9" s="42"/>
      <c r="E9" s="42"/>
      <c r="F9" s="42"/>
      <c r="G9" s="42"/>
      <c r="H9" s="42"/>
      <c r="I9" s="42"/>
      <c r="J9" s="42"/>
      <c r="K9" s="42"/>
      <c r="L9" s="42"/>
      <c r="M9" s="42"/>
      <c r="N9" s="42"/>
      <c r="O9" s="42"/>
      <c r="P9" s="42"/>
      <c r="Q9" s="42"/>
      <c r="R9" s="42"/>
      <c r="S9" s="40"/>
    </row>
    <row r="10" spans="1:20" s="17" customFormat="1" ht="6" hidden="1" customHeight="1">
      <c r="A10" s="43" t="s">
        <v>21</v>
      </c>
      <c r="B10" s="41">
        <v>7834</v>
      </c>
      <c r="C10" s="41">
        <v>2610</v>
      </c>
      <c r="D10" s="41">
        <v>5224</v>
      </c>
      <c r="E10" s="41">
        <v>913</v>
      </c>
      <c r="F10" s="41">
        <v>369</v>
      </c>
      <c r="G10" s="41">
        <v>544</v>
      </c>
      <c r="H10" s="41">
        <v>1630</v>
      </c>
      <c r="I10" s="41">
        <v>473</v>
      </c>
      <c r="J10" s="41">
        <v>1157</v>
      </c>
      <c r="K10" s="41">
        <v>2226</v>
      </c>
      <c r="L10" s="41">
        <v>718</v>
      </c>
      <c r="M10" s="41">
        <v>1508</v>
      </c>
      <c r="N10" s="41">
        <v>1572</v>
      </c>
      <c r="O10" s="41">
        <v>546</v>
      </c>
      <c r="P10" s="41">
        <v>1026</v>
      </c>
      <c r="Q10" s="41">
        <v>1493</v>
      </c>
      <c r="R10" s="41">
        <v>504</v>
      </c>
      <c r="S10" s="39">
        <v>989</v>
      </c>
    </row>
    <row r="11" spans="1:20" s="17" customFormat="1" ht="6" hidden="1" customHeight="1">
      <c r="A11" s="44"/>
      <c r="B11" s="42"/>
      <c r="C11" s="42"/>
      <c r="D11" s="42"/>
      <c r="E11" s="42"/>
      <c r="F11" s="42"/>
      <c r="G11" s="42"/>
      <c r="H11" s="42"/>
      <c r="I11" s="42"/>
      <c r="J11" s="42"/>
      <c r="K11" s="42"/>
      <c r="L11" s="42"/>
      <c r="M11" s="42"/>
      <c r="N11" s="42"/>
      <c r="O11" s="42"/>
      <c r="P11" s="42"/>
      <c r="Q11" s="42"/>
      <c r="R11" s="42"/>
      <c r="S11" s="40"/>
    </row>
    <row r="12" spans="1:20" s="17" customFormat="1" ht="6" hidden="1" customHeight="1">
      <c r="A12" s="37">
        <v>2</v>
      </c>
      <c r="B12" s="41">
        <v>8159</v>
      </c>
      <c r="C12" s="41">
        <v>2732</v>
      </c>
      <c r="D12" s="41">
        <v>5427</v>
      </c>
      <c r="E12" s="41">
        <v>896</v>
      </c>
      <c r="F12" s="41">
        <v>357</v>
      </c>
      <c r="G12" s="41">
        <v>539</v>
      </c>
      <c r="H12" s="41">
        <v>1599</v>
      </c>
      <c r="I12" s="41">
        <v>484</v>
      </c>
      <c r="J12" s="41">
        <v>1115</v>
      </c>
      <c r="K12" s="41">
        <v>2391</v>
      </c>
      <c r="L12" s="41">
        <v>762</v>
      </c>
      <c r="M12" s="41">
        <v>1629</v>
      </c>
      <c r="N12" s="41">
        <v>1685</v>
      </c>
      <c r="O12" s="41">
        <v>592</v>
      </c>
      <c r="P12" s="41">
        <v>1093</v>
      </c>
      <c r="Q12" s="41">
        <v>1588</v>
      </c>
      <c r="R12" s="41">
        <v>537</v>
      </c>
      <c r="S12" s="39">
        <v>1051</v>
      </c>
    </row>
    <row r="13" spans="1:20" s="17" customFormat="1" ht="6" hidden="1" customHeight="1">
      <c r="A13" s="38"/>
      <c r="B13" s="42"/>
      <c r="C13" s="42"/>
      <c r="D13" s="42"/>
      <c r="E13" s="42"/>
      <c r="F13" s="42"/>
      <c r="G13" s="42"/>
      <c r="H13" s="42"/>
      <c r="I13" s="42"/>
      <c r="J13" s="42"/>
      <c r="K13" s="42"/>
      <c r="L13" s="42"/>
      <c r="M13" s="42"/>
      <c r="N13" s="42"/>
      <c r="O13" s="42"/>
      <c r="P13" s="42"/>
      <c r="Q13" s="42"/>
      <c r="R13" s="42"/>
      <c r="S13" s="40"/>
    </row>
    <row r="14" spans="1:20" s="17" customFormat="1" ht="6" hidden="1" customHeight="1">
      <c r="A14" s="37">
        <v>3</v>
      </c>
      <c r="B14" s="35">
        <f>SUM(B16:B33)</f>
        <v>8611</v>
      </c>
      <c r="C14" s="35">
        <f>SUM(C16:C33)</f>
        <v>2864</v>
      </c>
      <c r="D14" s="35">
        <f t="shared" ref="D14:S14" si="0">SUM(D16:D33)</f>
        <v>5747</v>
      </c>
      <c r="E14" s="35">
        <f>SUM(E16:E33)</f>
        <v>954</v>
      </c>
      <c r="F14" s="35">
        <f t="shared" si="0"/>
        <v>363</v>
      </c>
      <c r="G14" s="35">
        <f t="shared" si="0"/>
        <v>591</v>
      </c>
      <c r="H14" s="35">
        <f t="shared" si="0"/>
        <v>1622</v>
      </c>
      <c r="I14" s="35">
        <f t="shared" si="0"/>
        <v>475</v>
      </c>
      <c r="J14" s="35">
        <f t="shared" si="0"/>
        <v>1147</v>
      </c>
      <c r="K14" s="35">
        <f t="shared" si="0"/>
        <v>2531</v>
      </c>
      <c r="L14" s="35">
        <f t="shared" si="0"/>
        <v>820</v>
      </c>
      <c r="M14" s="35">
        <f t="shared" si="0"/>
        <v>1711</v>
      </c>
      <c r="N14" s="35">
        <f t="shared" si="0"/>
        <v>1825</v>
      </c>
      <c r="O14" s="35">
        <f t="shared" si="0"/>
        <v>638</v>
      </c>
      <c r="P14" s="35">
        <f t="shared" si="0"/>
        <v>1187</v>
      </c>
      <c r="Q14" s="35">
        <f t="shared" si="0"/>
        <v>1679</v>
      </c>
      <c r="R14" s="35">
        <f t="shared" si="0"/>
        <v>568</v>
      </c>
      <c r="S14" s="33">
        <f t="shared" si="0"/>
        <v>1111</v>
      </c>
      <c r="T14" s="18"/>
    </row>
    <row r="15" spans="1:20" s="17" customFormat="1" ht="6" hidden="1" customHeight="1">
      <c r="A15" s="38"/>
      <c r="B15" s="36"/>
      <c r="C15" s="36"/>
      <c r="D15" s="36"/>
      <c r="E15" s="36"/>
      <c r="F15" s="36"/>
      <c r="G15" s="36"/>
      <c r="H15" s="36"/>
      <c r="I15" s="36"/>
      <c r="J15" s="36"/>
      <c r="K15" s="36"/>
      <c r="L15" s="36"/>
      <c r="M15" s="36"/>
      <c r="N15" s="36"/>
      <c r="O15" s="36"/>
      <c r="P15" s="36"/>
      <c r="Q15" s="36"/>
      <c r="R15" s="36"/>
      <c r="S15" s="34"/>
      <c r="T15" s="18"/>
    </row>
    <row r="16" spans="1:20" s="17" customFormat="1" ht="6" hidden="1" customHeight="1">
      <c r="A16" s="28" t="s">
        <v>0</v>
      </c>
      <c r="B16" s="30">
        <f>SUM(C16:D17)</f>
        <v>363</v>
      </c>
      <c r="C16" s="30">
        <f>F16+I16+L16+O16+R16</f>
        <v>122</v>
      </c>
      <c r="D16" s="30">
        <f>G16+J16+M16+P16+S16</f>
        <v>241</v>
      </c>
      <c r="E16" s="30">
        <f>SUM(F16:G17)</f>
        <v>37</v>
      </c>
      <c r="F16" s="30">
        <v>14</v>
      </c>
      <c r="G16" s="30">
        <v>23</v>
      </c>
      <c r="H16" s="30">
        <f>SUM(I16:J17)</f>
        <v>58</v>
      </c>
      <c r="I16" s="30">
        <v>13</v>
      </c>
      <c r="J16" s="30">
        <v>45</v>
      </c>
      <c r="K16" s="30">
        <f>SUM(L16:M17)</f>
        <v>108</v>
      </c>
      <c r="L16" s="30">
        <v>41</v>
      </c>
      <c r="M16" s="30">
        <v>67</v>
      </c>
      <c r="N16" s="30">
        <f>SUM(O16:P17)</f>
        <v>66</v>
      </c>
      <c r="O16" s="30">
        <v>18</v>
      </c>
      <c r="P16" s="30">
        <v>48</v>
      </c>
      <c r="Q16" s="30">
        <f>SUM(R16:S17)</f>
        <v>94</v>
      </c>
      <c r="R16" s="30">
        <v>36</v>
      </c>
      <c r="S16" s="27">
        <v>58</v>
      </c>
    </row>
    <row r="17" spans="1:20" s="17" customFormat="1" ht="6" hidden="1" customHeight="1">
      <c r="A17" s="28"/>
      <c r="B17" s="30"/>
      <c r="C17" s="30"/>
      <c r="D17" s="30"/>
      <c r="E17" s="30"/>
      <c r="F17" s="30"/>
      <c r="G17" s="30"/>
      <c r="H17" s="30"/>
      <c r="I17" s="30"/>
      <c r="J17" s="30"/>
      <c r="K17" s="30"/>
      <c r="L17" s="30"/>
      <c r="M17" s="30"/>
      <c r="N17" s="30"/>
      <c r="O17" s="30"/>
      <c r="P17" s="30"/>
      <c r="Q17" s="30"/>
      <c r="R17" s="30"/>
      <c r="S17" s="27"/>
    </row>
    <row r="18" spans="1:20" s="17" customFormat="1" ht="6" hidden="1" customHeight="1">
      <c r="A18" s="28" t="s">
        <v>1</v>
      </c>
      <c r="B18" s="30">
        <f t="shared" ref="B18" si="1">SUM(C18:D19)</f>
        <v>310</v>
      </c>
      <c r="C18" s="30">
        <f t="shared" ref="C18" si="2">F18+I18+L18+O18+R18</f>
        <v>108</v>
      </c>
      <c r="D18" s="30">
        <f t="shared" ref="D18" si="3">G18+J18+M18+P18+S18</f>
        <v>202</v>
      </c>
      <c r="E18" s="30">
        <f t="shared" ref="E18" si="4">SUM(F18:G19)</f>
        <v>34</v>
      </c>
      <c r="F18" s="30">
        <v>9</v>
      </c>
      <c r="G18" s="30">
        <v>25</v>
      </c>
      <c r="H18" s="30">
        <f t="shared" ref="H18" si="5">SUM(I18:J19)</f>
        <v>52</v>
      </c>
      <c r="I18" s="30">
        <v>19</v>
      </c>
      <c r="J18" s="30">
        <v>33</v>
      </c>
      <c r="K18" s="30">
        <f t="shared" ref="K18" si="6">SUM(L18:M19)</f>
        <v>83</v>
      </c>
      <c r="L18" s="30">
        <v>27</v>
      </c>
      <c r="M18" s="30">
        <v>56</v>
      </c>
      <c r="N18" s="30">
        <f t="shared" ref="N18" si="7">SUM(O18:P19)</f>
        <v>69</v>
      </c>
      <c r="O18" s="30">
        <v>29</v>
      </c>
      <c r="P18" s="30">
        <v>40</v>
      </c>
      <c r="Q18" s="30">
        <f t="shared" ref="Q18" si="8">SUM(R18:S19)</f>
        <v>72</v>
      </c>
      <c r="R18" s="30">
        <v>24</v>
      </c>
      <c r="S18" s="27">
        <v>48</v>
      </c>
    </row>
    <row r="19" spans="1:20" s="19" customFormat="1" ht="6" hidden="1" customHeight="1">
      <c r="A19" s="28"/>
      <c r="B19" s="30"/>
      <c r="C19" s="30"/>
      <c r="D19" s="30"/>
      <c r="E19" s="30"/>
      <c r="F19" s="30"/>
      <c r="G19" s="30"/>
      <c r="H19" s="30"/>
      <c r="I19" s="30"/>
      <c r="J19" s="30"/>
      <c r="K19" s="30"/>
      <c r="L19" s="30"/>
      <c r="M19" s="30"/>
      <c r="N19" s="30"/>
      <c r="O19" s="30"/>
      <c r="P19" s="30"/>
      <c r="Q19" s="30"/>
      <c r="R19" s="30"/>
      <c r="S19" s="27"/>
      <c r="T19" s="17"/>
    </row>
    <row r="20" spans="1:20" s="19" customFormat="1" ht="6" hidden="1" customHeight="1">
      <c r="A20" s="28" t="s">
        <v>2</v>
      </c>
      <c r="B20" s="30">
        <f t="shared" ref="B20" si="9">SUM(C20:D21)</f>
        <v>267</v>
      </c>
      <c r="C20" s="30">
        <f t="shared" ref="C20" si="10">F20+I20+L20+O20+R20</f>
        <v>89</v>
      </c>
      <c r="D20" s="30">
        <f t="shared" ref="D20" si="11">G20+J20+M20+P20+S20</f>
        <v>178</v>
      </c>
      <c r="E20" s="30">
        <f t="shared" ref="E20" si="12">SUM(F20:G21)</f>
        <v>38</v>
      </c>
      <c r="F20" s="30">
        <v>18</v>
      </c>
      <c r="G20" s="30">
        <v>20</v>
      </c>
      <c r="H20" s="30">
        <f t="shared" ref="H20" si="13">SUM(I20:J21)</f>
        <v>41</v>
      </c>
      <c r="I20" s="30">
        <v>11</v>
      </c>
      <c r="J20" s="30">
        <v>30</v>
      </c>
      <c r="K20" s="30">
        <f t="shared" ref="K20" si="14">SUM(L20:M21)</f>
        <v>68</v>
      </c>
      <c r="L20" s="30">
        <v>22</v>
      </c>
      <c r="M20" s="30">
        <v>46</v>
      </c>
      <c r="N20" s="30">
        <f t="shared" ref="N20" si="15">SUM(O20:P21)</f>
        <v>52</v>
      </c>
      <c r="O20" s="30">
        <v>17</v>
      </c>
      <c r="P20" s="30">
        <v>35</v>
      </c>
      <c r="Q20" s="30">
        <f t="shared" ref="Q20" si="16">SUM(R20:S21)</f>
        <v>68</v>
      </c>
      <c r="R20" s="30">
        <v>21</v>
      </c>
      <c r="S20" s="27">
        <v>47</v>
      </c>
      <c r="T20" s="17"/>
    </row>
    <row r="21" spans="1:20" s="17" customFormat="1" ht="6" hidden="1" customHeight="1">
      <c r="A21" s="28"/>
      <c r="B21" s="30"/>
      <c r="C21" s="30"/>
      <c r="D21" s="30"/>
      <c r="E21" s="30"/>
      <c r="F21" s="30"/>
      <c r="G21" s="30"/>
      <c r="H21" s="30"/>
      <c r="I21" s="30"/>
      <c r="J21" s="30"/>
      <c r="K21" s="30"/>
      <c r="L21" s="30"/>
      <c r="M21" s="30"/>
      <c r="N21" s="30"/>
      <c r="O21" s="30"/>
      <c r="P21" s="30"/>
      <c r="Q21" s="30"/>
      <c r="R21" s="30"/>
      <c r="S21" s="27"/>
    </row>
    <row r="22" spans="1:20" s="17" customFormat="1" ht="6" hidden="1" customHeight="1">
      <c r="A22" s="28" t="s">
        <v>12</v>
      </c>
      <c r="B22" s="30">
        <f t="shared" ref="B22" si="17">SUM(C22:D23)</f>
        <v>784</v>
      </c>
      <c r="C22" s="30">
        <f t="shared" ref="C22" si="18">F22+I22+L22+O22+R22</f>
        <v>243</v>
      </c>
      <c r="D22" s="30">
        <f t="shared" ref="D22" si="19">G22+J22+M22+P22+S22</f>
        <v>541</v>
      </c>
      <c r="E22" s="30">
        <f t="shared" ref="E22" si="20">SUM(F22:G23)</f>
        <v>95</v>
      </c>
      <c r="F22" s="30">
        <v>27</v>
      </c>
      <c r="G22" s="30">
        <v>68</v>
      </c>
      <c r="H22" s="30">
        <f t="shared" ref="H22" si="21">SUM(I22:J23)</f>
        <v>160</v>
      </c>
      <c r="I22" s="30">
        <v>46</v>
      </c>
      <c r="J22" s="30">
        <v>114</v>
      </c>
      <c r="K22" s="30">
        <f t="shared" ref="K22" si="22">SUM(L22:M23)</f>
        <v>224</v>
      </c>
      <c r="L22" s="30">
        <v>75</v>
      </c>
      <c r="M22" s="30">
        <v>149</v>
      </c>
      <c r="N22" s="30">
        <f t="shared" ref="N22" si="23">SUM(O22:P23)</f>
        <v>161</v>
      </c>
      <c r="O22" s="30">
        <v>52</v>
      </c>
      <c r="P22" s="30">
        <v>109</v>
      </c>
      <c r="Q22" s="30">
        <f t="shared" ref="Q22" si="24">SUM(R22:S23)</f>
        <v>144</v>
      </c>
      <c r="R22" s="30">
        <v>43</v>
      </c>
      <c r="S22" s="27">
        <v>101</v>
      </c>
    </row>
    <row r="23" spans="1:20" s="17" customFormat="1" ht="6" hidden="1" customHeight="1">
      <c r="A23" s="28"/>
      <c r="B23" s="30"/>
      <c r="C23" s="30"/>
      <c r="D23" s="30"/>
      <c r="E23" s="30"/>
      <c r="F23" s="30"/>
      <c r="G23" s="30"/>
      <c r="H23" s="30"/>
      <c r="I23" s="30"/>
      <c r="J23" s="30"/>
      <c r="K23" s="30"/>
      <c r="L23" s="30"/>
      <c r="M23" s="30"/>
      <c r="N23" s="30"/>
      <c r="O23" s="30"/>
      <c r="P23" s="30"/>
      <c r="Q23" s="30"/>
      <c r="R23" s="30"/>
      <c r="S23" s="27"/>
    </row>
    <row r="24" spans="1:20" s="17" customFormat="1" ht="6" hidden="1" customHeight="1">
      <c r="A24" s="28" t="s">
        <v>3</v>
      </c>
      <c r="B24" s="30">
        <f t="shared" ref="B24" si="25">SUM(C24:D25)</f>
        <v>1054</v>
      </c>
      <c r="C24" s="30">
        <f t="shared" ref="C24" si="26">F24+I24+L24+O24+R24</f>
        <v>380</v>
      </c>
      <c r="D24" s="30">
        <f t="shared" ref="D24" si="27">G24+J24+M24+P24+S24</f>
        <v>674</v>
      </c>
      <c r="E24" s="30">
        <f t="shared" ref="E24" si="28">SUM(F24:G25)</f>
        <v>126</v>
      </c>
      <c r="F24" s="30">
        <v>43</v>
      </c>
      <c r="G24" s="30">
        <v>83</v>
      </c>
      <c r="H24" s="30">
        <f t="shared" ref="H24" si="29">SUM(I24:J25)</f>
        <v>219</v>
      </c>
      <c r="I24" s="30">
        <v>76</v>
      </c>
      <c r="J24" s="30">
        <v>143</v>
      </c>
      <c r="K24" s="30">
        <f t="shared" ref="K24" si="30">SUM(L24:M25)</f>
        <v>311</v>
      </c>
      <c r="L24" s="30">
        <v>112</v>
      </c>
      <c r="M24" s="30">
        <v>199</v>
      </c>
      <c r="N24" s="30">
        <f t="shared" ref="N24" si="31">SUM(O24:P25)</f>
        <v>255</v>
      </c>
      <c r="O24" s="30">
        <v>105</v>
      </c>
      <c r="P24" s="30">
        <v>150</v>
      </c>
      <c r="Q24" s="30">
        <f t="shared" ref="Q24" si="32">SUM(R24:S25)</f>
        <v>143</v>
      </c>
      <c r="R24" s="30">
        <v>44</v>
      </c>
      <c r="S24" s="27">
        <v>99</v>
      </c>
    </row>
    <row r="25" spans="1:20" s="17" customFormat="1" ht="6" hidden="1" customHeight="1">
      <c r="A25" s="28"/>
      <c r="B25" s="30"/>
      <c r="C25" s="30"/>
      <c r="D25" s="30"/>
      <c r="E25" s="30"/>
      <c r="F25" s="30"/>
      <c r="G25" s="30"/>
      <c r="H25" s="30"/>
      <c r="I25" s="30"/>
      <c r="J25" s="30"/>
      <c r="K25" s="30"/>
      <c r="L25" s="30"/>
      <c r="M25" s="30"/>
      <c r="N25" s="30"/>
      <c r="O25" s="30"/>
      <c r="P25" s="30"/>
      <c r="Q25" s="30"/>
      <c r="R25" s="30"/>
      <c r="S25" s="27"/>
    </row>
    <row r="26" spans="1:20" s="17" customFormat="1" ht="6" hidden="1" customHeight="1">
      <c r="A26" s="28" t="s">
        <v>4</v>
      </c>
      <c r="B26" s="30">
        <f t="shared" ref="B26" si="33">SUM(C26:D27)</f>
        <v>996</v>
      </c>
      <c r="C26" s="30">
        <f t="shared" ref="C26" si="34">F26+I26+L26+O26+R26</f>
        <v>356</v>
      </c>
      <c r="D26" s="30">
        <f t="shared" ref="D26" si="35">G26+J26+M26+P26+S26</f>
        <v>640</v>
      </c>
      <c r="E26" s="30">
        <f t="shared" ref="E26" si="36">SUM(F26:G27)</f>
        <v>109</v>
      </c>
      <c r="F26" s="30">
        <v>37</v>
      </c>
      <c r="G26" s="30">
        <v>72</v>
      </c>
      <c r="H26" s="30">
        <f t="shared" ref="H26" si="37">SUM(I26:J27)</f>
        <v>168</v>
      </c>
      <c r="I26" s="30">
        <v>67</v>
      </c>
      <c r="J26" s="30">
        <v>101</v>
      </c>
      <c r="K26" s="30">
        <f t="shared" ref="K26" si="38">SUM(L26:M27)</f>
        <v>298</v>
      </c>
      <c r="L26" s="30">
        <v>100</v>
      </c>
      <c r="M26" s="30">
        <v>198</v>
      </c>
      <c r="N26" s="30">
        <f t="shared" ref="N26" si="39">SUM(O26:P27)</f>
        <v>207</v>
      </c>
      <c r="O26" s="30">
        <v>75</v>
      </c>
      <c r="P26" s="30">
        <v>132</v>
      </c>
      <c r="Q26" s="30">
        <f t="shared" ref="Q26" si="40">SUM(R26:S27)</f>
        <v>214</v>
      </c>
      <c r="R26" s="30">
        <v>77</v>
      </c>
      <c r="S26" s="27">
        <v>137</v>
      </c>
    </row>
    <row r="27" spans="1:20" s="17" customFormat="1" ht="6" hidden="1" customHeight="1">
      <c r="A27" s="28"/>
      <c r="B27" s="30"/>
      <c r="C27" s="30"/>
      <c r="D27" s="30"/>
      <c r="E27" s="30"/>
      <c r="F27" s="30"/>
      <c r="G27" s="30"/>
      <c r="H27" s="30"/>
      <c r="I27" s="30"/>
      <c r="J27" s="30"/>
      <c r="K27" s="30"/>
      <c r="L27" s="30"/>
      <c r="M27" s="30"/>
      <c r="N27" s="30"/>
      <c r="O27" s="30"/>
      <c r="P27" s="30"/>
      <c r="Q27" s="30"/>
      <c r="R27" s="30"/>
      <c r="S27" s="27"/>
    </row>
    <row r="28" spans="1:20" s="17" customFormat="1" ht="6" hidden="1" customHeight="1">
      <c r="A28" s="28" t="s">
        <v>5</v>
      </c>
      <c r="B28" s="30">
        <f t="shared" ref="B28" si="41">SUM(C28:D29)</f>
        <v>1617</v>
      </c>
      <c r="C28" s="30">
        <f t="shared" ref="C28" si="42">F28+I28+L28+O28+R28</f>
        <v>511</v>
      </c>
      <c r="D28" s="30">
        <f t="shared" ref="D28" si="43">G28+J28+M28+P28+S28</f>
        <v>1106</v>
      </c>
      <c r="E28" s="30">
        <f t="shared" ref="E28" si="44">SUM(F28:G29)</f>
        <v>157</v>
      </c>
      <c r="F28" s="30">
        <v>67</v>
      </c>
      <c r="G28" s="30">
        <v>90</v>
      </c>
      <c r="H28" s="30">
        <f t="shared" ref="H28" si="45">SUM(I28:J29)</f>
        <v>308</v>
      </c>
      <c r="I28" s="30">
        <v>83</v>
      </c>
      <c r="J28" s="30">
        <v>225</v>
      </c>
      <c r="K28" s="30">
        <f t="shared" ref="K28" si="46">SUM(L28:M29)</f>
        <v>448</v>
      </c>
      <c r="L28" s="30">
        <v>136</v>
      </c>
      <c r="M28" s="30">
        <v>312</v>
      </c>
      <c r="N28" s="30">
        <f t="shared" ref="N28" si="47">SUM(O28:P29)</f>
        <v>353</v>
      </c>
      <c r="O28" s="30">
        <v>110</v>
      </c>
      <c r="P28" s="30">
        <v>243</v>
      </c>
      <c r="Q28" s="30">
        <f t="shared" ref="Q28" si="48">SUM(R28:S29)</f>
        <v>351</v>
      </c>
      <c r="R28" s="30">
        <v>115</v>
      </c>
      <c r="S28" s="27">
        <v>236</v>
      </c>
    </row>
    <row r="29" spans="1:20" s="17" customFormat="1" ht="6" hidden="1" customHeight="1">
      <c r="A29" s="28"/>
      <c r="B29" s="30"/>
      <c r="C29" s="30"/>
      <c r="D29" s="30"/>
      <c r="E29" s="30"/>
      <c r="F29" s="30"/>
      <c r="G29" s="30"/>
      <c r="H29" s="30"/>
      <c r="I29" s="30"/>
      <c r="J29" s="30"/>
      <c r="K29" s="30"/>
      <c r="L29" s="30"/>
      <c r="M29" s="30"/>
      <c r="N29" s="30"/>
      <c r="O29" s="30"/>
      <c r="P29" s="30"/>
      <c r="Q29" s="30"/>
      <c r="R29" s="30"/>
      <c r="S29" s="27"/>
    </row>
    <row r="30" spans="1:20" s="17" customFormat="1" ht="6" hidden="1" customHeight="1">
      <c r="A30" s="28" t="s">
        <v>6</v>
      </c>
      <c r="B30" s="30">
        <f t="shared" ref="B30" si="49">SUM(C30:D31)</f>
        <v>1209</v>
      </c>
      <c r="C30" s="30">
        <f t="shared" ref="C30" si="50">F30+I30+L30+O30+R30</f>
        <v>407</v>
      </c>
      <c r="D30" s="30">
        <f t="shared" ref="D30" si="51">G30+J30+M30+P30+S30</f>
        <v>802</v>
      </c>
      <c r="E30" s="30">
        <f t="shared" ref="E30" si="52">SUM(F30:G31)</f>
        <v>153</v>
      </c>
      <c r="F30" s="30">
        <v>62</v>
      </c>
      <c r="G30" s="30">
        <v>91</v>
      </c>
      <c r="H30" s="30">
        <f t="shared" ref="H30" si="53">SUM(I30:J31)</f>
        <v>227</v>
      </c>
      <c r="I30" s="30">
        <v>58</v>
      </c>
      <c r="J30" s="30">
        <v>169</v>
      </c>
      <c r="K30" s="30">
        <f t="shared" ref="K30" si="54">SUM(L30:M31)</f>
        <v>363</v>
      </c>
      <c r="L30" s="30">
        <v>125</v>
      </c>
      <c r="M30" s="30">
        <v>238</v>
      </c>
      <c r="N30" s="30">
        <f t="shared" ref="N30" si="55">SUM(O30:P31)</f>
        <v>256</v>
      </c>
      <c r="O30" s="30">
        <v>95</v>
      </c>
      <c r="P30" s="30">
        <v>161</v>
      </c>
      <c r="Q30" s="30">
        <f t="shared" ref="Q30" si="56">SUM(R30:S31)</f>
        <v>210</v>
      </c>
      <c r="R30" s="30">
        <v>67</v>
      </c>
      <c r="S30" s="27">
        <v>143</v>
      </c>
    </row>
    <row r="31" spans="1:20" s="17" customFormat="1" ht="6" hidden="1" customHeight="1">
      <c r="A31" s="28"/>
      <c r="B31" s="30"/>
      <c r="C31" s="30"/>
      <c r="D31" s="30"/>
      <c r="E31" s="30"/>
      <c r="F31" s="30"/>
      <c r="G31" s="30"/>
      <c r="H31" s="30"/>
      <c r="I31" s="30"/>
      <c r="J31" s="30"/>
      <c r="K31" s="30"/>
      <c r="L31" s="30"/>
      <c r="M31" s="30"/>
      <c r="N31" s="30"/>
      <c r="O31" s="30"/>
      <c r="P31" s="30"/>
      <c r="Q31" s="30"/>
      <c r="R31" s="30"/>
      <c r="S31" s="27"/>
    </row>
    <row r="32" spans="1:20" s="17" customFormat="1" ht="6" hidden="1" customHeight="1">
      <c r="A32" s="28" t="s">
        <v>7</v>
      </c>
      <c r="B32" s="30">
        <f t="shared" ref="B32" si="57">SUM(C32:D33)</f>
        <v>2011</v>
      </c>
      <c r="C32" s="30">
        <f t="shared" ref="C32" si="58">F32+I32+L32+O32+R32</f>
        <v>648</v>
      </c>
      <c r="D32" s="30">
        <f t="shared" ref="D32" si="59">G32+J32+M32+P32+S32</f>
        <v>1363</v>
      </c>
      <c r="E32" s="30">
        <f t="shared" ref="E32" si="60">SUM(F32:G33)</f>
        <v>205</v>
      </c>
      <c r="F32" s="30">
        <v>86</v>
      </c>
      <c r="G32" s="30">
        <v>119</v>
      </c>
      <c r="H32" s="30">
        <f t="shared" ref="H32" si="61">SUM(I32:J33)</f>
        <v>389</v>
      </c>
      <c r="I32" s="30">
        <v>102</v>
      </c>
      <c r="J32" s="30">
        <v>287</v>
      </c>
      <c r="K32" s="30">
        <f t="shared" ref="K32" si="62">SUM(L32:M33)</f>
        <v>628</v>
      </c>
      <c r="L32" s="30">
        <v>182</v>
      </c>
      <c r="M32" s="30">
        <v>446</v>
      </c>
      <c r="N32" s="30">
        <f t="shared" ref="N32" si="63">SUM(O32:P33)</f>
        <v>406</v>
      </c>
      <c r="O32" s="30">
        <v>137</v>
      </c>
      <c r="P32" s="30">
        <v>269</v>
      </c>
      <c r="Q32" s="30">
        <f t="shared" ref="Q32" si="64">SUM(R32:S33)</f>
        <v>383</v>
      </c>
      <c r="R32" s="30">
        <v>141</v>
      </c>
      <c r="S32" s="27">
        <v>242</v>
      </c>
    </row>
    <row r="33" spans="1:20" s="17" customFormat="1" ht="6" hidden="1" customHeight="1" thickBot="1">
      <c r="A33" s="29"/>
      <c r="B33" s="31"/>
      <c r="C33" s="31"/>
      <c r="D33" s="31"/>
      <c r="E33" s="31"/>
      <c r="F33" s="31"/>
      <c r="G33" s="31"/>
      <c r="H33" s="31"/>
      <c r="I33" s="31"/>
      <c r="J33" s="31"/>
      <c r="K33" s="31"/>
      <c r="L33" s="31"/>
      <c r="M33" s="31"/>
      <c r="N33" s="31"/>
      <c r="O33" s="31"/>
      <c r="P33" s="31"/>
      <c r="Q33" s="31"/>
      <c r="R33" s="31"/>
      <c r="S33" s="32"/>
    </row>
    <row r="34" spans="1:20" s="7" customFormat="1" ht="13.5" hidden="1" customHeight="1">
      <c r="A34" s="12" t="s">
        <v>19</v>
      </c>
      <c r="B34" s="13"/>
      <c r="C34" s="13"/>
      <c r="D34" s="13"/>
      <c r="E34" s="13"/>
      <c r="F34" s="13"/>
      <c r="G34" s="13"/>
      <c r="H34" s="13"/>
      <c r="I34" s="13"/>
      <c r="J34" s="13"/>
      <c r="K34" s="13"/>
      <c r="L34" s="13"/>
      <c r="M34" s="13"/>
      <c r="N34" s="13"/>
      <c r="O34" s="13"/>
      <c r="P34" s="13"/>
      <c r="Q34" s="13"/>
      <c r="R34" s="13"/>
      <c r="S34" s="11"/>
    </row>
    <row r="35" spans="1:20" s="5" customFormat="1" ht="13.5" hidden="1" customHeight="1">
      <c r="A35" s="14" t="s">
        <v>23</v>
      </c>
      <c r="I35" s="15"/>
      <c r="J35" s="15"/>
      <c r="K35" s="15"/>
      <c r="L35" s="15"/>
      <c r="M35" s="15"/>
      <c r="N35" s="15"/>
      <c r="S35" s="16"/>
    </row>
    <row r="36" spans="1:20" s="1" customFormat="1" ht="13.5" hidden="1" customHeight="1">
      <c r="A36" s="3"/>
      <c r="B36" s="3"/>
      <c r="C36" s="3"/>
      <c r="D36" s="3"/>
      <c r="E36" s="3"/>
      <c r="F36" s="3"/>
      <c r="G36" s="3"/>
      <c r="H36" s="3"/>
      <c r="I36" s="3"/>
      <c r="J36" s="3"/>
      <c r="K36" s="3"/>
      <c r="L36" s="3"/>
      <c r="M36" s="3"/>
      <c r="N36" s="3"/>
      <c r="O36" s="3"/>
      <c r="P36" s="3"/>
      <c r="Q36" s="3"/>
      <c r="R36" s="3"/>
      <c r="S36" s="2"/>
      <c r="T36" s="3"/>
    </row>
    <row r="37" spans="1:20" s="1" customFormat="1" ht="13.5" hidden="1" customHeight="1">
      <c r="A37" s="3"/>
      <c r="B37" s="3"/>
      <c r="C37" s="2"/>
      <c r="D37" s="3"/>
    </row>
    <row r="38" spans="1:20" s="22" customFormat="1" ht="17.5" customHeight="1">
      <c r="A38" s="21" t="s">
        <v>25</v>
      </c>
      <c r="O38" s="23"/>
    </row>
    <row r="39" spans="1:20" s="24" customFormat="1" ht="7.5" customHeight="1">
      <c r="A39" s="59" t="s">
        <v>26</v>
      </c>
      <c r="B39" s="59"/>
      <c r="C39" s="59"/>
      <c r="D39" s="59"/>
      <c r="E39" s="59"/>
      <c r="F39" s="59"/>
      <c r="G39" s="59"/>
      <c r="H39" s="59"/>
      <c r="I39" s="59"/>
      <c r="J39" s="59"/>
      <c r="K39" s="59"/>
      <c r="L39" s="59"/>
      <c r="M39" s="59"/>
      <c r="N39" s="59"/>
      <c r="O39" s="59"/>
      <c r="P39" s="59"/>
      <c r="Q39" s="59"/>
      <c r="R39" s="59"/>
      <c r="S39" s="59"/>
    </row>
    <row r="40" spans="1:20" s="24" customFormat="1" ht="7.5" customHeight="1">
      <c r="A40" s="59"/>
      <c r="B40" s="59"/>
      <c r="C40" s="59"/>
      <c r="D40" s="59"/>
      <c r="E40" s="59"/>
      <c r="F40" s="59"/>
      <c r="G40" s="59"/>
      <c r="H40" s="59"/>
      <c r="I40" s="59"/>
      <c r="J40" s="59"/>
      <c r="K40" s="59"/>
      <c r="L40" s="59"/>
      <c r="M40" s="59"/>
      <c r="N40" s="59"/>
      <c r="O40" s="59"/>
      <c r="P40" s="59"/>
      <c r="Q40" s="59"/>
      <c r="R40" s="59"/>
      <c r="S40" s="59"/>
    </row>
    <row r="41" spans="1:20" s="24" customFormat="1" ht="7.5" customHeight="1">
      <c r="A41" s="59"/>
      <c r="B41" s="59"/>
      <c r="C41" s="59"/>
      <c r="D41" s="59"/>
      <c r="E41" s="59"/>
      <c r="F41" s="59"/>
      <c r="G41" s="59"/>
      <c r="H41" s="59"/>
      <c r="I41" s="59"/>
      <c r="J41" s="59"/>
      <c r="K41" s="59"/>
      <c r="L41" s="59"/>
      <c r="M41" s="59"/>
      <c r="N41" s="59"/>
      <c r="O41" s="59"/>
      <c r="P41" s="59"/>
      <c r="Q41" s="59"/>
      <c r="R41" s="59"/>
      <c r="S41" s="59"/>
    </row>
    <row r="42" spans="1:20" s="24" customFormat="1" ht="7.5" customHeight="1">
      <c r="A42" s="59"/>
      <c r="B42" s="59"/>
      <c r="C42" s="59"/>
      <c r="D42" s="59"/>
      <c r="E42" s="59"/>
      <c r="F42" s="59"/>
      <c r="G42" s="59"/>
      <c r="H42" s="59"/>
      <c r="I42" s="59"/>
      <c r="J42" s="59"/>
      <c r="K42" s="59"/>
      <c r="L42" s="59"/>
      <c r="M42" s="59"/>
      <c r="N42" s="59"/>
      <c r="O42" s="59"/>
      <c r="P42" s="59"/>
      <c r="Q42" s="59"/>
      <c r="R42" s="59"/>
      <c r="S42" s="59"/>
    </row>
    <row r="43" spans="1:20" s="24" customFormat="1" ht="7.5" customHeight="1">
      <c r="A43" s="59"/>
      <c r="B43" s="59"/>
      <c r="C43" s="59"/>
      <c r="D43" s="59"/>
      <c r="E43" s="59"/>
      <c r="F43" s="59"/>
      <c r="G43" s="59"/>
      <c r="H43" s="59"/>
      <c r="I43" s="59"/>
      <c r="J43" s="59"/>
      <c r="K43" s="59"/>
      <c r="L43" s="59"/>
      <c r="M43" s="59"/>
      <c r="N43" s="59"/>
      <c r="O43" s="59"/>
      <c r="P43" s="59"/>
      <c r="Q43" s="59"/>
      <c r="R43" s="59"/>
      <c r="S43" s="59"/>
    </row>
    <row r="44" spans="1:20" s="24" customFormat="1" ht="15" customHeight="1">
      <c r="A44" s="26"/>
      <c r="B44" s="26"/>
      <c r="C44" s="26"/>
      <c r="D44" s="26"/>
      <c r="E44" s="26"/>
      <c r="F44" s="26"/>
      <c r="G44" s="26"/>
      <c r="H44" s="26"/>
      <c r="I44" s="26"/>
      <c r="J44" s="26"/>
      <c r="K44" s="26"/>
      <c r="L44" s="26"/>
      <c r="M44" s="26"/>
      <c r="N44" s="26"/>
      <c r="O44" s="26"/>
      <c r="P44" s="26"/>
      <c r="Q44" s="26"/>
      <c r="R44" s="26"/>
      <c r="S44" s="26"/>
    </row>
    <row r="45" spans="1:20" s="24" customFormat="1" ht="15" customHeight="1">
      <c r="A45" s="60" t="s">
        <v>27</v>
      </c>
      <c r="B45" s="25"/>
      <c r="C45" s="25"/>
      <c r="D45" s="25"/>
      <c r="E45" s="25"/>
      <c r="F45" s="25"/>
      <c r="G45" s="25"/>
      <c r="H45" s="25"/>
      <c r="I45" s="25"/>
      <c r="J45" s="25"/>
      <c r="K45" s="25"/>
      <c r="L45" s="25"/>
      <c r="M45" s="25"/>
      <c r="N45" s="25"/>
      <c r="O45" s="25"/>
    </row>
    <row r="46" spans="1:20" ht="14.25" customHeight="1">
      <c r="C46" s="2"/>
      <c r="S46" s="3"/>
    </row>
    <row r="47" spans="1:20">
      <c r="C47" s="2"/>
      <c r="S47" s="3"/>
    </row>
    <row r="48" spans="1:20" ht="13.5" customHeight="1">
      <c r="C48" s="2"/>
      <c r="S48" s="3"/>
    </row>
    <row r="49" spans="3:19" ht="13.5" customHeight="1">
      <c r="C49" s="2"/>
      <c r="S49" s="3"/>
    </row>
    <row r="50" spans="3:19">
      <c r="C50" s="2"/>
      <c r="S50" s="3"/>
    </row>
    <row r="81" ht="14.25" customHeight="1"/>
    <row r="82" ht="14.25" customHeight="1"/>
  </sheetData>
  <mergeCells count="274">
    <mergeCell ref="A2:S3"/>
    <mergeCell ref="B4:D4"/>
    <mergeCell ref="E4:G4"/>
    <mergeCell ref="H4:J4"/>
    <mergeCell ref="K4:M4"/>
    <mergeCell ref="N4:P4"/>
    <mergeCell ref="Q4:S4"/>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P6:P7"/>
    <mergeCell ref="Q6:Q7"/>
    <mergeCell ref="R6:R7"/>
    <mergeCell ref="S6:S7"/>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P8:P9"/>
    <mergeCell ref="Q8:Q9"/>
    <mergeCell ref="R8:R9"/>
    <mergeCell ref="S8:S9"/>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S10:S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M10:M11"/>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6:S27"/>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J26:J27"/>
    <mergeCell ref="K26:K27"/>
    <mergeCell ref="L26:L27"/>
    <mergeCell ref="M26:M27"/>
    <mergeCell ref="M30:M31"/>
    <mergeCell ref="N30:N31"/>
    <mergeCell ref="O30:O31"/>
    <mergeCell ref="P30:P31"/>
    <mergeCell ref="Q30:Q31"/>
    <mergeCell ref="R30:R31"/>
    <mergeCell ref="A30:A31"/>
    <mergeCell ref="B30:B31"/>
    <mergeCell ref="C30:C31"/>
    <mergeCell ref="D30:D31"/>
    <mergeCell ref="E30:E31"/>
    <mergeCell ref="F30:F31"/>
    <mergeCell ref="G30:G31"/>
    <mergeCell ref="H30:H31"/>
    <mergeCell ref="I30:I31"/>
    <mergeCell ref="A39:S43"/>
    <mergeCell ref="S30:S31"/>
    <mergeCell ref="A32:A33"/>
    <mergeCell ref="B32:B33"/>
    <mergeCell ref="C32:C33"/>
    <mergeCell ref="D32:D33"/>
    <mergeCell ref="E32:E33"/>
    <mergeCell ref="F32:F33"/>
    <mergeCell ref="G32:G33"/>
    <mergeCell ref="H32:H33"/>
    <mergeCell ref="I32:I33"/>
    <mergeCell ref="P32:P33"/>
    <mergeCell ref="Q32:Q33"/>
    <mergeCell ref="R32:R33"/>
    <mergeCell ref="S32:S33"/>
    <mergeCell ref="J32:J33"/>
    <mergeCell ref="K32:K33"/>
    <mergeCell ref="L32:L33"/>
    <mergeCell ref="M32:M33"/>
    <mergeCell ref="N32:N33"/>
    <mergeCell ref="O32:O33"/>
    <mergeCell ref="J30:J31"/>
    <mergeCell ref="K30:K31"/>
    <mergeCell ref="L30:L31"/>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§３</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川崎市</cp:lastModifiedBy>
  <cp:lastPrinted>2024-08-13T01:13:10Z</cp:lastPrinted>
  <dcterms:created xsi:type="dcterms:W3CDTF">2002-07-25T04:22:31Z</dcterms:created>
  <dcterms:modified xsi:type="dcterms:W3CDTF">2024-08-13T01:13:13Z</dcterms:modified>
</cp:coreProperties>
</file>