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K:\40（健）総務部庶務課\調査係\●統計調査関係\10_健康福祉年報\2024（令和５）年度\20250xxx_川崎市健康福祉年報の掲載等について\"/>
    </mc:Choice>
  </mc:AlternateContent>
  <bookViews>
    <workbookView xWindow="5805" yWindow="4905" windowWidth="19635" windowHeight="11625"/>
  </bookViews>
  <sheets>
    <sheet name="§４表１" sheetId="3" r:id="rId1"/>
    <sheet name="§４表２" sheetId="4" r:id="rId2"/>
    <sheet name="§４表３" sheetId="5" r:id="rId3"/>
    <sheet name="§４表４" sheetId="6" r:id="rId4"/>
    <sheet name="§４表５" sheetId="7" r:id="rId5"/>
    <sheet name="§４表６" sheetId="8" r:id="rId6"/>
  </sheets>
  <definedNames>
    <definedName name="_xlnm.Print_Area" localSheetId="0">§４表１!$A$1:$L$14</definedName>
    <definedName name="_xlnm.Print_Area" localSheetId="5">§４表６!$A$1:$O$23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1" i="8" l="1"/>
  <c r="K22" i="8"/>
  <c r="H21" i="8"/>
  <c r="H22" i="8"/>
  <c r="E21" i="8"/>
  <c r="E22" i="8"/>
  <c r="W4" i="4"/>
</calcChain>
</file>

<file path=xl/sharedStrings.xml><?xml version="1.0" encoding="utf-8"?>
<sst xmlns="http://schemas.openxmlformats.org/spreadsheetml/2006/main" count="147" uniqueCount="103">
  <si>
    <t>定員</t>
    <rPh sb="0" eb="2">
      <t>テイイン</t>
    </rPh>
    <phoneticPr fontId="1"/>
  </si>
  <si>
    <t>志　願　者　数</t>
    <rPh sb="0" eb="1">
      <t>ココロザシ</t>
    </rPh>
    <rPh sb="2" eb="3">
      <t>ネガイ</t>
    </rPh>
    <rPh sb="4" eb="5">
      <t>モノ</t>
    </rPh>
    <rPh sb="6" eb="7">
      <t>スウ</t>
    </rPh>
    <phoneticPr fontId="1"/>
  </si>
  <si>
    <t>受験者数</t>
    <rPh sb="0" eb="3">
      <t>ジュケンシャ</t>
    </rPh>
    <rPh sb="3" eb="4">
      <t>スウ</t>
    </rPh>
    <phoneticPr fontId="1"/>
  </si>
  <si>
    <t>合格者数</t>
    <rPh sb="0" eb="3">
      <t>ゴウカクシャ</t>
    </rPh>
    <rPh sb="3" eb="4">
      <t>スウ</t>
    </rPh>
    <phoneticPr fontId="1"/>
  </si>
  <si>
    <t>入学者数</t>
    <rPh sb="0" eb="2">
      <t>ニュウガク</t>
    </rPh>
    <rPh sb="2" eb="3">
      <t>シャ</t>
    </rPh>
    <rPh sb="3" eb="4">
      <t>スウ</t>
    </rPh>
    <phoneticPr fontId="1"/>
  </si>
  <si>
    <t>倍率</t>
    <rPh sb="0" eb="2">
      <t>バイリツ</t>
    </rPh>
    <phoneticPr fontId="1"/>
  </si>
  <si>
    <t>受験者</t>
    <rPh sb="0" eb="2">
      <t>ジュケン</t>
    </rPh>
    <rPh sb="2" eb="3">
      <t>シャ</t>
    </rPh>
    <phoneticPr fontId="1"/>
  </si>
  <si>
    <t>注）　（　　　）内は男子再掲。　　　倍率は</t>
    <rPh sb="8" eb="9">
      <t>ナイ</t>
    </rPh>
    <rPh sb="10" eb="12">
      <t>ダンシ</t>
    </rPh>
    <rPh sb="12" eb="14">
      <t>サイケイ</t>
    </rPh>
    <rPh sb="18" eb="20">
      <t>バイリツ</t>
    </rPh>
    <phoneticPr fontId="1"/>
  </si>
  <si>
    <t>合格者</t>
    <rPh sb="0" eb="3">
      <t>ゴウカクシャ</t>
    </rPh>
    <phoneticPr fontId="1"/>
  </si>
  <si>
    <t>(0)</t>
    <phoneticPr fontId="1"/>
  </si>
  <si>
    <t>資料：市立看護大学</t>
    <rPh sb="3" eb="5">
      <t>イチリツ</t>
    </rPh>
    <rPh sb="5" eb="7">
      <t>カンゴ</t>
    </rPh>
    <rPh sb="7" eb="9">
      <t>ダイガク</t>
    </rPh>
    <rPh sb="8" eb="9">
      <t>タンダイ</t>
    </rPh>
    <phoneticPr fontId="1"/>
  </si>
  <si>
    <t>表 １  志願者及び入学者　</t>
    <phoneticPr fontId="1"/>
  </si>
  <si>
    <t>一般選抜（前期）</t>
    <rPh sb="0" eb="2">
      <t>イッパン</t>
    </rPh>
    <rPh sb="2" eb="4">
      <t>センバツ</t>
    </rPh>
    <rPh sb="5" eb="7">
      <t>ゼンキ</t>
    </rPh>
    <phoneticPr fontId="1"/>
  </si>
  <si>
    <t>一般選抜（後期）</t>
    <rPh sb="0" eb="2">
      <t>イッパン</t>
    </rPh>
    <rPh sb="2" eb="4">
      <t>センバツ</t>
    </rPh>
    <rPh sb="5" eb="7">
      <t>コウキ</t>
    </rPh>
    <phoneticPr fontId="1"/>
  </si>
  <si>
    <t>学校推薦型選抜</t>
    <rPh sb="0" eb="2">
      <t>ガッコウ</t>
    </rPh>
    <rPh sb="2" eb="4">
      <t>スイセン</t>
    </rPh>
    <rPh sb="4" eb="5">
      <t>ガタ</t>
    </rPh>
    <rPh sb="5" eb="7">
      <t>センバツ</t>
    </rPh>
    <phoneticPr fontId="1"/>
  </si>
  <si>
    <t>社会人選抜</t>
    <rPh sb="0" eb="3">
      <t>シャカイジン</t>
    </rPh>
    <rPh sb="3" eb="5">
      <t>センバツ</t>
    </rPh>
    <phoneticPr fontId="1"/>
  </si>
  <si>
    <t>0</t>
    <phoneticPr fontId="1"/>
  </si>
  <si>
    <t>-</t>
    <phoneticPr fontId="1"/>
  </si>
  <si>
    <t>　医療の進歩に伴う高度化・専門家に的確に対応し、地域包括ケアシステムの担い手としての質の高い看護師・保健師を養成するため、市立看護短期大学を４年制大学へと移行することとし、令和4（2022）年度に市立看護大学を開学しました。</t>
    <rPh sb="1" eb="3">
      <t>イリョウ</t>
    </rPh>
    <rPh sb="4" eb="6">
      <t>シンポ</t>
    </rPh>
    <rPh sb="7" eb="8">
      <t>トモナ</t>
    </rPh>
    <rPh sb="9" eb="12">
      <t>コウドカ</t>
    </rPh>
    <rPh sb="13" eb="16">
      <t>センモンカ</t>
    </rPh>
    <rPh sb="17" eb="19">
      <t>テキカク</t>
    </rPh>
    <rPh sb="20" eb="22">
      <t>タイオウ</t>
    </rPh>
    <rPh sb="24" eb="26">
      <t>チイキ</t>
    </rPh>
    <rPh sb="26" eb="28">
      <t>ホウカツ</t>
    </rPh>
    <rPh sb="35" eb="36">
      <t>ニナ</t>
    </rPh>
    <rPh sb="37" eb="38">
      <t>テ</t>
    </rPh>
    <rPh sb="42" eb="43">
      <t>シツ</t>
    </rPh>
    <rPh sb="44" eb="45">
      <t>タカ</t>
    </rPh>
    <rPh sb="46" eb="49">
      <t>カンゴシ</t>
    </rPh>
    <rPh sb="50" eb="53">
      <t>ホケンシ</t>
    </rPh>
    <rPh sb="54" eb="56">
      <t>ヨウセイ</t>
    </rPh>
    <rPh sb="61" eb="63">
      <t>シリツ</t>
    </rPh>
    <rPh sb="63" eb="65">
      <t>カンゴ</t>
    </rPh>
    <rPh sb="65" eb="67">
      <t>タンキ</t>
    </rPh>
    <rPh sb="67" eb="69">
      <t>ダイガク</t>
    </rPh>
    <rPh sb="71" eb="72">
      <t>ネン</t>
    </rPh>
    <rPh sb="72" eb="73">
      <t>セイ</t>
    </rPh>
    <rPh sb="73" eb="75">
      <t>ダイガク</t>
    </rPh>
    <rPh sb="77" eb="79">
      <t>イコウ</t>
    </rPh>
    <rPh sb="86" eb="88">
      <t>レイワ</t>
    </rPh>
    <rPh sb="95" eb="96">
      <t>ネン</t>
    </rPh>
    <rPh sb="96" eb="97">
      <t>ド</t>
    </rPh>
    <rPh sb="105" eb="107">
      <t>カイガク</t>
    </rPh>
    <phoneticPr fontId="1"/>
  </si>
  <si>
    <t>§４ 看護大学・看護短期大学</t>
    <rPh sb="3" eb="5">
      <t>カンゴ</t>
    </rPh>
    <rPh sb="5" eb="7">
      <t>ダイガク</t>
    </rPh>
    <rPh sb="8" eb="10">
      <t>カンゴ</t>
    </rPh>
    <rPh sb="10" eb="12">
      <t>タンキ</t>
    </rPh>
    <rPh sb="12" eb="14">
      <t>ダイガク</t>
    </rPh>
    <phoneticPr fontId="1"/>
  </si>
  <si>
    <t>令和5年度</t>
    <rPh sb="0" eb="1">
      <t>レイ</t>
    </rPh>
    <rPh sb="1" eb="2">
      <t>カズ</t>
    </rPh>
    <rPh sb="3" eb="5">
      <t>ネンド</t>
    </rPh>
    <phoneticPr fontId="1"/>
  </si>
  <si>
    <t>(0)</t>
    <phoneticPr fontId="1"/>
  </si>
  <si>
    <t>表 ２  入学生出身地</t>
    <phoneticPr fontId="1"/>
  </si>
  <si>
    <t>神奈川</t>
    <rPh sb="0" eb="3">
      <t>カナガワ</t>
    </rPh>
    <phoneticPr fontId="1"/>
  </si>
  <si>
    <t>東京</t>
    <rPh sb="0" eb="2">
      <t>トウキョウ</t>
    </rPh>
    <phoneticPr fontId="1"/>
  </si>
  <si>
    <t>北海道</t>
    <rPh sb="0" eb="3">
      <t>ホッカイドウ</t>
    </rPh>
    <phoneticPr fontId="1"/>
  </si>
  <si>
    <t>宮城</t>
    <rPh sb="0" eb="2">
      <t>ミヤギ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</si>
  <si>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</si>
  <si>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</si>
  <si>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</si>
  <si>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</si>
  <si>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</si>
  <si>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</si>
  <si>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新潟</t>
    <rPh sb="0" eb="2">
      <t>ニイガタ</t>
    </rPh>
    <phoneticPr fontId="1"/>
  </si>
  <si>
    <t>石川</t>
    <rPh sb="0" eb="2">
      <t>イシカワ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</si>
  <si>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</si>
  <si>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</si>
  <si>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</si>
  <si>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</si>
  <si>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兵庫</t>
    <rPh sb="0" eb="2">
      <t>ヒョウゴ</t>
    </rPh>
    <phoneticPr fontId="1"/>
  </si>
  <si>
    <t>鳥取</t>
    <rPh sb="0" eb="2">
      <t>トットリ</t>
    </rPh>
    <phoneticPr fontId="1"/>
  </si>
  <si>
    <t>広島</t>
    <rPh sb="0" eb="2">
      <t>ヒロシマ</t>
    </rPh>
    <phoneticPr fontId="1"/>
  </si>
  <si>
    <t>福岡</t>
    <rPh sb="0" eb="2">
      <t>フクオカ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</si>
  <si>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</si>
  <si>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</si>
  <si>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</si>
  <si>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 xml:space="preserve">表 ３  在籍者及び卒業者 </t>
    <phoneticPr fontId="1"/>
  </si>
  <si>
    <t>看護短期大学</t>
    <rPh sb="0" eb="2">
      <t>カンゴ</t>
    </rPh>
    <rPh sb="2" eb="4">
      <t>タンキ</t>
    </rPh>
    <rPh sb="4" eb="6">
      <t>ダイガク</t>
    </rPh>
    <phoneticPr fontId="1"/>
  </si>
  <si>
    <t>在　　籍　　者　　数</t>
    <rPh sb="0" eb="1">
      <t>ザイ</t>
    </rPh>
    <rPh sb="3" eb="4">
      <t>セキ</t>
    </rPh>
    <rPh sb="6" eb="7">
      <t>モノ</t>
    </rPh>
    <rPh sb="9" eb="10">
      <t>スウ</t>
    </rPh>
    <phoneticPr fontId="1"/>
  </si>
  <si>
    <t>卒　　　　業　　　　者</t>
    <rPh sb="0" eb="1">
      <t>ソツ</t>
    </rPh>
    <rPh sb="5" eb="6">
      <t>ギョウ</t>
    </rPh>
    <rPh sb="10" eb="11">
      <t>モノ</t>
    </rPh>
    <phoneticPr fontId="1"/>
  </si>
  <si>
    <t>１年次</t>
    <rPh sb="1" eb="3">
      <t>ネンジ</t>
    </rPh>
    <phoneticPr fontId="1"/>
  </si>
  <si>
    <t>２年次</t>
    <rPh sb="1" eb="3">
      <t>ネンジ</t>
    </rPh>
    <phoneticPr fontId="1"/>
  </si>
  <si>
    <t>３年次</t>
    <rPh sb="1" eb="3">
      <t>ネンジ</t>
    </rPh>
    <phoneticPr fontId="1"/>
  </si>
  <si>
    <t>人数</t>
    <rPh sb="0" eb="2">
      <t>ニンズウ</t>
    </rPh>
    <phoneticPr fontId="1"/>
  </si>
  <si>
    <t>市内就職</t>
    <rPh sb="0" eb="2">
      <t>シナイ</t>
    </rPh>
    <rPh sb="2" eb="4">
      <t>シュウショク</t>
    </rPh>
    <phoneticPr fontId="1"/>
  </si>
  <si>
    <t>市外就職</t>
    <rPh sb="0" eb="2">
      <t>シガイ</t>
    </rPh>
    <rPh sb="2" eb="4">
      <t>シュウショク</t>
    </rPh>
    <phoneticPr fontId="1"/>
  </si>
  <si>
    <t>進学</t>
    <rPh sb="0" eb="2">
      <t>シンガク</t>
    </rPh>
    <phoneticPr fontId="1"/>
  </si>
  <si>
    <t>その他</t>
    <rPh sb="2" eb="3">
      <t>タ</t>
    </rPh>
    <phoneticPr fontId="1"/>
  </si>
  <si>
    <t>注)　在籍者数は令和5年４月１日現在</t>
    <rPh sb="0" eb="1">
      <t>チュウ</t>
    </rPh>
    <rPh sb="3" eb="6">
      <t>ザイセキシャ</t>
    </rPh>
    <rPh sb="6" eb="7">
      <t>スウ</t>
    </rPh>
    <rPh sb="8" eb="10">
      <t>レイワ</t>
    </rPh>
    <rPh sb="11" eb="12">
      <t>ネン</t>
    </rPh>
    <rPh sb="13" eb="14">
      <t>ガツ</t>
    </rPh>
    <rPh sb="15" eb="18">
      <t>ニチゲンザイ</t>
    </rPh>
    <phoneticPr fontId="1"/>
  </si>
  <si>
    <t>看護大学</t>
    <rPh sb="0" eb="2">
      <t>カンゴ</t>
    </rPh>
    <rPh sb="2" eb="4">
      <t>ダイガク</t>
    </rPh>
    <phoneticPr fontId="1"/>
  </si>
  <si>
    <t>卒業者</t>
    <rPh sb="0" eb="3">
      <t>ソツギョウシャ</t>
    </rPh>
    <phoneticPr fontId="1"/>
  </si>
  <si>
    <t>４年次</t>
    <rPh sb="1" eb="3">
      <t>ネンジ</t>
    </rPh>
    <phoneticPr fontId="1"/>
  </si>
  <si>
    <t>表 ４  看護大学・看護短期大学奨学金貸与者</t>
    <rPh sb="5" eb="9">
      <t>カンゴダイガク</t>
    </rPh>
    <phoneticPr fontId="1"/>
  </si>
  <si>
    <t>看護短期大学</t>
    <rPh sb="0" eb="6">
      <t>カンゴタンキダイガク</t>
    </rPh>
    <phoneticPr fontId="1"/>
  </si>
  <si>
    <t>看護大学（入学時成績優秀者）</t>
    <rPh sb="0" eb="2">
      <t>カンゴ</t>
    </rPh>
    <rPh sb="2" eb="4">
      <t>ダイガク</t>
    </rPh>
    <rPh sb="5" eb="8">
      <t>ニュウガクジ</t>
    </rPh>
    <rPh sb="8" eb="10">
      <t>セイセキ</t>
    </rPh>
    <rPh sb="10" eb="12">
      <t>ユウシュウ</t>
    </rPh>
    <rPh sb="12" eb="13">
      <t>シャ</t>
    </rPh>
    <phoneticPr fontId="1"/>
  </si>
  <si>
    <t>看護大学（地域定着促進）</t>
    <rPh sb="0" eb="2">
      <t>カンゴ</t>
    </rPh>
    <rPh sb="2" eb="4">
      <t>ダイガク</t>
    </rPh>
    <rPh sb="5" eb="7">
      <t>チイキ</t>
    </rPh>
    <rPh sb="7" eb="9">
      <t>テイチャク</t>
    </rPh>
    <rPh sb="9" eb="11">
      <t>ソクシン</t>
    </rPh>
    <phoneticPr fontId="1"/>
  </si>
  <si>
    <t>看護大学（地域就職促進）</t>
    <rPh sb="0" eb="2">
      <t>カンゴ</t>
    </rPh>
    <rPh sb="2" eb="4">
      <t>ダイガク</t>
    </rPh>
    <rPh sb="5" eb="7">
      <t>チイキ</t>
    </rPh>
    <rPh sb="7" eb="9">
      <t>シュウショク</t>
    </rPh>
    <rPh sb="9" eb="11">
      <t>ソクシン</t>
    </rPh>
    <phoneticPr fontId="1"/>
  </si>
  <si>
    <t>注）　看護大学（入学時成績優秀者）は給付型。</t>
    <phoneticPr fontId="1"/>
  </si>
  <si>
    <t>表 ５  看護師国家試験合格者</t>
    <phoneticPr fontId="1"/>
  </si>
  <si>
    <t>（第113回）</t>
    <phoneticPr fontId="1"/>
  </si>
  <si>
    <t>受験者数</t>
    <rPh sb="0" eb="3">
      <t>ジュケンシャ</t>
    </rPh>
    <rPh sb="3" eb="4">
      <t>カズ</t>
    </rPh>
    <phoneticPr fontId="1"/>
  </si>
  <si>
    <t>合格者数</t>
    <rPh sb="0" eb="3">
      <t>ゴウカクシャ</t>
    </rPh>
    <rPh sb="3" eb="4">
      <t>カズ</t>
    </rPh>
    <phoneticPr fontId="1"/>
  </si>
  <si>
    <t>合格率（％）</t>
    <rPh sb="0" eb="2">
      <t>ゴウカク</t>
    </rPh>
    <rPh sb="2" eb="3">
      <t>リツ</t>
    </rPh>
    <phoneticPr fontId="1"/>
  </si>
  <si>
    <t>表 ６  図書館蔵書状況</t>
    <phoneticPr fontId="1"/>
  </si>
  <si>
    <r>
      <t xml:space="preserve">　　　　　　　　　  </t>
    </r>
    <r>
      <rPr>
        <sz val="9"/>
        <color theme="1"/>
        <rFont val="ＭＳ Ｐ明朝"/>
        <family val="1"/>
        <charset val="128"/>
      </rPr>
      <t>図書種別</t>
    </r>
    <r>
      <rPr>
        <sz val="9"/>
        <color theme="1"/>
        <rFont val="ＭＳ 明朝"/>
        <family val="1"/>
        <charset val="128"/>
      </rPr>
      <t xml:space="preserve">
</t>
    </r>
    <r>
      <rPr>
        <sz val="9"/>
        <color theme="1"/>
        <rFont val="ＭＳ Ｐ明朝"/>
        <family val="1"/>
        <charset val="128"/>
      </rPr>
      <t>日本十進分類</t>
    </r>
    <rPh sb="16" eb="18">
      <t>ニホン</t>
    </rPh>
    <rPh sb="18" eb="20">
      <t>ジュッシン</t>
    </rPh>
    <rPh sb="20" eb="22">
      <t>ブンルイ</t>
    </rPh>
    <phoneticPr fontId="1"/>
  </si>
  <si>
    <t>和　　書</t>
    <phoneticPr fontId="1"/>
  </si>
  <si>
    <t>洋　　書</t>
    <phoneticPr fontId="1"/>
  </si>
  <si>
    <t>合　　計</t>
    <phoneticPr fontId="1"/>
  </si>
  <si>
    <t>　　蔵書比率（％）</t>
    <phoneticPr fontId="1"/>
  </si>
  <si>
    <t>（総　記）</t>
    <phoneticPr fontId="1"/>
  </si>
  <si>
    <t>（哲　学）</t>
    <phoneticPr fontId="1"/>
  </si>
  <si>
    <t>（歴　史）</t>
    <phoneticPr fontId="1"/>
  </si>
  <si>
    <t>（社会科学）</t>
  </si>
  <si>
    <t>（自然科学）</t>
    <phoneticPr fontId="1"/>
  </si>
  <si>
    <t>　　400～489（医学・看護学以外）</t>
    <phoneticPr fontId="1"/>
  </si>
  <si>
    <t>(</t>
    <phoneticPr fontId="1"/>
  </si>
  <si>
    <t>)</t>
  </si>
  <si>
    <t>(</t>
  </si>
  <si>
    <t>）</t>
    <phoneticPr fontId="1"/>
  </si>
  <si>
    <t>　　492.9を除く49（医　学）</t>
    <phoneticPr fontId="1"/>
  </si>
  <si>
    <t>　　492.9（看護学）</t>
    <phoneticPr fontId="1"/>
  </si>
  <si>
    <t>（技　術）</t>
    <phoneticPr fontId="1"/>
  </si>
  <si>
    <t>（産　業）</t>
    <phoneticPr fontId="1"/>
  </si>
  <si>
    <t>（芸　術）</t>
    <phoneticPr fontId="1"/>
  </si>
  <si>
    <t>（言　語）</t>
    <phoneticPr fontId="1"/>
  </si>
  <si>
    <t>（文　学）</t>
    <phoneticPr fontId="1"/>
  </si>
  <si>
    <t>図書合計</t>
  </si>
  <si>
    <t>ビデオ</t>
  </si>
  <si>
    <t>ＣＤ-ＲＯＭ</t>
  </si>
  <si>
    <t>ＤＶＤ</t>
  </si>
  <si>
    <t>視聴覚資料合計</t>
  </si>
  <si>
    <t>図書・視聴覚資料合計</t>
    <rPh sb="0" eb="2">
      <t>トショ</t>
    </rPh>
    <rPh sb="3" eb="6">
      <t>シチョウカク</t>
    </rPh>
    <rPh sb="6" eb="8">
      <t>シリョウ</t>
    </rPh>
    <rPh sb="8" eb="10">
      <t>ゴウケイ</t>
    </rPh>
    <phoneticPr fontId="1"/>
  </si>
  <si>
    <t>資料：市立看護大学</t>
    <rPh sb="3" eb="5">
      <t>イチリツ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</si>
</sst>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0.E+00"/>
    <numFmt numFmtId="177" formatCode="\(#\)"/>
    <numFmt numFmtId="178" formatCode="_ &quot;¥&quot;* #,##0.0_ ;_ &quot;¥&quot;* \-#,##0.0_ ;_ &quot;¥&quot;* &quot;-&quot;?_ ;_ @_ "/>
    <numFmt numFmtId="179" formatCode="#,##0.0_ "/>
    <numFmt numFmtId="180" formatCode="_ * #,##0.0_ ;_ * \-#,##0.0_ ;_ * &quot;-&quot;?_ ;_ @_ "/>
    <numFmt numFmtId="181" formatCode="0.0%"/>
  </numFmts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 diagonalDown="1">
      <left/>
      <right/>
      <top style="medium">
        <color auto="1"/>
      </top>
      <bottom style="medium">
        <color auto="1"/>
      </bottom>
      <diagonal style="thin">
        <color auto="1"/>
      </diagonal>
    </border>
    <border diagonalDown="1">
      <left/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</borders>
  <cellStyleXfs count="2">
    <xf numFmtId="0" fontId="0" fillId="0" borderId="0"/>
    <xf numFmtId="38" fontId="7" fillId="0" borderId="0" applyFont="0" applyFill="0" applyBorder="0" applyAlignment="0" applyProtection="0"/>
  </cellStyleXfs>
  <cellXfs count="167">
    <xf numFmtId="0" fontId="0" fillId="0" borderId="0" xfId="0"/>
    <xf numFmtId="41" fontId="2" fillId="0" borderId="7" xfId="0" applyNumberFormat="1" applyFont="1" applyBorder="1" applyAlignment="1"/>
    <xf numFmtId="177" fontId="2" fillId="0" borderId="8" xfId="0" applyNumberFormat="1" applyFont="1" applyBorder="1" applyAlignment="1">
      <alignment horizontal="left"/>
    </xf>
    <xf numFmtId="41" fontId="2" fillId="0" borderId="0" xfId="0" applyNumberFormat="1" applyFont="1" applyFill="1" applyBorder="1" applyAlignment="1"/>
    <xf numFmtId="177" fontId="2" fillId="0" borderId="2" xfId="0" applyNumberFormat="1" applyFont="1" applyFill="1" applyBorder="1" applyAlignment="1">
      <alignment horizontal="left"/>
    </xf>
    <xf numFmtId="41" fontId="2" fillId="0" borderId="11" xfId="0" applyNumberFormat="1" applyFont="1" applyFill="1" applyBorder="1" applyAlignment="1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Alignment="1">
      <alignment vertical="top"/>
    </xf>
    <xf numFmtId="176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/>
    <xf numFmtId="0" fontId="2" fillId="0" borderId="6" xfId="0" applyNumberFormat="1" applyFont="1" applyBorder="1" applyAlignment="1">
      <alignment horizontal="distributed" vertical="center"/>
    </xf>
    <xf numFmtId="41" fontId="2" fillId="0" borderId="6" xfId="0" applyNumberFormat="1" applyFont="1" applyBorder="1" applyAlignment="1"/>
    <xf numFmtId="179" fontId="2" fillId="0" borderId="6" xfId="0" applyNumberFormat="1" applyFont="1" applyBorder="1" applyAlignment="1">
      <alignment horizontal="distributed" vertical="center"/>
    </xf>
    <xf numFmtId="0" fontId="2" fillId="0" borderId="1" xfId="0" applyNumberFormat="1" applyFont="1" applyBorder="1" applyAlignment="1">
      <alignment horizontal="distributed" vertical="center"/>
    </xf>
    <xf numFmtId="41" fontId="2" fillId="0" borderId="1" xfId="0" applyNumberFormat="1" applyFont="1" applyBorder="1" applyAlignment="1"/>
    <xf numFmtId="177" fontId="2" fillId="0" borderId="2" xfId="0" applyNumberFormat="1" applyFont="1" applyBorder="1" applyAlignment="1">
      <alignment horizontal="left"/>
    </xf>
    <xf numFmtId="179" fontId="2" fillId="0" borderId="1" xfId="0" applyNumberFormat="1" applyFont="1" applyBorder="1" applyAlignment="1">
      <alignment horizontal="distributed" vertical="center"/>
    </xf>
    <xf numFmtId="0" fontId="2" fillId="0" borderId="9" xfId="0" applyNumberFormat="1" applyFont="1" applyBorder="1" applyAlignment="1">
      <alignment horizontal="distributed" vertical="center"/>
    </xf>
    <xf numFmtId="177" fontId="2" fillId="0" borderId="10" xfId="0" quotePrefix="1" applyNumberFormat="1" applyFont="1" applyBorder="1" applyAlignment="1">
      <alignment horizontal="left"/>
    </xf>
    <xf numFmtId="41" fontId="2" fillId="0" borderId="9" xfId="0" applyNumberFormat="1" applyFont="1" applyBorder="1" applyAlignment="1"/>
    <xf numFmtId="41" fontId="2" fillId="0" borderId="9" xfId="0" quotePrefix="1" applyNumberFormat="1" applyFont="1" applyBorder="1" applyAlignment="1">
      <alignment horizontal="right"/>
    </xf>
    <xf numFmtId="41" fontId="2" fillId="0" borderId="9" xfId="0" quotePrefix="1" applyNumberFormat="1" applyFont="1" applyBorder="1" applyAlignment="1">
      <alignment horizontal="center" vertical="center"/>
    </xf>
    <xf numFmtId="41" fontId="2" fillId="0" borderId="0" xfId="0" applyNumberFormat="1" applyFont="1" applyBorder="1" applyAlignment="1"/>
    <xf numFmtId="177" fontId="2" fillId="0" borderId="0" xfId="0" applyNumberFormat="1" applyFont="1" applyBorder="1" applyAlignment="1"/>
    <xf numFmtId="178" fontId="2" fillId="0" borderId="0" xfId="0" applyNumberFormat="1" applyFont="1" applyBorder="1" applyAlignment="1">
      <alignment horizontal="distributed" vertical="center"/>
    </xf>
    <xf numFmtId="0" fontId="2" fillId="0" borderId="0" xfId="0" applyFont="1" applyFill="1"/>
    <xf numFmtId="0" fontId="2" fillId="0" borderId="0" xfId="0" applyFont="1" applyBorder="1"/>
    <xf numFmtId="0" fontId="0" fillId="0" borderId="0" xfId="0" applyFont="1"/>
    <xf numFmtId="0" fontId="0" fillId="0" borderId="0" xfId="0" applyFont="1" applyFill="1"/>
    <xf numFmtId="0" fontId="0" fillId="0" borderId="0" xfId="0" applyFont="1" applyBorder="1"/>
    <xf numFmtId="0" fontId="2" fillId="0" borderId="0" xfId="0" applyFont="1" applyAlignment="1">
      <alignment vertical="center"/>
    </xf>
    <xf numFmtId="177" fontId="2" fillId="0" borderId="2" xfId="0" quotePrefix="1" applyNumberFormat="1" applyFont="1" applyBorder="1" applyAlignment="1">
      <alignment horizontal="left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4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1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41" fontId="2" fillId="0" borderId="13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1" fontId="2" fillId="0" borderId="14" xfId="0" applyNumberFormat="1" applyFont="1" applyBorder="1" applyAlignment="1">
      <alignment horizontal="center" vertical="center"/>
    </xf>
    <xf numFmtId="41" fontId="2" fillId="0" borderId="15" xfId="0" applyNumberFormat="1" applyFont="1" applyBorder="1" applyAlignment="1">
      <alignment horizontal="center" vertical="center"/>
    </xf>
    <xf numFmtId="41" fontId="2" fillId="0" borderId="16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49" fontId="11" fillId="0" borderId="3" xfId="0" applyNumberFormat="1" applyFont="1" applyFill="1" applyBorder="1" applyAlignment="1">
      <alignment horizontal="center" vertical="distributed" textRotation="255"/>
    </xf>
    <xf numFmtId="49" fontId="11" fillId="0" borderId="4" xfId="0" applyNumberFormat="1" applyFont="1" applyFill="1" applyBorder="1" applyAlignment="1">
      <alignment horizontal="center" vertical="distributed" textRotation="255"/>
    </xf>
    <xf numFmtId="49" fontId="12" fillId="0" borderId="5" xfId="0" applyNumberFormat="1" applyFont="1" applyBorder="1" applyAlignment="1">
      <alignment horizontal="center" vertical="distributed" textRotation="255" wrapText="1"/>
    </xf>
    <xf numFmtId="0" fontId="11" fillId="0" borderId="0" xfId="0" applyFont="1"/>
    <xf numFmtId="41" fontId="11" fillId="2" borderId="3" xfId="0" applyNumberFormat="1" applyFont="1" applyFill="1" applyBorder="1" applyAlignment="1">
      <alignment vertical="center"/>
    </xf>
    <xf numFmtId="41" fontId="11" fillId="2" borderId="4" xfId="0" applyNumberFormat="1" applyFont="1" applyFill="1" applyBorder="1" applyAlignment="1">
      <alignment vertical="center"/>
    </xf>
    <xf numFmtId="41" fontId="11" fillId="2" borderId="4" xfId="0" applyNumberFormat="1" applyFont="1" applyFill="1" applyBorder="1" applyAlignment="1">
      <alignment horizontal="right" vertical="center"/>
    </xf>
    <xf numFmtId="41" fontId="12" fillId="2" borderId="5" xfId="0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Border="1"/>
    <xf numFmtId="0" fontId="10" fillId="0" borderId="0" xfId="0" applyFont="1" applyBorder="1"/>
    <xf numFmtId="0" fontId="3" fillId="0" borderId="0" xfId="0" applyFont="1"/>
    <xf numFmtId="0" fontId="0" fillId="0" borderId="0" xfId="0" applyFont="1" applyFill="1" applyBorder="1"/>
    <xf numFmtId="0" fontId="5" fillId="0" borderId="0" xfId="0" applyFont="1" applyFill="1" applyBorder="1"/>
    <xf numFmtId="176" fontId="2" fillId="0" borderId="18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vertical="center"/>
    </xf>
    <xf numFmtId="41" fontId="2" fillId="0" borderId="0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13" fillId="0" borderId="0" xfId="0" applyFont="1" applyAlignment="1">
      <alignment vertical="center"/>
    </xf>
    <xf numFmtId="180" fontId="2" fillId="0" borderId="0" xfId="0" applyNumberFormat="1" applyFont="1" applyBorder="1" applyAlignment="1"/>
    <xf numFmtId="0" fontId="2" fillId="0" borderId="7" xfId="0" applyNumberFormat="1" applyFont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15" fillId="0" borderId="0" xfId="0" applyFont="1"/>
    <xf numFmtId="0" fontId="11" fillId="0" borderId="0" xfId="0" applyFont="1" applyBorder="1" applyAlignment="1">
      <alignment horizontal="right" vertical="center"/>
    </xf>
    <xf numFmtId="176" fontId="11" fillId="0" borderId="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NumberFormat="1" applyFont="1" applyBorder="1" applyAlignment="1">
      <alignment horizontal="center" vertical="center"/>
    </xf>
    <xf numFmtId="0" fontId="11" fillId="0" borderId="4" xfId="0" applyNumberFormat="1" applyFont="1" applyBorder="1" applyAlignment="1">
      <alignment horizontal="center" vertical="center"/>
    </xf>
    <xf numFmtId="0" fontId="11" fillId="0" borderId="5" xfId="0" applyNumberFormat="1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Border="1"/>
    <xf numFmtId="0" fontId="8" fillId="0" borderId="0" xfId="0" applyFont="1" applyAlignment="1">
      <alignment horizontal="left" vertical="top"/>
    </xf>
    <xf numFmtId="0" fontId="17" fillId="0" borderId="0" xfId="0" applyFont="1"/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7" fillId="0" borderId="22" xfId="0" applyFont="1" applyBorder="1" applyAlignment="1">
      <alignment horizontal="left" vertical="top" wrapText="1"/>
    </xf>
    <xf numFmtId="0" fontId="17" fillId="0" borderId="23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/>
    </xf>
    <xf numFmtId="0" fontId="11" fillId="0" borderId="1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/>
    </xf>
    <xf numFmtId="0" fontId="11" fillId="0" borderId="5" xfId="0" applyFont="1" applyBorder="1" applyAlignment="1">
      <alignment horizontal="left" vertical="center" wrapText="1" shrinkToFit="1"/>
    </xf>
    <xf numFmtId="0" fontId="11" fillId="0" borderId="17" xfId="0" applyFont="1" applyBorder="1" applyAlignment="1">
      <alignment horizontal="left" vertical="center" wrapText="1" shrinkToFit="1"/>
    </xf>
    <xf numFmtId="0" fontId="11" fillId="0" borderId="7" xfId="0" applyFont="1" applyBorder="1" applyAlignment="1">
      <alignment vertical="center"/>
    </xf>
    <xf numFmtId="0" fontId="11" fillId="0" borderId="7" xfId="0" applyFont="1" applyBorder="1" applyAlignment="1">
      <alignment horizontal="left" vertical="center" indent="1"/>
    </xf>
    <xf numFmtId="0" fontId="17" fillId="0" borderId="6" xfId="0" applyFont="1" applyBorder="1" applyAlignment="1">
      <alignment vertical="center"/>
    </xf>
    <xf numFmtId="41" fontId="11" fillId="0" borderId="7" xfId="1" applyNumberFormat="1" applyFont="1" applyBorder="1" applyAlignment="1">
      <alignment vertical="center"/>
    </xf>
    <xf numFmtId="38" fontId="11" fillId="0" borderId="7" xfId="1" applyFont="1" applyBorder="1" applyAlignment="1">
      <alignment vertical="center"/>
    </xf>
    <xf numFmtId="38" fontId="11" fillId="0" borderId="6" xfId="1" applyFont="1" applyBorder="1" applyAlignment="1">
      <alignment vertical="center"/>
    </xf>
    <xf numFmtId="38" fontId="11" fillId="0" borderId="8" xfId="1" applyFont="1" applyBorder="1" applyAlignment="1">
      <alignment vertical="center"/>
    </xf>
    <xf numFmtId="181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 indent="1"/>
    </xf>
    <xf numFmtId="0" fontId="17" fillId="0" borderId="1" xfId="0" applyFont="1" applyBorder="1" applyAlignment="1">
      <alignment vertical="center"/>
    </xf>
    <xf numFmtId="41" fontId="11" fillId="0" borderId="0" xfId="1" applyNumberFormat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11" fillId="0" borderId="1" xfId="1" applyFont="1" applyBorder="1" applyAlignment="1">
      <alignment vertical="center"/>
    </xf>
    <xf numFmtId="38" fontId="11" fillId="0" borderId="2" xfId="1" applyFont="1" applyBorder="1" applyAlignment="1">
      <alignment vertical="center"/>
    </xf>
    <xf numFmtId="181" fontId="11" fillId="0" borderId="0" xfId="1" applyNumberFormat="1" applyFont="1" applyBorder="1" applyAlignment="1">
      <alignment vertical="center"/>
    </xf>
    <xf numFmtId="0" fontId="11" fillId="0" borderId="0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41" fontId="11" fillId="0" borderId="0" xfId="1" applyNumberFormat="1" applyFont="1" applyFill="1" applyBorder="1" applyAlignment="1">
      <alignment vertical="center"/>
    </xf>
    <xf numFmtId="38" fontId="11" fillId="0" borderId="0" xfId="1" applyFont="1" applyFill="1" applyBorder="1" applyAlignment="1">
      <alignment vertical="center"/>
    </xf>
    <xf numFmtId="38" fontId="11" fillId="0" borderId="1" xfId="1" applyFont="1" applyFill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1" xfId="0" applyFont="1" applyBorder="1" applyAlignment="1">
      <alignment horizontal="left" vertical="center" indent="1"/>
    </xf>
    <xf numFmtId="0" fontId="17" fillId="0" borderId="9" xfId="0" applyFont="1" applyBorder="1" applyAlignment="1">
      <alignment vertical="center"/>
    </xf>
    <xf numFmtId="41" fontId="11" fillId="0" borderId="11" xfId="1" applyNumberFormat="1" applyFont="1" applyBorder="1" applyAlignment="1">
      <alignment vertical="center"/>
    </xf>
    <xf numFmtId="38" fontId="11" fillId="0" borderId="11" xfId="1" applyFont="1" applyBorder="1" applyAlignment="1">
      <alignment vertical="center"/>
    </xf>
    <xf numFmtId="38" fontId="11" fillId="0" borderId="9" xfId="1" applyFont="1" applyBorder="1" applyAlignment="1">
      <alignment vertical="center"/>
    </xf>
    <xf numFmtId="38" fontId="11" fillId="0" borderId="10" xfId="1" applyFont="1" applyBorder="1" applyAlignment="1">
      <alignment vertical="center"/>
    </xf>
    <xf numFmtId="181" fontId="11" fillId="0" borderId="11" xfId="0" applyNumberFormat="1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41" fontId="11" fillId="0" borderId="17" xfId="1" applyNumberFormat="1" applyFont="1" applyBorder="1" applyAlignment="1">
      <alignment vertical="center"/>
    </xf>
    <xf numFmtId="38" fontId="11" fillId="0" borderId="17" xfId="1" applyFont="1" applyBorder="1" applyAlignment="1">
      <alignment vertical="center"/>
    </xf>
    <xf numFmtId="38" fontId="11" fillId="0" borderId="5" xfId="1" applyFont="1" applyBorder="1" applyAlignment="1">
      <alignment vertical="center"/>
    </xf>
    <xf numFmtId="38" fontId="11" fillId="0" borderId="3" xfId="1" applyFont="1" applyBorder="1" applyAlignment="1">
      <alignment vertical="center"/>
    </xf>
    <xf numFmtId="181" fontId="11" fillId="0" borderId="17" xfId="0" applyNumberFormat="1" applyFont="1" applyBorder="1" applyAlignment="1">
      <alignment vertical="center"/>
    </xf>
    <xf numFmtId="181" fontId="11" fillId="0" borderId="17" xfId="1" applyNumberFormat="1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41" fontId="11" fillId="0" borderId="17" xfId="0" applyNumberFormat="1" applyFont="1" applyBorder="1" applyAlignment="1">
      <alignment vertical="center"/>
    </xf>
    <xf numFmtId="38" fontId="11" fillId="0" borderId="17" xfId="0" applyNumberFormat="1" applyFont="1" applyBorder="1" applyAlignment="1">
      <alignment vertical="center"/>
    </xf>
    <xf numFmtId="38" fontId="11" fillId="0" borderId="5" xfId="0" applyNumberFormat="1" applyFont="1" applyBorder="1" applyAlignment="1">
      <alignment vertical="center"/>
    </xf>
    <xf numFmtId="41" fontId="11" fillId="0" borderId="0" xfId="0" applyNumberFormat="1" applyFont="1"/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showGridLines="0" tabSelected="1" zoomScaleSheetLayoutView="100" workbookViewId="0"/>
  </sheetViews>
  <sheetFormatPr defaultColWidth="8.875" defaultRowHeight="13.5"/>
  <cols>
    <col min="1" max="2" width="9.125" style="33" customWidth="1"/>
    <col min="3" max="3" width="18.125" style="33" customWidth="1"/>
    <col min="4" max="11" width="5.875" style="33" customWidth="1"/>
    <col min="12" max="12" width="9.125" style="35" customWidth="1"/>
    <col min="13" max="16384" width="8.875" style="33"/>
  </cols>
  <sheetData>
    <row r="1" spans="1:12" s="7" customFormat="1" ht="17.45" customHeight="1">
      <c r="A1" s="6" t="s">
        <v>19</v>
      </c>
      <c r="L1" s="8"/>
    </row>
    <row r="2" spans="1:12" s="9" customFormat="1" ht="11.1" customHeight="1">
      <c r="A2" s="40" t="s">
        <v>18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s="9" customFormat="1" ht="11.1" customHeigh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s="9" customFormat="1" ht="11.1" hidden="1" customHeight="1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2" s="9" customFormat="1" ht="15" customHeight="1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2" s="9" customFormat="1" ht="15" customHeight="1" thickBot="1">
      <c r="A6" s="11" t="s">
        <v>11</v>
      </c>
      <c r="L6" s="10"/>
    </row>
    <row r="7" spans="1:12" s="15" customFormat="1" ht="18" customHeight="1" thickBot="1">
      <c r="A7" s="12"/>
      <c r="B7" s="13" t="s">
        <v>0</v>
      </c>
      <c r="C7" s="48" t="s">
        <v>1</v>
      </c>
      <c r="D7" s="56"/>
      <c r="E7" s="49"/>
      <c r="F7" s="48" t="s">
        <v>2</v>
      </c>
      <c r="G7" s="49"/>
      <c r="H7" s="48" t="s">
        <v>3</v>
      </c>
      <c r="I7" s="49"/>
      <c r="J7" s="48" t="s">
        <v>4</v>
      </c>
      <c r="K7" s="49"/>
      <c r="L7" s="14" t="s">
        <v>5</v>
      </c>
    </row>
    <row r="8" spans="1:12" s="15" customFormat="1" ht="14.1" customHeight="1">
      <c r="A8" s="50" t="s">
        <v>20</v>
      </c>
      <c r="B8" s="53">
        <v>100</v>
      </c>
      <c r="C8" s="16" t="s">
        <v>12</v>
      </c>
      <c r="D8" s="1">
        <v>455</v>
      </c>
      <c r="E8" s="2">
        <v>48</v>
      </c>
      <c r="F8" s="17">
        <v>239</v>
      </c>
      <c r="G8" s="2">
        <v>20</v>
      </c>
      <c r="H8" s="17">
        <v>78</v>
      </c>
      <c r="I8" s="2">
        <v>5</v>
      </c>
      <c r="J8" s="17">
        <v>70</v>
      </c>
      <c r="K8" s="2">
        <v>5</v>
      </c>
      <c r="L8" s="18">
        <v>6.5</v>
      </c>
    </row>
    <row r="9" spans="1:12" s="15" customFormat="1" ht="14.1" customHeight="1">
      <c r="A9" s="51"/>
      <c r="B9" s="54"/>
      <c r="C9" s="19" t="s">
        <v>13</v>
      </c>
      <c r="D9" s="3">
        <v>104</v>
      </c>
      <c r="E9" s="4">
        <v>7</v>
      </c>
      <c r="F9" s="20">
        <v>38</v>
      </c>
      <c r="G9" s="21">
        <v>3</v>
      </c>
      <c r="H9" s="20">
        <v>6</v>
      </c>
      <c r="I9" s="37" t="s">
        <v>21</v>
      </c>
      <c r="J9" s="20">
        <v>5</v>
      </c>
      <c r="K9" s="37" t="s">
        <v>21</v>
      </c>
      <c r="L9" s="22">
        <v>20.8</v>
      </c>
    </row>
    <row r="10" spans="1:12" s="15" customFormat="1" ht="14.1" customHeight="1">
      <c r="A10" s="51"/>
      <c r="B10" s="54"/>
      <c r="C10" s="19" t="s">
        <v>14</v>
      </c>
      <c r="D10" s="3">
        <v>75</v>
      </c>
      <c r="E10" s="4">
        <v>5</v>
      </c>
      <c r="F10" s="20">
        <v>75</v>
      </c>
      <c r="G10" s="21">
        <v>5</v>
      </c>
      <c r="H10" s="20">
        <v>25</v>
      </c>
      <c r="I10" s="21">
        <v>1</v>
      </c>
      <c r="J10" s="20">
        <v>25</v>
      </c>
      <c r="K10" s="21">
        <v>1</v>
      </c>
      <c r="L10" s="22">
        <v>3</v>
      </c>
    </row>
    <row r="11" spans="1:12" s="15" customFormat="1" ht="14.1" customHeight="1" thickBot="1">
      <c r="A11" s="52"/>
      <c r="B11" s="55"/>
      <c r="C11" s="23" t="s">
        <v>15</v>
      </c>
      <c r="D11" s="5">
        <v>2</v>
      </c>
      <c r="E11" s="24">
        <v>1</v>
      </c>
      <c r="F11" s="25">
        <v>2</v>
      </c>
      <c r="G11" s="24">
        <v>1</v>
      </c>
      <c r="H11" s="26" t="s">
        <v>16</v>
      </c>
      <c r="I11" s="24" t="s">
        <v>9</v>
      </c>
      <c r="J11" s="26" t="s">
        <v>16</v>
      </c>
      <c r="K11" s="24" t="s">
        <v>9</v>
      </c>
      <c r="L11" s="27" t="s">
        <v>17</v>
      </c>
    </row>
    <row r="12" spans="1:12" s="15" customFormat="1" ht="12.6" customHeight="1">
      <c r="A12" s="41" t="s">
        <v>7</v>
      </c>
      <c r="B12" s="42"/>
      <c r="C12" s="42"/>
      <c r="D12" s="46" t="s">
        <v>6</v>
      </c>
      <c r="E12" s="47"/>
      <c r="F12" s="28"/>
      <c r="G12" s="29"/>
      <c r="H12" s="28"/>
      <c r="I12" s="29"/>
      <c r="J12" s="28"/>
      <c r="K12" s="29"/>
      <c r="L12" s="30"/>
    </row>
    <row r="13" spans="1:12" s="15" customFormat="1" ht="12.6" customHeight="1">
      <c r="A13" s="43"/>
      <c r="B13" s="43"/>
      <c r="C13" s="43"/>
      <c r="D13" s="44" t="s">
        <v>8</v>
      </c>
      <c r="E13" s="45"/>
      <c r="F13" s="28"/>
      <c r="G13" s="29"/>
      <c r="H13" s="28"/>
      <c r="I13" s="29"/>
      <c r="J13" s="28"/>
      <c r="K13" s="29"/>
      <c r="L13" s="30"/>
    </row>
    <row r="14" spans="1:12" s="15" customFormat="1" ht="15" customHeight="1">
      <c r="A14" s="36" t="s">
        <v>10</v>
      </c>
      <c r="D14" s="31"/>
      <c r="E14" s="31"/>
      <c r="L14" s="32"/>
    </row>
    <row r="15" spans="1:12">
      <c r="D15" s="34"/>
      <c r="E15" s="34"/>
    </row>
  </sheetData>
  <mergeCells count="10">
    <mergeCell ref="A2:L5"/>
    <mergeCell ref="A12:C13"/>
    <mergeCell ref="D13:E13"/>
    <mergeCell ref="D12:E12"/>
    <mergeCell ref="H7:I7"/>
    <mergeCell ref="A8:A11"/>
    <mergeCell ref="J7:K7"/>
    <mergeCell ref="B8:B11"/>
    <mergeCell ref="C7:E7"/>
    <mergeCell ref="F7:G7"/>
  </mergeCells>
  <phoneticPr fontId="1"/>
  <printOptions horizontalCentere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  <ignoredErrors>
    <ignoredError sqref="J11:K11 H11:I11 K9 I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showGridLines="0" zoomScaleSheetLayoutView="115" workbookViewId="0"/>
  </sheetViews>
  <sheetFormatPr defaultColWidth="8.875" defaultRowHeight="13.5"/>
  <cols>
    <col min="1" max="2" width="4" style="60" customWidth="1"/>
    <col min="3" max="3" width="4" style="71" customWidth="1"/>
    <col min="4" max="22" width="4" style="60" customWidth="1"/>
    <col min="23" max="23" width="4.75" style="60" customWidth="1"/>
    <col min="24" max="24" width="5.625" style="60" customWidth="1"/>
    <col min="25" max="16384" width="8.875" style="60"/>
  </cols>
  <sheetData>
    <row r="1" spans="1:23" ht="15" customHeight="1" thickBot="1">
      <c r="A1" s="57" t="s">
        <v>22</v>
      </c>
      <c r="B1" s="58"/>
      <c r="C1" s="59"/>
    </row>
    <row r="2" spans="1:23" ht="15" hidden="1" customHeight="1" thickBot="1">
      <c r="A2" s="58"/>
      <c r="B2" s="58"/>
      <c r="C2" s="59"/>
    </row>
    <row r="3" spans="1:23" s="64" customFormat="1" ht="51.95" customHeight="1" thickBot="1">
      <c r="A3" s="61" t="s">
        <v>23</v>
      </c>
      <c r="B3" s="62" t="s">
        <v>24</v>
      </c>
      <c r="C3" s="62" t="s">
        <v>25</v>
      </c>
      <c r="D3" s="62" t="s">
        <v>26</v>
      </c>
      <c r="E3" s="62" t="s">
        <v>27</v>
      </c>
      <c r="F3" s="62" t="s">
        <v>28</v>
      </c>
      <c r="G3" s="62" t="s">
        <v>29</v>
      </c>
      <c r="H3" s="62" t="s">
        <v>30</v>
      </c>
      <c r="I3" s="62" t="s">
        <v>31</v>
      </c>
      <c r="J3" s="62" t="s">
        <v>32</v>
      </c>
      <c r="K3" s="62" t="s">
        <v>33</v>
      </c>
      <c r="L3" s="62" t="s">
        <v>34</v>
      </c>
      <c r="M3" s="62" t="s">
        <v>35</v>
      </c>
      <c r="N3" s="62" t="s">
        <v>36</v>
      </c>
      <c r="O3" s="62" t="s">
        <v>37</v>
      </c>
      <c r="P3" s="62" t="s">
        <v>38</v>
      </c>
      <c r="Q3" s="62" t="s">
        <v>39</v>
      </c>
      <c r="R3" s="62" t="s">
        <v>40</v>
      </c>
      <c r="S3" s="62" t="s">
        <v>41</v>
      </c>
      <c r="T3" s="62" t="s">
        <v>42</v>
      </c>
      <c r="U3" s="62" t="s">
        <v>43</v>
      </c>
      <c r="V3" s="62" t="s">
        <v>44</v>
      </c>
      <c r="W3" s="63" t="s">
        <v>45</v>
      </c>
    </row>
    <row r="4" spans="1:23" s="64" customFormat="1" ht="17.25" customHeight="1" thickBot="1">
      <c r="A4" s="65">
        <v>41</v>
      </c>
      <c r="B4" s="66">
        <v>14</v>
      </c>
      <c r="C4" s="66">
        <v>5</v>
      </c>
      <c r="D4" s="66">
        <v>1</v>
      </c>
      <c r="E4" s="66">
        <v>1</v>
      </c>
      <c r="F4" s="66">
        <v>1</v>
      </c>
      <c r="G4" s="66">
        <v>3</v>
      </c>
      <c r="H4" s="66">
        <v>2</v>
      </c>
      <c r="I4" s="66">
        <v>4</v>
      </c>
      <c r="J4" s="66">
        <v>1</v>
      </c>
      <c r="K4" s="66">
        <v>3</v>
      </c>
      <c r="L4" s="66">
        <v>3</v>
      </c>
      <c r="M4" s="66">
        <v>1</v>
      </c>
      <c r="N4" s="67">
        <v>4</v>
      </c>
      <c r="O4" s="66">
        <v>1</v>
      </c>
      <c r="P4" s="66">
        <v>6</v>
      </c>
      <c r="Q4" s="66">
        <v>1</v>
      </c>
      <c r="R4" s="66">
        <v>1</v>
      </c>
      <c r="S4" s="66">
        <v>2</v>
      </c>
      <c r="T4" s="66">
        <v>1</v>
      </c>
      <c r="U4" s="66">
        <v>2</v>
      </c>
      <c r="V4" s="66">
        <v>2</v>
      </c>
      <c r="W4" s="68">
        <f>SUM(A4:U4,V4)</f>
        <v>100</v>
      </c>
    </row>
    <row r="5" spans="1:23" s="64" customFormat="1" ht="15" customHeight="1">
      <c r="A5" s="69" t="s">
        <v>10</v>
      </c>
      <c r="C5" s="70"/>
    </row>
    <row r="6" spans="1:23" ht="51.75" customHeight="1"/>
    <row r="7" spans="1:23" ht="17.25" customHeight="1"/>
    <row r="8" spans="1:23">
      <c r="A8" s="64"/>
    </row>
  </sheetData>
  <phoneticPr fontI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SheetLayoutView="130" workbookViewId="0"/>
  </sheetViews>
  <sheetFormatPr defaultColWidth="8.875" defaultRowHeight="13.5"/>
  <cols>
    <col min="1" max="4" width="11.625" style="33" customWidth="1"/>
    <col min="5" max="6" width="11.5" style="33" customWidth="1"/>
    <col min="7" max="8" width="11.5" style="35" customWidth="1"/>
    <col min="9" max="22" width="8.625" style="33" customWidth="1"/>
    <col min="23" max="16384" width="8.875" style="33"/>
  </cols>
  <sheetData>
    <row r="1" spans="1:8" ht="15" customHeight="1">
      <c r="A1" s="11" t="s">
        <v>46</v>
      </c>
      <c r="B1" s="72"/>
      <c r="C1" s="72"/>
      <c r="D1" s="72"/>
      <c r="H1" s="73"/>
    </row>
    <row r="2" spans="1:8" ht="18" hidden="1" customHeight="1">
      <c r="A2" s="11"/>
      <c r="B2" s="72"/>
      <c r="C2" s="72"/>
      <c r="D2" s="72"/>
      <c r="H2" s="73"/>
    </row>
    <row r="3" spans="1:8" s="9" customFormat="1" ht="12.75" customHeight="1" thickBot="1">
      <c r="A3" s="15" t="s">
        <v>47</v>
      </c>
      <c r="G3" s="10"/>
      <c r="H3" s="74"/>
    </row>
    <row r="4" spans="1:8" s="39" customFormat="1" ht="15" customHeight="1">
      <c r="A4" s="75" t="s">
        <v>48</v>
      </c>
      <c r="B4" s="76"/>
      <c r="C4" s="77"/>
      <c r="D4" s="78" t="s">
        <v>49</v>
      </c>
      <c r="E4" s="76"/>
      <c r="F4" s="76"/>
      <c r="G4" s="76"/>
      <c r="H4" s="76"/>
    </row>
    <row r="5" spans="1:8" s="39" customFormat="1" ht="15" customHeight="1" thickBot="1">
      <c r="A5" s="79" t="s">
        <v>50</v>
      </c>
      <c r="B5" s="80" t="s">
        <v>51</v>
      </c>
      <c r="C5" s="80" t="s">
        <v>52</v>
      </c>
      <c r="D5" s="81" t="s">
        <v>53</v>
      </c>
      <c r="E5" s="81" t="s">
        <v>54</v>
      </c>
      <c r="F5" s="81" t="s">
        <v>55</v>
      </c>
      <c r="G5" s="82" t="s">
        <v>56</v>
      </c>
      <c r="H5" s="82" t="s">
        <v>57</v>
      </c>
    </row>
    <row r="6" spans="1:8" s="39" customFormat="1" ht="15" customHeight="1" thickBot="1">
      <c r="A6" s="83">
        <v>0</v>
      </c>
      <c r="B6" s="84">
        <v>0</v>
      </c>
      <c r="C6" s="84">
        <v>70</v>
      </c>
      <c r="D6" s="84">
        <v>70</v>
      </c>
      <c r="E6" s="84">
        <v>41</v>
      </c>
      <c r="F6" s="84">
        <v>21</v>
      </c>
      <c r="G6" s="85">
        <v>7</v>
      </c>
      <c r="H6" s="85">
        <v>1</v>
      </c>
    </row>
    <row r="7" spans="1:8" s="39" customFormat="1" ht="15" customHeight="1">
      <c r="A7" s="86" t="s">
        <v>58</v>
      </c>
      <c r="B7" s="87"/>
      <c r="C7" s="87"/>
      <c r="D7" s="87"/>
      <c r="E7" s="87"/>
      <c r="F7" s="87"/>
      <c r="G7" s="87"/>
      <c r="H7" s="87"/>
    </row>
    <row r="8" spans="1:8" s="39" customFormat="1" ht="9.9499999999999993" customHeight="1">
      <c r="A8" s="86"/>
      <c r="B8" s="87"/>
      <c r="C8" s="87"/>
      <c r="D8" s="87"/>
      <c r="E8" s="87"/>
      <c r="F8" s="87"/>
      <c r="G8" s="87"/>
      <c r="H8" s="87"/>
    </row>
    <row r="9" spans="1:8" ht="14.25" thickBot="1">
      <c r="A9" s="15" t="s">
        <v>59</v>
      </c>
    </row>
    <row r="10" spans="1:8">
      <c r="A10" s="88" t="s">
        <v>48</v>
      </c>
      <c r="B10" s="89"/>
      <c r="C10" s="89"/>
      <c r="D10" s="90"/>
      <c r="E10" s="91" t="s">
        <v>60</v>
      </c>
      <c r="F10" s="92"/>
      <c r="G10" s="92"/>
      <c r="H10" s="92"/>
    </row>
    <row r="11" spans="1:8" ht="14.25" thickBot="1">
      <c r="A11" s="79" t="s">
        <v>50</v>
      </c>
      <c r="B11" s="80" t="s">
        <v>51</v>
      </c>
      <c r="C11" s="80" t="s">
        <v>52</v>
      </c>
      <c r="D11" s="81" t="s">
        <v>61</v>
      </c>
      <c r="E11" s="93"/>
      <c r="F11" s="92"/>
      <c r="G11" s="92"/>
      <c r="H11" s="92"/>
    </row>
    <row r="12" spans="1:8" ht="14.25" thickBot="1">
      <c r="A12" s="83">
        <v>100</v>
      </c>
      <c r="B12" s="84">
        <v>100</v>
      </c>
      <c r="C12" s="84">
        <v>0</v>
      </c>
      <c r="D12" s="84">
        <v>0</v>
      </c>
      <c r="E12" s="85" t="s">
        <v>17</v>
      </c>
      <c r="F12" s="94"/>
      <c r="G12" s="94"/>
      <c r="H12" s="94"/>
    </row>
    <row r="13" spans="1:8">
      <c r="A13" s="86" t="s">
        <v>58</v>
      </c>
      <c r="B13" s="87"/>
      <c r="C13" s="87"/>
      <c r="D13" s="87"/>
      <c r="E13" s="87"/>
      <c r="F13" s="87"/>
      <c r="G13" s="87"/>
      <c r="H13" s="87"/>
    </row>
    <row r="14" spans="1:8" ht="15" customHeight="1">
      <c r="A14" s="39" t="s">
        <v>10</v>
      </c>
      <c r="B14" s="39"/>
      <c r="C14" s="39"/>
      <c r="D14" s="39"/>
      <c r="E14" s="39"/>
      <c r="F14" s="39"/>
      <c r="G14" s="38"/>
      <c r="H14" s="38"/>
    </row>
  </sheetData>
  <mergeCells count="4">
    <mergeCell ref="A4:C4"/>
    <mergeCell ref="D4:H4"/>
    <mergeCell ref="A10:D10"/>
    <mergeCell ref="E10:E11"/>
  </mergeCells>
  <phoneticPr fontId="1"/>
  <printOptions horizontalCentere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showGridLines="0" zoomScaleNormal="100" zoomScaleSheetLayoutView="115" workbookViewId="0"/>
  </sheetViews>
  <sheetFormatPr defaultColWidth="8.875" defaultRowHeight="13.5"/>
  <cols>
    <col min="1" max="2" width="23.125" style="33" customWidth="1"/>
    <col min="3" max="3" width="23.125" style="35" customWidth="1"/>
    <col min="4" max="4" width="23.125" style="33" customWidth="1"/>
    <col min="5" max="17" width="8.625" style="33" customWidth="1"/>
    <col min="18" max="16384" width="8.875" style="33"/>
  </cols>
  <sheetData>
    <row r="1" spans="1:4" ht="15" customHeight="1">
      <c r="A1" s="11" t="s">
        <v>62</v>
      </c>
      <c r="B1" s="72"/>
      <c r="C1" s="95"/>
    </row>
    <row r="2" spans="1:4" ht="17.25" hidden="1">
      <c r="A2" s="11"/>
      <c r="B2" s="72"/>
      <c r="C2" s="95"/>
    </row>
    <row r="3" spans="1:4" ht="15" customHeight="1" thickBot="1">
      <c r="A3" s="96" t="s">
        <v>63</v>
      </c>
      <c r="B3" s="72"/>
      <c r="C3" s="95"/>
    </row>
    <row r="4" spans="1:4" s="39" customFormat="1" ht="15" customHeight="1" thickBot="1">
      <c r="A4" s="83" t="s">
        <v>50</v>
      </c>
      <c r="B4" s="84" t="s">
        <v>51</v>
      </c>
      <c r="C4" s="85" t="s">
        <v>52</v>
      </c>
    </row>
    <row r="5" spans="1:4" s="39" customFormat="1" ht="15" customHeight="1" thickBot="1">
      <c r="A5" s="83">
        <v>0</v>
      </c>
      <c r="B5" s="84">
        <v>0</v>
      </c>
      <c r="C5" s="85">
        <v>0</v>
      </c>
    </row>
    <row r="6" spans="1:4" s="39" customFormat="1" ht="15" customHeight="1">
      <c r="A6" s="94"/>
      <c r="B6" s="94"/>
      <c r="C6" s="94"/>
    </row>
    <row r="7" spans="1:4" s="15" customFormat="1" ht="15" customHeight="1" thickBot="1">
      <c r="A7" s="15" t="s">
        <v>64</v>
      </c>
      <c r="B7" s="28"/>
      <c r="C7" s="97"/>
    </row>
    <row r="8" spans="1:4" ht="14.25" thickBot="1">
      <c r="A8" s="83" t="s">
        <v>50</v>
      </c>
      <c r="B8" s="84" t="s">
        <v>51</v>
      </c>
      <c r="C8" s="85" t="s">
        <v>52</v>
      </c>
      <c r="D8" s="85" t="s">
        <v>61</v>
      </c>
    </row>
    <row r="9" spans="1:4" ht="14.25" thickBot="1">
      <c r="A9" s="83">
        <v>5</v>
      </c>
      <c r="B9" s="84">
        <v>5</v>
      </c>
      <c r="C9" s="85">
        <v>0</v>
      </c>
      <c r="D9" s="85">
        <v>0</v>
      </c>
    </row>
    <row r="10" spans="1:4" ht="14.25" thickBot="1">
      <c r="A10" s="15" t="s">
        <v>65</v>
      </c>
    </row>
    <row r="11" spans="1:4" ht="14.25" thickBot="1">
      <c r="A11" s="83" t="s">
        <v>50</v>
      </c>
      <c r="B11" s="84" t="s">
        <v>51</v>
      </c>
      <c r="C11" s="85" t="s">
        <v>52</v>
      </c>
      <c r="D11" s="85" t="s">
        <v>61</v>
      </c>
    </row>
    <row r="12" spans="1:4" ht="14.25" thickBot="1">
      <c r="A12" s="83" t="s">
        <v>17</v>
      </c>
      <c r="B12" s="84" t="s">
        <v>17</v>
      </c>
      <c r="C12" s="85">
        <v>0</v>
      </c>
      <c r="D12" s="85">
        <v>0</v>
      </c>
    </row>
    <row r="13" spans="1:4" ht="14.25" thickBot="1">
      <c r="A13" s="15" t="s">
        <v>66</v>
      </c>
    </row>
    <row r="14" spans="1:4" ht="14.25" thickBot="1">
      <c r="A14" s="83" t="s">
        <v>50</v>
      </c>
      <c r="B14" s="84" t="s">
        <v>51</v>
      </c>
      <c r="C14" s="85" t="s">
        <v>52</v>
      </c>
      <c r="D14" s="85" t="s">
        <v>61</v>
      </c>
    </row>
    <row r="15" spans="1:4" ht="14.25" thickBot="1">
      <c r="A15" s="83">
        <v>0</v>
      </c>
      <c r="B15" s="84">
        <v>1</v>
      </c>
      <c r="C15" s="85">
        <v>0</v>
      </c>
      <c r="D15" s="85">
        <v>0</v>
      </c>
    </row>
    <row r="16" spans="1:4" ht="15" customHeight="1">
      <c r="A16" s="98" t="s">
        <v>67</v>
      </c>
      <c r="B16" s="98"/>
      <c r="C16" s="94"/>
      <c r="D16" s="94"/>
    </row>
    <row r="17" spans="1:4" ht="15" customHeight="1">
      <c r="A17" s="39" t="s">
        <v>10</v>
      </c>
      <c r="B17" s="86"/>
      <c r="C17" s="94"/>
      <c r="D17" s="94"/>
    </row>
    <row r="18" spans="1:4">
      <c r="A18" s="94"/>
      <c r="B18" s="94"/>
      <c r="C18" s="94"/>
      <c r="D18" s="94"/>
    </row>
    <row r="20" spans="1:4">
      <c r="A20" s="15"/>
    </row>
  </sheetData>
  <phoneticPr fontI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showGridLines="0" zoomScaleNormal="100" zoomScaleSheetLayoutView="115" workbookViewId="0"/>
  </sheetViews>
  <sheetFormatPr defaultColWidth="8.875" defaultRowHeight="13.5"/>
  <cols>
    <col min="1" max="2" width="23.125" style="60" customWidth="1"/>
    <col min="3" max="3" width="23.125" style="71" customWidth="1"/>
    <col min="4" max="17" width="8.625" style="60" customWidth="1"/>
    <col min="18" max="16384" width="8.875" style="60"/>
  </cols>
  <sheetData>
    <row r="1" spans="1:3" ht="15" customHeight="1">
      <c r="A1" s="57" t="s">
        <v>68</v>
      </c>
      <c r="B1" s="58"/>
      <c r="C1" s="99"/>
    </row>
    <row r="2" spans="1:3" s="100" customFormat="1" ht="9.9499999999999993" customHeight="1" thickBot="1">
      <c r="C2" s="101" t="s">
        <v>69</v>
      </c>
    </row>
    <row r="3" spans="1:3" s="69" customFormat="1" ht="15.95" customHeight="1" thickBot="1">
      <c r="A3" s="102" t="s">
        <v>70</v>
      </c>
      <c r="B3" s="103" t="s">
        <v>71</v>
      </c>
      <c r="C3" s="104" t="s">
        <v>72</v>
      </c>
    </row>
    <row r="4" spans="1:3" s="69" customFormat="1" ht="15.95" customHeight="1" thickBot="1">
      <c r="A4" s="105">
        <v>70</v>
      </c>
      <c r="B4" s="106">
        <v>68</v>
      </c>
      <c r="C4" s="107">
        <v>97.1</v>
      </c>
    </row>
    <row r="5" spans="1:3" s="64" customFormat="1" ht="15" customHeight="1">
      <c r="A5" s="69" t="s">
        <v>10</v>
      </c>
      <c r="C5" s="70"/>
    </row>
    <row r="6" spans="1:3">
      <c r="A6" s="108"/>
      <c r="B6" s="108"/>
      <c r="C6" s="109"/>
    </row>
  </sheetData>
  <phoneticPr fontId="1"/>
  <pageMargins left="0.47244094488188981" right="0.47244094488188981" top="0.70866141732283472" bottom="0" header="0" footer="0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zoomScaleSheetLayoutView="100" workbookViewId="0"/>
  </sheetViews>
  <sheetFormatPr defaultColWidth="8.875" defaultRowHeight="24.95" customHeight="1"/>
  <cols>
    <col min="1" max="1" width="3.625" style="60" customWidth="1"/>
    <col min="2" max="3" width="13.625" style="60" customWidth="1"/>
    <col min="4" max="4" width="3.125" style="60" customWidth="1"/>
    <col min="5" max="5" width="9.125" style="60" customWidth="1"/>
    <col min="6" max="7" width="3.125" style="60" customWidth="1"/>
    <col min="8" max="8" width="9.125" style="60" customWidth="1"/>
    <col min="9" max="10" width="3.125" style="60" customWidth="1"/>
    <col min="11" max="11" width="9.125" style="60" customWidth="1"/>
    <col min="12" max="13" width="3.125" style="60" customWidth="1"/>
    <col min="14" max="14" width="9.125" style="60" customWidth="1"/>
    <col min="15" max="15" width="3.125" style="60" customWidth="1"/>
    <col min="16" max="16384" width="8.875" style="60"/>
  </cols>
  <sheetData>
    <row r="1" spans="1:15" s="57" customFormat="1" ht="15" customHeight="1" thickBot="1">
      <c r="A1" s="110" t="s">
        <v>73</v>
      </c>
    </row>
    <row r="2" spans="1:15" s="100" customFormat="1" ht="12" hidden="1" thickBot="1">
      <c r="A2" s="111"/>
      <c r="B2" s="112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3"/>
      <c r="O2" s="114"/>
    </row>
    <row r="3" spans="1:15" s="100" customFormat="1" ht="22.5" customHeight="1" thickBot="1">
      <c r="A3" s="115" t="s">
        <v>74</v>
      </c>
      <c r="B3" s="115"/>
      <c r="C3" s="116"/>
      <c r="D3" s="117"/>
      <c r="E3" s="118" t="s">
        <v>75</v>
      </c>
      <c r="F3" s="118"/>
      <c r="G3" s="104"/>
      <c r="H3" s="118" t="s">
        <v>76</v>
      </c>
      <c r="I3" s="119"/>
      <c r="J3" s="118"/>
      <c r="K3" s="118" t="s">
        <v>77</v>
      </c>
      <c r="L3" s="120"/>
      <c r="M3" s="121" t="s">
        <v>78</v>
      </c>
      <c r="N3" s="122"/>
      <c r="O3" s="122"/>
    </row>
    <row r="4" spans="1:15" s="100" customFormat="1" ht="15" customHeight="1">
      <c r="A4" s="123">
        <v>0</v>
      </c>
      <c r="B4" s="124" t="s">
        <v>79</v>
      </c>
      <c r="C4" s="123"/>
      <c r="D4" s="125"/>
      <c r="E4" s="126">
        <v>1225</v>
      </c>
      <c r="F4" s="127"/>
      <c r="G4" s="128"/>
      <c r="H4" s="126">
        <v>63</v>
      </c>
      <c r="I4" s="129"/>
      <c r="J4" s="127"/>
      <c r="K4" s="126">
        <v>1288</v>
      </c>
      <c r="L4" s="127"/>
      <c r="M4" s="128"/>
      <c r="N4" s="130">
        <v>2.700719213268751E-2</v>
      </c>
      <c r="O4" s="130"/>
    </row>
    <row r="5" spans="1:15" s="100" customFormat="1" ht="15" customHeight="1">
      <c r="A5" s="131">
        <v>1</v>
      </c>
      <c r="B5" s="132" t="s">
        <v>80</v>
      </c>
      <c r="C5" s="131"/>
      <c r="D5" s="133"/>
      <c r="E5" s="134">
        <v>2748</v>
      </c>
      <c r="F5" s="135"/>
      <c r="G5" s="136"/>
      <c r="H5" s="134">
        <v>69</v>
      </c>
      <c r="I5" s="137"/>
      <c r="J5" s="135"/>
      <c r="K5" s="134">
        <v>2817</v>
      </c>
      <c r="L5" s="135"/>
      <c r="M5" s="136"/>
      <c r="N5" s="130">
        <v>5.9067748631817324E-2</v>
      </c>
      <c r="O5" s="130"/>
    </row>
    <row r="6" spans="1:15" s="100" customFormat="1" ht="15" customHeight="1">
      <c r="A6" s="131">
        <v>2</v>
      </c>
      <c r="B6" s="132" t="s">
        <v>81</v>
      </c>
      <c r="C6" s="131"/>
      <c r="D6" s="133"/>
      <c r="E6" s="134">
        <v>1575</v>
      </c>
      <c r="F6" s="135"/>
      <c r="G6" s="136"/>
      <c r="H6" s="134">
        <v>35</v>
      </c>
      <c r="I6" s="137"/>
      <c r="J6" s="135"/>
      <c r="K6" s="134">
        <v>1610</v>
      </c>
      <c r="L6" s="135"/>
      <c r="M6" s="136"/>
      <c r="N6" s="130">
        <v>3.3758990165859384E-2</v>
      </c>
      <c r="O6" s="130"/>
    </row>
    <row r="7" spans="1:15" s="100" customFormat="1" ht="15" customHeight="1">
      <c r="A7" s="131">
        <v>3</v>
      </c>
      <c r="B7" s="132" t="s">
        <v>82</v>
      </c>
      <c r="C7" s="131"/>
      <c r="D7" s="133"/>
      <c r="E7" s="134">
        <v>7802</v>
      </c>
      <c r="F7" s="135"/>
      <c r="G7" s="136"/>
      <c r="H7" s="134">
        <v>274</v>
      </c>
      <c r="I7" s="137"/>
      <c r="J7" s="135"/>
      <c r="K7" s="134">
        <v>8076</v>
      </c>
      <c r="L7" s="135"/>
      <c r="M7" s="136"/>
      <c r="N7" s="130">
        <v>0.16934012706800025</v>
      </c>
      <c r="O7" s="130"/>
    </row>
    <row r="8" spans="1:15" s="100" customFormat="1" ht="15" customHeight="1">
      <c r="A8" s="131">
        <v>4</v>
      </c>
      <c r="B8" s="132" t="s">
        <v>83</v>
      </c>
      <c r="C8" s="131"/>
      <c r="D8" s="133"/>
      <c r="E8" s="134">
        <v>23512</v>
      </c>
      <c r="F8" s="135"/>
      <c r="G8" s="136"/>
      <c r="H8" s="134">
        <v>1395</v>
      </c>
      <c r="I8" s="137"/>
      <c r="J8" s="135"/>
      <c r="K8" s="134">
        <v>24907</v>
      </c>
      <c r="L8" s="135"/>
      <c r="M8" s="136"/>
      <c r="N8" s="130">
        <v>0.52225786836090671</v>
      </c>
      <c r="O8" s="138"/>
    </row>
    <row r="9" spans="1:15" s="100" customFormat="1" ht="15" customHeight="1">
      <c r="A9" s="70"/>
      <c r="B9" s="139" t="s">
        <v>84</v>
      </c>
      <c r="C9" s="140"/>
      <c r="D9" s="133" t="s">
        <v>85</v>
      </c>
      <c r="E9" s="141">
        <v>1999</v>
      </c>
      <c r="F9" s="142"/>
      <c r="G9" s="143"/>
      <c r="H9" s="141">
        <v>54</v>
      </c>
      <c r="I9" s="137" t="s">
        <v>86</v>
      </c>
      <c r="J9" s="135" t="s">
        <v>87</v>
      </c>
      <c r="K9" s="134">
        <v>2053</v>
      </c>
      <c r="L9" s="135" t="s">
        <v>86</v>
      </c>
      <c r="M9" s="136" t="s">
        <v>87</v>
      </c>
      <c r="N9" s="130">
        <v>4.3047954540689021E-2</v>
      </c>
      <c r="O9" s="130" t="s">
        <v>88</v>
      </c>
    </row>
    <row r="10" spans="1:15" s="100" customFormat="1" ht="15" customHeight="1">
      <c r="A10" s="70"/>
      <c r="B10" s="139" t="s">
        <v>89</v>
      </c>
      <c r="C10" s="140"/>
      <c r="D10" s="133" t="s">
        <v>85</v>
      </c>
      <c r="E10" s="141">
        <v>12437</v>
      </c>
      <c r="F10" s="142"/>
      <c r="G10" s="143"/>
      <c r="H10" s="141">
        <v>661</v>
      </c>
      <c r="I10" s="137" t="s">
        <v>86</v>
      </c>
      <c r="J10" s="135" t="s">
        <v>87</v>
      </c>
      <c r="K10" s="134">
        <v>13098</v>
      </c>
      <c r="L10" s="135" t="s">
        <v>86</v>
      </c>
      <c r="M10" s="136" t="s">
        <v>87</v>
      </c>
      <c r="N10" s="130">
        <v>0.2746430144052337</v>
      </c>
      <c r="O10" s="130" t="s">
        <v>88</v>
      </c>
    </row>
    <row r="11" spans="1:15" s="100" customFormat="1" ht="15" customHeight="1">
      <c r="A11" s="70"/>
      <c r="B11" s="139" t="s">
        <v>90</v>
      </c>
      <c r="C11" s="140"/>
      <c r="D11" s="133" t="s">
        <v>85</v>
      </c>
      <c r="E11" s="134">
        <v>9076</v>
      </c>
      <c r="F11" s="135"/>
      <c r="G11" s="136"/>
      <c r="H11" s="134">
        <v>680</v>
      </c>
      <c r="I11" s="137" t="s">
        <v>86</v>
      </c>
      <c r="J11" s="135" t="s">
        <v>87</v>
      </c>
      <c r="K11" s="134">
        <v>9756</v>
      </c>
      <c r="L11" s="135" t="s">
        <v>86</v>
      </c>
      <c r="M11" s="136" t="s">
        <v>87</v>
      </c>
      <c r="N11" s="130">
        <v>0.20456689941498396</v>
      </c>
      <c r="O11" s="130" t="s">
        <v>88</v>
      </c>
    </row>
    <row r="12" spans="1:15" s="100" customFormat="1" ht="15" customHeight="1">
      <c r="A12" s="131">
        <v>5</v>
      </c>
      <c r="B12" s="132" t="s">
        <v>91</v>
      </c>
      <c r="C12" s="131"/>
      <c r="D12" s="133"/>
      <c r="E12" s="134">
        <v>1170</v>
      </c>
      <c r="F12" s="135"/>
      <c r="G12" s="136"/>
      <c r="H12" s="134">
        <v>30</v>
      </c>
      <c r="I12" s="137"/>
      <c r="J12" s="135"/>
      <c r="K12" s="134">
        <v>1200</v>
      </c>
      <c r="L12" s="135"/>
      <c r="M12" s="136"/>
      <c r="N12" s="130">
        <v>2.5161980247845505E-2</v>
      </c>
      <c r="O12" s="130"/>
    </row>
    <row r="13" spans="1:15" s="100" customFormat="1" ht="15" customHeight="1">
      <c r="A13" s="131">
        <v>6</v>
      </c>
      <c r="B13" s="132" t="s">
        <v>92</v>
      </c>
      <c r="C13" s="131"/>
      <c r="D13" s="133"/>
      <c r="E13" s="134">
        <v>272</v>
      </c>
      <c r="F13" s="135"/>
      <c r="G13" s="136"/>
      <c r="H13" s="134">
        <v>3</v>
      </c>
      <c r="I13" s="137"/>
      <c r="J13" s="135"/>
      <c r="K13" s="134">
        <v>275</v>
      </c>
      <c r="L13" s="135"/>
      <c r="M13" s="136"/>
      <c r="N13" s="130">
        <v>5.7662871401312618E-3</v>
      </c>
      <c r="O13" s="130"/>
    </row>
    <row r="14" spans="1:15" s="100" customFormat="1" ht="15" customHeight="1">
      <c r="A14" s="131">
        <v>7</v>
      </c>
      <c r="B14" s="132" t="s">
        <v>93</v>
      </c>
      <c r="C14" s="131"/>
      <c r="D14" s="133"/>
      <c r="E14" s="134">
        <v>1707</v>
      </c>
      <c r="F14" s="135"/>
      <c r="G14" s="136"/>
      <c r="H14" s="134">
        <v>60</v>
      </c>
      <c r="I14" s="137"/>
      <c r="J14" s="135"/>
      <c r="K14" s="134">
        <v>1767</v>
      </c>
      <c r="L14" s="135"/>
      <c r="M14" s="136"/>
      <c r="N14" s="130">
        <v>3.7051015914952509E-2</v>
      </c>
      <c r="O14" s="130"/>
    </row>
    <row r="15" spans="1:15" s="100" customFormat="1" ht="15" customHeight="1">
      <c r="A15" s="131">
        <v>8</v>
      </c>
      <c r="B15" s="132" t="s">
        <v>94</v>
      </c>
      <c r="C15" s="131"/>
      <c r="D15" s="133"/>
      <c r="E15" s="134">
        <v>1066</v>
      </c>
      <c r="F15" s="135"/>
      <c r="G15" s="136"/>
      <c r="H15" s="134">
        <v>49</v>
      </c>
      <c r="I15" s="137"/>
      <c r="J15" s="135"/>
      <c r="K15" s="134">
        <v>1115</v>
      </c>
      <c r="L15" s="135"/>
      <c r="M15" s="136"/>
      <c r="N15" s="130">
        <v>2.3379673313623117E-2</v>
      </c>
      <c r="O15" s="130"/>
    </row>
    <row r="16" spans="1:15" s="100" customFormat="1" ht="15" customHeight="1" thickBot="1">
      <c r="A16" s="144">
        <v>9</v>
      </c>
      <c r="B16" s="145" t="s">
        <v>95</v>
      </c>
      <c r="C16" s="144"/>
      <c r="D16" s="146"/>
      <c r="E16" s="147">
        <v>4634</v>
      </c>
      <c r="F16" s="148"/>
      <c r="G16" s="149"/>
      <c r="H16" s="147">
        <v>2</v>
      </c>
      <c r="I16" s="150"/>
      <c r="J16" s="148"/>
      <c r="K16" s="134">
        <v>4636</v>
      </c>
      <c r="L16" s="148"/>
      <c r="M16" s="149"/>
      <c r="N16" s="151">
        <v>9.7209117024176464E-2</v>
      </c>
      <c r="O16" s="130"/>
    </row>
    <row r="17" spans="1:15" s="100" customFormat="1" ht="15" customHeight="1" thickBot="1">
      <c r="A17" s="152"/>
      <c r="B17" s="118" t="s">
        <v>96</v>
      </c>
      <c r="C17" s="152"/>
      <c r="D17" s="153"/>
      <c r="E17" s="154">
        <v>45711</v>
      </c>
      <c r="F17" s="155"/>
      <c r="G17" s="156"/>
      <c r="H17" s="154">
        <v>1980</v>
      </c>
      <c r="I17" s="157"/>
      <c r="J17" s="155"/>
      <c r="K17" s="154">
        <v>47691</v>
      </c>
      <c r="L17" s="155"/>
      <c r="M17" s="156"/>
      <c r="N17" s="158">
        <v>1</v>
      </c>
      <c r="O17" s="159"/>
    </row>
    <row r="18" spans="1:15" s="100" customFormat="1" ht="15" customHeight="1">
      <c r="A18" s="123"/>
      <c r="B18" s="160" t="s">
        <v>97</v>
      </c>
      <c r="C18" s="123"/>
      <c r="D18" s="125"/>
      <c r="E18" s="126">
        <v>0</v>
      </c>
      <c r="F18" s="127"/>
      <c r="G18" s="128"/>
      <c r="H18" s="126">
        <v>0</v>
      </c>
      <c r="I18" s="129"/>
      <c r="J18" s="127"/>
      <c r="K18" s="126">
        <v>127</v>
      </c>
      <c r="L18" s="127"/>
      <c r="M18" s="128"/>
      <c r="N18" s="126">
        <v>0</v>
      </c>
      <c r="O18" s="138"/>
    </row>
    <row r="19" spans="1:15" s="100" customFormat="1" ht="15" customHeight="1">
      <c r="A19" s="131"/>
      <c r="B19" s="161" t="s">
        <v>98</v>
      </c>
      <c r="C19" s="131"/>
      <c r="D19" s="133"/>
      <c r="E19" s="134">
        <v>0</v>
      </c>
      <c r="F19" s="135"/>
      <c r="G19" s="136"/>
      <c r="H19" s="134">
        <v>0</v>
      </c>
      <c r="I19" s="137"/>
      <c r="J19" s="135"/>
      <c r="K19" s="134">
        <v>74</v>
      </c>
      <c r="L19" s="135"/>
      <c r="M19" s="136"/>
      <c r="N19" s="134">
        <v>0</v>
      </c>
      <c r="O19" s="138"/>
    </row>
    <row r="20" spans="1:15" s="100" customFormat="1" ht="15" customHeight="1" thickBot="1">
      <c r="A20" s="144"/>
      <c r="B20" s="162" t="s">
        <v>99</v>
      </c>
      <c r="C20" s="144"/>
      <c r="D20" s="146"/>
      <c r="E20" s="147">
        <v>0</v>
      </c>
      <c r="F20" s="148"/>
      <c r="G20" s="149"/>
      <c r="H20" s="147">
        <v>0</v>
      </c>
      <c r="I20" s="150"/>
      <c r="J20" s="148"/>
      <c r="K20" s="147">
        <v>846</v>
      </c>
      <c r="L20" s="148"/>
      <c r="M20" s="149"/>
      <c r="N20" s="147">
        <v>0</v>
      </c>
      <c r="O20" s="138"/>
    </row>
    <row r="21" spans="1:15" s="100" customFormat="1" ht="15" customHeight="1" thickBot="1">
      <c r="A21" s="152"/>
      <c r="B21" s="152" t="s">
        <v>100</v>
      </c>
      <c r="C21" s="152"/>
      <c r="D21" s="153"/>
      <c r="E21" s="154">
        <f>SUM(E18:E20)</f>
        <v>0</v>
      </c>
      <c r="F21" s="155"/>
      <c r="G21" s="156"/>
      <c r="H21" s="154">
        <f>SUM(H18:H20)</f>
        <v>0</v>
      </c>
      <c r="I21" s="157"/>
      <c r="J21" s="155"/>
      <c r="K21" s="154">
        <f>SUM(K18:K20)</f>
        <v>1047</v>
      </c>
      <c r="L21" s="155"/>
      <c r="M21" s="156"/>
      <c r="N21" s="163">
        <v>0</v>
      </c>
      <c r="O21" s="152"/>
    </row>
    <row r="22" spans="1:15" s="100" customFormat="1" ht="15" customHeight="1" thickBot="1">
      <c r="A22" s="152"/>
      <c r="B22" s="152" t="s">
        <v>101</v>
      </c>
      <c r="C22" s="152"/>
      <c r="D22" s="153"/>
      <c r="E22" s="163">
        <f>SUM(E17,E21)</f>
        <v>45711</v>
      </c>
      <c r="F22" s="152"/>
      <c r="G22" s="156"/>
      <c r="H22" s="154">
        <f>SUM(H17,H21)</f>
        <v>1980</v>
      </c>
      <c r="I22" s="157"/>
      <c r="J22" s="152"/>
      <c r="K22" s="163">
        <f>SUM(K17,K21)</f>
        <v>48738</v>
      </c>
      <c r="L22" s="164"/>
      <c r="M22" s="165"/>
      <c r="N22" s="163">
        <v>0</v>
      </c>
      <c r="O22" s="152"/>
    </row>
    <row r="23" spans="1:15" s="100" customFormat="1" ht="15" customHeight="1">
      <c r="A23" s="69" t="s">
        <v>102</v>
      </c>
      <c r="B23" s="64"/>
      <c r="C23" s="64"/>
      <c r="E23" s="64"/>
      <c r="F23" s="64"/>
      <c r="G23" s="64"/>
      <c r="H23" s="64"/>
      <c r="I23" s="64"/>
      <c r="J23" s="64"/>
      <c r="K23" s="166"/>
      <c r="L23" s="64"/>
      <c r="M23" s="64"/>
      <c r="N23" s="64"/>
      <c r="O23" s="64"/>
    </row>
  </sheetData>
  <mergeCells count="5">
    <mergeCell ref="A3:C3"/>
    <mergeCell ref="M3:O3"/>
    <mergeCell ref="B9:C9"/>
    <mergeCell ref="B10:C10"/>
    <mergeCell ref="B11:C11"/>
  </mergeCells>
  <phoneticPr fontId="1"/>
  <printOptions horizontalCentered="1"/>
  <pageMargins left="0.47244094488188981" right="0.47244094488188981" top="0.70866141732283472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§４表１</vt:lpstr>
      <vt:lpstr>§４表２</vt:lpstr>
      <vt:lpstr>§４表３</vt:lpstr>
      <vt:lpstr>§４表４</vt:lpstr>
      <vt:lpstr>§４表５</vt:lpstr>
      <vt:lpstr>§４表６</vt:lpstr>
      <vt:lpstr>§４表１!Print_Area</vt:lpstr>
      <vt:lpstr>§４表６!Print_Area</vt:lpstr>
    </vt:vector>
  </TitlesOfParts>
  <Company>川崎市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</dc:creator>
  <cp:lastModifiedBy>川崎市</cp:lastModifiedBy>
  <cp:lastPrinted>2024-08-13T02:28:33Z</cp:lastPrinted>
  <dcterms:created xsi:type="dcterms:W3CDTF">2002-07-25T04:22:31Z</dcterms:created>
  <dcterms:modified xsi:type="dcterms:W3CDTF">2025-03-28T05:42:41Z</dcterms:modified>
</cp:coreProperties>
</file>