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4（令和５）年度\20250xxx_川崎市健康福祉年報の掲載等について\"/>
    </mc:Choice>
  </mc:AlternateContent>
  <bookViews>
    <workbookView xWindow="0" yWindow="495" windowWidth="17565" windowHeight="19740"/>
  </bookViews>
  <sheets>
    <sheet name="§１表１" sheetId="3" r:id="rId1"/>
  </sheets>
  <definedNames>
    <definedName name="_xlnm.Print_Area" localSheetId="0">§１表１!$A$1:$I$31</definedName>
    <definedName name="事業所集計用テーブル">#REF!</definedName>
  </definedNames>
  <calcPr calcId="162913"/>
</workbook>
</file>

<file path=xl/calcChain.xml><?xml version="1.0" encoding="utf-8"?>
<calcChain xmlns="http://schemas.openxmlformats.org/spreadsheetml/2006/main">
  <c r="I29" i="3" l="1"/>
  <c r="I28" i="3"/>
  <c r="I27" i="3"/>
  <c r="H29" i="3"/>
  <c r="H28" i="3"/>
  <c r="H27" i="3"/>
  <c r="G29" i="3"/>
  <c r="G28" i="3"/>
  <c r="G27" i="3"/>
  <c r="F27" i="3"/>
  <c r="F29" i="3"/>
  <c r="F28" i="3"/>
  <c r="E27" i="3"/>
</calcChain>
</file>

<file path=xl/sharedStrings.xml><?xml version="1.0" encoding="utf-8"?>
<sst xmlns="http://schemas.openxmlformats.org/spreadsheetml/2006/main" count="85" uniqueCount="57">
  <si>
    <t xml:space="preserve">法人･法別施設 </t>
  </si>
  <si>
    <t xml:space="preserve">社会福祉法人 </t>
  </si>
  <si>
    <t xml:space="preserve">対象数 </t>
  </si>
  <si>
    <t xml:space="preserve">計画数 </t>
  </si>
  <si>
    <t xml:space="preserve">実施数 </t>
  </si>
  <si>
    <t xml:space="preserve">老人福祉施設 </t>
  </si>
  <si>
    <t xml:space="preserve">介護老人保健施設 </t>
  </si>
  <si>
    <t xml:space="preserve">障害福祉施設 </t>
  </si>
  <si>
    <t xml:space="preserve">保護施設 </t>
  </si>
  <si>
    <t xml:space="preserve">計 </t>
  </si>
  <si>
    <t>§１ 　社会福祉法人及び社会福祉施設等の指導監査</t>
    <rPh sb="4" eb="6">
      <t>シャカイ</t>
    </rPh>
    <rPh sb="6" eb="8">
      <t>フクシ</t>
    </rPh>
    <rPh sb="8" eb="10">
      <t>ホウジン</t>
    </rPh>
    <rPh sb="10" eb="11">
      <t>オヨ</t>
    </rPh>
    <rPh sb="12" eb="14">
      <t>シャカイ</t>
    </rPh>
    <rPh sb="14" eb="16">
      <t>フクシ</t>
    </rPh>
    <rPh sb="16" eb="19">
      <t>シセツトウ</t>
    </rPh>
    <rPh sb="20" eb="22">
      <t>シドウ</t>
    </rPh>
    <rPh sb="22" eb="24">
      <t>カンサ</t>
    </rPh>
    <phoneticPr fontId="2"/>
  </si>
  <si>
    <t xml:space="preserve">　指導監査では、社会福祉法人や社会福祉施設等が関係法令・通知等を遵守し適切に運営されているかについて確認を行う。指導監査の結果、最低基準等を満たしていないことが確認された時は、改善指導を行うことにより、福祉サービスの質の向上や法の適正実施の確保を図っている。
</t>
    <rPh sb="1" eb="3">
      <t>シドウ</t>
    </rPh>
    <rPh sb="3" eb="5">
      <t>カンサ</t>
    </rPh>
    <rPh sb="8" eb="10">
      <t>シャカイ</t>
    </rPh>
    <rPh sb="10" eb="12">
      <t>フクシ</t>
    </rPh>
    <rPh sb="12" eb="14">
      <t>ホウジン</t>
    </rPh>
    <rPh sb="15" eb="17">
      <t>シャカイ</t>
    </rPh>
    <rPh sb="17" eb="19">
      <t>フクシ</t>
    </rPh>
    <rPh sb="19" eb="22">
      <t>シセツトウ</t>
    </rPh>
    <rPh sb="23" eb="25">
      <t>カンケイ</t>
    </rPh>
    <rPh sb="25" eb="27">
      <t>ホウレイ</t>
    </rPh>
    <rPh sb="28" eb="31">
      <t>ツウチトウ</t>
    </rPh>
    <rPh sb="32" eb="34">
      <t>ジュンシュ</t>
    </rPh>
    <rPh sb="35" eb="37">
      <t>テキセツ</t>
    </rPh>
    <rPh sb="38" eb="40">
      <t>ウンエイ</t>
    </rPh>
    <rPh sb="50" eb="52">
      <t>カクニン</t>
    </rPh>
    <rPh sb="53" eb="54">
      <t>オコナ</t>
    </rPh>
    <rPh sb="56" eb="58">
      <t>シドウ</t>
    </rPh>
    <rPh sb="58" eb="60">
      <t>カンサ</t>
    </rPh>
    <rPh sb="61" eb="63">
      <t>ケッカ</t>
    </rPh>
    <rPh sb="64" eb="66">
      <t>サイテイ</t>
    </rPh>
    <rPh sb="66" eb="69">
      <t>キジュントウ</t>
    </rPh>
    <rPh sb="70" eb="71">
      <t>ミ</t>
    </rPh>
    <rPh sb="80" eb="82">
      <t>カクニン</t>
    </rPh>
    <rPh sb="85" eb="86">
      <t>トキ</t>
    </rPh>
    <rPh sb="88" eb="90">
      <t>カイゼン</t>
    </rPh>
    <rPh sb="90" eb="92">
      <t>シドウ</t>
    </rPh>
    <rPh sb="93" eb="94">
      <t>オコナ</t>
    </rPh>
    <rPh sb="101" eb="103">
      <t>フクシ</t>
    </rPh>
    <rPh sb="108" eb="109">
      <t>シツ</t>
    </rPh>
    <rPh sb="110" eb="112">
      <t>コウジョウ</t>
    </rPh>
    <rPh sb="113" eb="114">
      <t>ホウ</t>
    </rPh>
    <rPh sb="115" eb="117">
      <t>テキセイ</t>
    </rPh>
    <rPh sb="117" eb="119">
      <t>ジッシ</t>
    </rPh>
    <rPh sb="120" eb="122">
      <t>カクホ</t>
    </rPh>
    <rPh sb="123" eb="124">
      <t>ハカ</t>
    </rPh>
    <phoneticPr fontId="2"/>
  </si>
  <si>
    <t>無料低額宿泊所</t>
    <rPh sb="0" eb="2">
      <t>ムリョウ</t>
    </rPh>
    <rPh sb="2" eb="4">
      <t>テイガク</t>
    </rPh>
    <rPh sb="4" eb="7">
      <t>シュクハクショ</t>
    </rPh>
    <phoneticPr fontId="3"/>
  </si>
  <si>
    <t xml:space="preserve">対象数 </t>
    <phoneticPr fontId="3"/>
  </si>
  <si>
    <t xml:space="preserve">計画数 </t>
    <phoneticPr fontId="3"/>
  </si>
  <si>
    <t xml:space="preserve">実施数 </t>
    <phoneticPr fontId="3"/>
  </si>
  <si>
    <t>54(70)</t>
    <phoneticPr fontId="3"/>
  </si>
  <si>
    <t>20(37)</t>
    <phoneticPr fontId="3"/>
  </si>
  <si>
    <t>19(21)</t>
    <phoneticPr fontId="3"/>
  </si>
  <si>
    <t>10(10)</t>
    <phoneticPr fontId="3"/>
  </si>
  <si>
    <t>※「介護老人福祉施設」「介護老人保健施設」内の（　）書きは併設のユニット型を含む数。</t>
    <rPh sb="0" eb="2">
      <t>コメジルシ</t>
    </rPh>
    <rPh sb="29" eb="31">
      <t xml:space="preserve">ヘイセツノ </t>
    </rPh>
    <phoneticPr fontId="3"/>
  </si>
  <si>
    <t>22(27)</t>
  </si>
  <si>
    <t>19(21)</t>
  </si>
  <si>
    <t>6(8)</t>
  </si>
  <si>
    <t>55(72)</t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</si>
  <si>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</si>
  <si>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</si>
  <si>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56(76)</t>
  </si>
  <si>
    <t>18(23)</t>
  </si>
  <si>
    <t>16(19)</t>
  </si>
  <si>
    <t>5(6)</t>
  </si>
  <si>
    <t>2(3)</t>
  </si>
  <si>
    <t>57(76)</t>
    <phoneticPr fontId="3"/>
  </si>
  <si>
    <t>29(36)</t>
    <phoneticPr fontId="3"/>
  </si>
  <si>
    <t>29(37)</t>
  </si>
  <si>
    <t>7(7)</t>
    <phoneticPr fontId="3"/>
  </si>
  <si>
    <t>令和３年度</t>
    <rPh sb="0" eb="2">
      <t>レイワ</t>
    </rPh>
    <rPh sb="3" eb="5">
      <t>ネンド</t>
    </rPh>
    <phoneticPr fontId="3"/>
  </si>
  <si>
    <t>57(78)</t>
    <phoneticPr fontId="3"/>
  </si>
  <si>
    <t>6(10)</t>
    <phoneticPr fontId="3"/>
  </si>
  <si>
    <t>5（8）</t>
    <phoneticPr fontId="3"/>
  </si>
  <si>
    <t>5（5）</t>
    <phoneticPr fontId="3"/>
  </si>
  <si>
    <t>3（3）</t>
    <phoneticPr fontId="3"/>
  </si>
  <si>
    <t>表 １  指導監査実施数の年度別推移</t>
    <phoneticPr fontId="1"/>
  </si>
  <si>
    <t>Ⅲ　指導監査</t>
    <rPh sb="2" eb="4">
      <t>シドウ</t>
    </rPh>
    <rPh sb="4" eb="6">
      <t>カンサ</t>
    </rPh>
    <phoneticPr fontId="2"/>
  </si>
  <si>
    <t>令和４年度</t>
    <rPh sb="0" eb="2">
      <t>レイワ</t>
    </rPh>
    <rPh sb="3" eb="5">
      <t>ネンド</t>
    </rPh>
    <phoneticPr fontId="3"/>
  </si>
  <si>
    <t>58(78)</t>
    <phoneticPr fontId="3"/>
  </si>
  <si>
    <t>19(21)</t>
    <phoneticPr fontId="3"/>
  </si>
  <si>
    <t>21(35)</t>
    <phoneticPr fontId="3"/>
  </si>
  <si>
    <t>7（7）</t>
    <phoneticPr fontId="3"/>
  </si>
  <si>
    <t>令和５年度</t>
    <rPh sb="0" eb="2">
      <t>レイワ</t>
    </rPh>
    <rPh sb="3" eb="5">
      <t>ネンド</t>
    </rPh>
    <phoneticPr fontId="3"/>
  </si>
  <si>
    <t>28(39)</t>
    <phoneticPr fontId="3"/>
  </si>
  <si>
    <t>10(11)</t>
    <phoneticPr fontId="3"/>
  </si>
  <si>
    <t>9(10)</t>
    <phoneticPr fontId="3"/>
  </si>
  <si>
    <t>年度</t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</si>
  <si>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</si>
  <si>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</si>
  <si>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資料：企画課、生活保護・自立支援室、高齢者事業推進課、障害者施設指導課</t>
    <rPh sb="0" eb="2">
      <t>シリョウ</t>
    </rPh>
    <rPh sb="3" eb="5">
      <t>キカク</t>
    </rPh>
    <rPh sb="5" eb="6">
      <t>カ</t>
    </rPh>
    <rPh sb="7" eb="9">
      <t>セイカツ</t>
    </rPh>
    <rPh sb="9" eb="11">
      <t>ホゴ</t>
    </rPh>
    <rPh sb="12" eb="14">
      <t>ジリツ</t>
    </rPh>
    <rPh sb="14" eb="16">
      <t>シエン</t>
    </rPh>
    <rPh sb="16" eb="17">
      <t>シツ</t>
    </rPh>
    <rPh sb="18" eb="21">
      <t>コウレイシャ</t>
    </rPh>
    <rPh sb="21" eb="23">
      <t>ジギョウ</t>
    </rPh>
    <rPh sb="23" eb="25">
      <t>スイシン</t>
    </rPh>
    <rPh sb="25" eb="26">
      <t>カ</t>
    </rPh>
    <rPh sb="27" eb="30">
      <t>ショウガイシャ</t>
    </rPh>
    <rPh sb="30" eb="35">
      <t>シセツシドウカ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</si>
</sst>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-* #,##0_-;\-* #,##0_-;_-* &quot;-&quot;_-;_-@_-"/>
  </numFmts>
  <fonts count="23">
    <font>
      <sz val="12"/>
      <name val="ＭＳ 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7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14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176" fontId="9" fillId="0" borderId="0" xfId="1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176" fontId="16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6" xfId="0" applyFont="1" applyBorder="1" applyAlignment="1">
      <alignment horizontal="distributed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distributed" vertical="center" wrapText="1"/>
    </xf>
    <xf numFmtId="0" fontId="17" fillId="0" borderId="2" xfId="0" applyFont="1" applyBorder="1" applyAlignment="1">
      <alignment horizontal="distributed" vertical="center" wrapText="1"/>
    </xf>
    <xf numFmtId="0" fontId="17" fillId="0" borderId="1" xfId="0" applyFont="1" applyBorder="1" applyAlignment="1">
      <alignment horizontal="distributed" vertical="center" wrapText="1"/>
    </xf>
    <xf numFmtId="0" fontId="17" fillId="2" borderId="2" xfId="0" applyFont="1" applyFill="1" applyBorder="1" applyAlignment="1">
      <alignment horizontal="distributed" vertical="center" wrapText="1"/>
    </xf>
    <xf numFmtId="41" fontId="17" fillId="0" borderId="2" xfId="0" applyNumberFormat="1" applyFont="1" applyBorder="1" applyAlignment="1">
      <alignment vertical="center" wrapText="1"/>
    </xf>
    <xf numFmtId="0" fontId="17" fillId="0" borderId="5" xfId="0" applyFont="1" applyBorder="1" applyAlignment="1">
      <alignment horizontal="distributed" vertical="center" wrapText="1"/>
    </xf>
    <xf numFmtId="41" fontId="17" fillId="0" borderId="9" xfId="0" applyNumberFormat="1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left" vertical="center"/>
    </xf>
    <xf numFmtId="41" fontId="18" fillId="0" borderId="14" xfId="0" applyNumberFormat="1" applyFont="1" applyBorder="1" applyAlignment="1">
      <alignment vertical="center"/>
    </xf>
    <xf numFmtId="41" fontId="4" fillId="0" borderId="14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vertical="center"/>
    </xf>
    <xf numFmtId="41" fontId="17" fillId="0" borderId="14" xfId="0" applyNumberFormat="1" applyFont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1" fontId="4" fillId="0" borderId="14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41" fontId="4" fillId="2" borderId="8" xfId="0" applyNumberFormat="1" applyFont="1" applyFill="1" applyBorder="1" applyAlignment="1">
      <alignment vertical="center"/>
    </xf>
    <xf numFmtId="41" fontId="18" fillId="0" borderId="14" xfId="0" applyNumberFormat="1" applyFont="1" applyBorder="1" applyAlignment="1">
      <alignment horizontal="right" vertical="center"/>
    </xf>
    <xf numFmtId="41" fontId="18" fillId="2" borderId="14" xfId="0" applyNumberFormat="1" applyFont="1" applyFill="1" applyBorder="1" applyAlignment="1">
      <alignment horizontal="right" vertical="center"/>
    </xf>
    <xf numFmtId="41" fontId="18" fillId="2" borderId="14" xfId="0" applyNumberFormat="1" applyFont="1" applyFill="1" applyBorder="1" applyAlignment="1">
      <alignment vertical="center"/>
    </xf>
    <xf numFmtId="41" fontId="18" fillId="0" borderId="14" xfId="0" applyNumberFormat="1" applyFont="1" applyFill="1" applyBorder="1" applyAlignment="1">
      <alignment vertical="center"/>
    </xf>
    <xf numFmtId="41" fontId="4" fillId="0" borderId="14" xfId="0" applyNumberFormat="1" applyFont="1" applyBorder="1" applyAlignment="1">
      <alignment vertical="center" wrapText="1"/>
    </xf>
    <xf numFmtId="41" fontId="4" fillId="0" borderId="9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41" fontId="19" fillId="2" borderId="8" xfId="0" applyNumberFormat="1" applyFont="1" applyFill="1" applyBorder="1" applyAlignment="1">
      <alignment vertical="center"/>
    </xf>
    <xf numFmtId="41" fontId="19" fillId="2" borderId="14" xfId="0" applyNumberFormat="1" applyFont="1" applyFill="1" applyBorder="1" applyAlignment="1">
      <alignment vertical="center"/>
    </xf>
    <xf numFmtId="41" fontId="21" fillId="2" borderId="14" xfId="0" applyNumberFormat="1" applyFont="1" applyFill="1" applyBorder="1" applyAlignment="1">
      <alignment horizontal="right" vertical="center"/>
    </xf>
    <xf numFmtId="41" fontId="19" fillId="2" borderId="14" xfId="0" applyNumberFormat="1" applyFont="1" applyFill="1" applyBorder="1" applyAlignment="1">
      <alignment horizontal="right" vertical="center"/>
    </xf>
    <xf numFmtId="41" fontId="19" fillId="2" borderId="14" xfId="0" applyNumberFormat="1" applyFont="1" applyFill="1" applyBorder="1" applyAlignment="1">
      <alignment vertical="center" wrapText="1"/>
    </xf>
    <xf numFmtId="41" fontId="19" fillId="2" borderId="9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distributed" vertical="center" wrapText="1"/>
    </xf>
    <xf numFmtId="0" fontId="17" fillId="0" borderId="13" xfId="0" applyFont="1" applyBorder="1" applyAlignment="1">
      <alignment horizontal="distributed" vertical="center" wrapText="1"/>
    </xf>
    <xf numFmtId="0" fontId="17" fillId="2" borderId="10" xfId="0" applyFont="1" applyFill="1" applyBorder="1" applyAlignment="1">
      <alignment horizontal="distributed" vertical="center" wrapText="1"/>
    </xf>
    <xf numFmtId="0" fontId="22" fillId="2" borderId="11" xfId="0" applyFont="1" applyFill="1" applyBorder="1" applyAlignment="1">
      <alignment horizontal="distributed" vertical="center" wrapText="1"/>
    </xf>
    <xf numFmtId="0" fontId="22" fillId="2" borderId="13" xfId="0" applyFont="1" applyFill="1" applyBorder="1" applyAlignment="1">
      <alignment horizontal="distributed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distributed" vertical="center" wrapText="1"/>
    </xf>
    <xf numFmtId="0" fontId="20" fillId="0" borderId="0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zoomScaleNormal="100" zoomScaleSheetLayoutView="100" workbookViewId="0">
      <selection sqref="A1:H1"/>
    </sheetView>
  </sheetViews>
  <sheetFormatPr defaultColWidth="8.875" defaultRowHeight="14.25"/>
  <cols>
    <col min="1" max="1" width="18.375" style="17" customWidth="1"/>
    <col min="2" max="2" width="8.375" style="18" customWidth="1"/>
    <col min="3" max="9" width="8.375" style="17" customWidth="1"/>
    <col min="10" max="16384" width="8.875" style="17"/>
  </cols>
  <sheetData>
    <row r="1" spans="1:21" s="10" customFormat="1" ht="20.100000000000001" customHeight="1">
      <c r="A1" s="63" t="s">
        <v>43</v>
      </c>
      <c r="B1" s="63"/>
      <c r="C1" s="63"/>
      <c r="D1" s="63"/>
      <c r="E1" s="63"/>
      <c r="F1" s="63"/>
      <c r="G1" s="63"/>
      <c r="H1" s="63"/>
      <c r="I1" s="45"/>
      <c r="J1" s="7"/>
      <c r="K1" s="7"/>
      <c r="L1" s="7"/>
      <c r="M1" s="7"/>
      <c r="N1" s="7"/>
      <c r="O1" s="8"/>
      <c r="P1" s="9"/>
      <c r="Q1" s="9"/>
      <c r="R1" s="9"/>
      <c r="S1" s="9"/>
      <c r="T1" s="9"/>
      <c r="U1" s="9"/>
    </row>
    <row r="2" spans="1:21" s="10" customFormat="1" ht="15" customHeight="1">
      <c r="A2" s="21"/>
      <c r="B2" s="22"/>
      <c r="C2" s="22"/>
      <c r="D2" s="22"/>
      <c r="E2" s="22"/>
      <c r="F2" s="22"/>
      <c r="G2" s="22"/>
      <c r="H2" s="22"/>
      <c r="I2" s="22"/>
      <c r="J2" s="11"/>
      <c r="K2" s="11"/>
      <c r="L2" s="11"/>
      <c r="M2" s="11"/>
      <c r="N2" s="11"/>
      <c r="O2" s="8"/>
      <c r="P2" s="9"/>
      <c r="Q2" s="9"/>
      <c r="R2" s="9"/>
      <c r="S2" s="9"/>
      <c r="T2" s="9"/>
      <c r="U2" s="9"/>
    </row>
    <row r="3" spans="1:21" s="12" customFormat="1" ht="17.45" customHeight="1">
      <c r="A3" s="55" t="s">
        <v>10</v>
      </c>
      <c r="B3" s="23"/>
      <c r="C3" s="23"/>
      <c r="D3" s="23"/>
      <c r="E3" s="23"/>
      <c r="F3" s="23"/>
      <c r="G3" s="23"/>
      <c r="H3" s="23"/>
      <c r="I3" s="23"/>
    </row>
    <row r="4" spans="1:21" s="13" customFormat="1" ht="20.100000000000001" customHeight="1">
      <c r="A4" s="73" t="s">
        <v>11</v>
      </c>
      <c r="B4" s="73"/>
      <c r="C4" s="73"/>
      <c r="D4" s="73"/>
      <c r="E4" s="73"/>
      <c r="F4" s="73"/>
      <c r="G4" s="73"/>
      <c r="H4" s="73"/>
      <c r="I4" s="73"/>
    </row>
    <row r="5" spans="1:21" s="14" customFormat="1" ht="20.100000000000001" customHeight="1">
      <c r="A5" s="73"/>
      <c r="B5" s="73"/>
      <c r="C5" s="73"/>
      <c r="D5" s="73"/>
      <c r="E5" s="73"/>
      <c r="F5" s="73"/>
      <c r="G5" s="73"/>
      <c r="H5" s="73"/>
      <c r="I5" s="73"/>
    </row>
    <row r="6" spans="1:21" s="14" customFormat="1" ht="15" customHeight="1">
      <c r="A6" s="24"/>
      <c r="B6" s="24"/>
      <c r="C6" s="24"/>
      <c r="D6" s="24"/>
      <c r="E6" s="24"/>
      <c r="F6" s="24"/>
      <c r="G6" s="24"/>
      <c r="H6" s="24"/>
      <c r="I6" s="24"/>
    </row>
    <row r="7" spans="1:21" s="16" customFormat="1" ht="15" customHeight="1" thickBot="1">
      <c r="A7" s="25" t="s">
        <v>42</v>
      </c>
      <c r="B7" s="25"/>
      <c r="C7" s="26"/>
      <c r="D7" s="26"/>
      <c r="E7" s="26"/>
      <c r="F7" s="26"/>
      <c r="G7" s="26"/>
      <c r="H7" s="26"/>
      <c r="I7" s="26"/>
      <c r="J7" s="15"/>
      <c r="K7" s="15"/>
    </row>
    <row r="8" spans="1:21" s="13" customFormat="1" ht="21.75" customHeight="1" thickBot="1">
      <c r="A8" s="27" t="s">
        <v>0</v>
      </c>
      <c r="B8" s="28" t="s">
        <v>53</v>
      </c>
      <c r="C8" s="1" t="s">
        <v>54</v>
      </c>
      <c r="D8" s="1" t="s">
        <v>55</v>
      </c>
      <c r="E8" s="1" t="s">
        <v>25</v>
      </c>
      <c r="F8" s="1" t="s">
        <v>26</v>
      </c>
      <c r="G8" s="1" t="s">
        <v>36</v>
      </c>
      <c r="H8" s="1" t="s">
        <v>44</v>
      </c>
      <c r="I8" s="56" t="s">
        <v>49</v>
      </c>
    </row>
    <row r="9" spans="1:21" s="13" customFormat="1" ht="21" customHeight="1">
      <c r="A9" s="64" t="s">
        <v>1</v>
      </c>
      <c r="B9" s="29" t="s">
        <v>2</v>
      </c>
      <c r="C9" s="2">
        <v>49</v>
      </c>
      <c r="D9" s="2">
        <v>49</v>
      </c>
      <c r="E9" s="2">
        <v>49</v>
      </c>
      <c r="F9" s="2">
        <v>42</v>
      </c>
      <c r="G9" s="2">
        <v>43</v>
      </c>
      <c r="H9" s="48">
        <v>43</v>
      </c>
      <c r="I9" s="57">
        <v>43</v>
      </c>
      <c r="J9" s="19"/>
    </row>
    <row r="10" spans="1:21" s="13" customFormat="1" ht="21" customHeight="1">
      <c r="A10" s="64"/>
      <c r="B10" s="30" t="s">
        <v>3</v>
      </c>
      <c r="C10" s="3">
        <v>14</v>
      </c>
      <c r="D10" s="3">
        <v>17</v>
      </c>
      <c r="E10" s="39">
        <v>19</v>
      </c>
      <c r="F10" s="41">
        <v>16</v>
      </c>
      <c r="G10" s="41">
        <v>18</v>
      </c>
      <c r="H10" s="6">
        <v>21</v>
      </c>
      <c r="I10" s="58">
        <v>14</v>
      </c>
    </row>
    <row r="11" spans="1:21" s="13" customFormat="1" ht="21" customHeight="1">
      <c r="A11" s="65"/>
      <c r="B11" s="31" t="s">
        <v>4</v>
      </c>
      <c r="C11" s="3">
        <v>14</v>
      </c>
      <c r="D11" s="3">
        <v>17</v>
      </c>
      <c r="E11" s="39">
        <v>19</v>
      </c>
      <c r="F11" s="41">
        <v>14</v>
      </c>
      <c r="G11" s="41">
        <v>7</v>
      </c>
      <c r="H11" s="6">
        <v>21</v>
      </c>
      <c r="I11" s="58">
        <v>14</v>
      </c>
    </row>
    <row r="12" spans="1:21" s="13" customFormat="1" ht="21" customHeight="1">
      <c r="A12" s="72" t="s">
        <v>5</v>
      </c>
      <c r="B12" s="30" t="s">
        <v>2</v>
      </c>
      <c r="C12" s="4" t="s">
        <v>16</v>
      </c>
      <c r="D12" s="4" t="s">
        <v>24</v>
      </c>
      <c r="E12" s="40" t="s">
        <v>32</v>
      </c>
      <c r="F12" s="40" t="s">
        <v>27</v>
      </c>
      <c r="G12" s="49" t="s">
        <v>37</v>
      </c>
      <c r="H12" s="50" t="s">
        <v>45</v>
      </c>
      <c r="I12" s="59" t="s">
        <v>45</v>
      </c>
    </row>
    <row r="13" spans="1:21" s="13" customFormat="1" ht="21" customHeight="1">
      <c r="A13" s="64"/>
      <c r="B13" s="30" t="s">
        <v>3</v>
      </c>
      <c r="C13" s="4" t="s">
        <v>17</v>
      </c>
      <c r="D13" s="4" t="s">
        <v>21</v>
      </c>
      <c r="E13" s="40" t="s">
        <v>33</v>
      </c>
      <c r="F13" s="40" t="s">
        <v>28</v>
      </c>
      <c r="G13" s="49" t="s">
        <v>38</v>
      </c>
      <c r="H13" s="50" t="s">
        <v>47</v>
      </c>
      <c r="I13" s="59" t="s">
        <v>50</v>
      </c>
    </row>
    <row r="14" spans="1:21" s="13" customFormat="1" ht="21" customHeight="1">
      <c r="A14" s="65"/>
      <c r="B14" s="30" t="s">
        <v>4</v>
      </c>
      <c r="C14" s="4" t="s">
        <v>17</v>
      </c>
      <c r="D14" s="4" t="s">
        <v>21</v>
      </c>
      <c r="E14" s="40" t="s">
        <v>34</v>
      </c>
      <c r="F14" s="40" t="s">
        <v>29</v>
      </c>
      <c r="G14" s="49" t="s">
        <v>39</v>
      </c>
      <c r="H14" s="50" t="s">
        <v>47</v>
      </c>
      <c r="I14" s="59" t="s">
        <v>50</v>
      </c>
    </row>
    <row r="15" spans="1:21" s="13" customFormat="1" ht="21" customHeight="1">
      <c r="A15" s="72" t="s">
        <v>6</v>
      </c>
      <c r="B15" s="30" t="s">
        <v>2</v>
      </c>
      <c r="C15" s="4" t="s">
        <v>18</v>
      </c>
      <c r="D15" s="4" t="s">
        <v>22</v>
      </c>
      <c r="E15" s="40" t="s">
        <v>22</v>
      </c>
      <c r="F15" s="40" t="s">
        <v>22</v>
      </c>
      <c r="G15" s="49" t="s">
        <v>18</v>
      </c>
      <c r="H15" s="50" t="s">
        <v>46</v>
      </c>
      <c r="I15" s="59" t="s">
        <v>18</v>
      </c>
    </row>
    <row r="16" spans="1:21" s="13" customFormat="1" ht="21" customHeight="1">
      <c r="A16" s="64"/>
      <c r="B16" s="30" t="s">
        <v>3</v>
      </c>
      <c r="C16" s="4" t="s">
        <v>19</v>
      </c>
      <c r="D16" s="4" t="s">
        <v>23</v>
      </c>
      <c r="E16" s="40" t="s">
        <v>35</v>
      </c>
      <c r="F16" s="40" t="s">
        <v>30</v>
      </c>
      <c r="G16" s="49" t="s">
        <v>40</v>
      </c>
      <c r="H16" s="50" t="s">
        <v>48</v>
      </c>
      <c r="I16" s="59" t="s">
        <v>51</v>
      </c>
    </row>
    <row r="17" spans="1:9" s="13" customFormat="1" ht="21" customHeight="1">
      <c r="A17" s="65"/>
      <c r="B17" s="30" t="s">
        <v>4</v>
      </c>
      <c r="C17" s="4" t="s">
        <v>19</v>
      </c>
      <c r="D17" s="4" t="s">
        <v>23</v>
      </c>
      <c r="E17" s="40" t="s">
        <v>35</v>
      </c>
      <c r="F17" s="40" t="s">
        <v>31</v>
      </c>
      <c r="G17" s="49" t="s">
        <v>41</v>
      </c>
      <c r="H17" s="50" t="s">
        <v>48</v>
      </c>
      <c r="I17" s="59" t="s">
        <v>52</v>
      </c>
    </row>
    <row r="18" spans="1:9" s="13" customFormat="1" ht="21" customHeight="1">
      <c r="A18" s="72" t="s">
        <v>7</v>
      </c>
      <c r="B18" s="30" t="s">
        <v>13</v>
      </c>
      <c r="C18" s="3">
        <v>124</v>
      </c>
      <c r="D18" s="3">
        <v>151</v>
      </c>
      <c r="E18" s="41">
        <v>163</v>
      </c>
      <c r="F18" s="41">
        <v>179</v>
      </c>
      <c r="G18" s="41">
        <v>191</v>
      </c>
      <c r="H18" s="6">
        <v>198</v>
      </c>
      <c r="I18" s="58">
        <v>215</v>
      </c>
    </row>
    <row r="19" spans="1:9" s="13" customFormat="1" ht="21" customHeight="1">
      <c r="A19" s="64"/>
      <c r="B19" s="30" t="s">
        <v>3</v>
      </c>
      <c r="C19" s="3">
        <v>9</v>
      </c>
      <c r="D19" s="3">
        <v>14</v>
      </c>
      <c r="E19" s="41">
        <v>11</v>
      </c>
      <c r="F19" s="41">
        <v>12</v>
      </c>
      <c r="G19" s="41">
        <v>12</v>
      </c>
      <c r="H19" s="6">
        <v>4</v>
      </c>
      <c r="I19" s="58">
        <v>16</v>
      </c>
    </row>
    <row r="20" spans="1:9" s="13" customFormat="1" ht="21" customHeight="1">
      <c r="A20" s="65"/>
      <c r="B20" s="30" t="s">
        <v>4</v>
      </c>
      <c r="C20" s="3">
        <v>4</v>
      </c>
      <c r="D20" s="3">
        <v>13</v>
      </c>
      <c r="E20" s="41">
        <v>11</v>
      </c>
      <c r="F20" s="41">
        <v>12</v>
      </c>
      <c r="G20" s="41">
        <v>12</v>
      </c>
      <c r="H20" s="6">
        <v>4</v>
      </c>
      <c r="I20" s="58">
        <v>16</v>
      </c>
    </row>
    <row r="21" spans="1:9" s="13" customFormat="1" ht="21" customHeight="1">
      <c r="A21" s="72" t="s">
        <v>8</v>
      </c>
      <c r="B21" s="30" t="s">
        <v>2</v>
      </c>
      <c r="C21" s="3">
        <v>1</v>
      </c>
      <c r="D21" s="3">
        <v>1</v>
      </c>
      <c r="E21" s="6">
        <v>1</v>
      </c>
      <c r="F21" s="6">
        <v>1</v>
      </c>
      <c r="G21" s="44">
        <v>1</v>
      </c>
      <c r="H21" s="44">
        <v>1</v>
      </c>
      <c r="I21" s="58">
        <v>1</v>
      </c>
    </row>
    <row r="22" spans="1:9" s="13" customFormat="1" ht="21" customHeight="1">
      <c r="A22" s="64"/>
      <c r="B22" s="30" t="s">
        <v>3</v>
      </c>
      <c r="C22" s="3">
        <v>0</v>
      </c>
      <c r="D22" s="3">
        <v>1</v>
      </c>
      <c r="E22" s="6">
        <v>0</v>
      </c>
      <c r="F22" s="6">
        <v>0</v>
      </c>
      <c r="G22" s="44">
        <v>1</v>
      </c>
      <c r="H22" s="6">
        <v>0</v>
      </c>
      <c r="I22" s="60">
        <v>0</v>
      </c>
    </row>
    <row r="23" spans="1:9" s="13" customFormat="1" ht="21" customHeight="1">
      <c r="A23" s="65"/>
      <c r="B23" s="30" t="s">
        <v>4</v>
      </c>
      <c r="C23" s="3">
        <v>0</v>
      </c>
      <c r="D23" s="3">
        <v>1</v>
      </c>
      <c r="E23" s="6">
        <v>0</v>
      </c>
      <c r="F23" s="6">
        <v>0</v>
      </c>
      <c r="G23" s="44">
        <v>1</v>
      </c>
      <c r="H23" s="6">
        <v>0</v>
      </c>
      <c r="I23" s="60">
        <v>0</v>
      </c>
    </row>
    <row r="24" spans="1:9" s="13" customFormat="1" ht="21" customHeight="1">
      <c r="A24" s="66" t="s">
        <v>12</v>
      </c>
      <c r="B24" s="32" t="s">
        <v>13</v>
      </c>
      <c r="C24" s="5">
        <v>20</v>
      </c>
      <c r="D24" s="5">
        <v>20</v>
      </c>
      <c r="E24" s="6">
        <v>20</v>
      </c>
      <c r="F24" s="6">
        <v>20</v>
      </c>
      <c r="G24" s="44">
        <v>14</v>
      </c>
      <c r="H24" s="44">
        <v>12</v>
      </c>
      <c r="I24" s="58">
        <v>17</v>
      </c>
    </row>
    <row r="25" spans="1:9" s="13" customFormat="1" ht="21" customHeight="1">
      <c r="A25" s="67"/>
      <c r="B25" s="32" t="s">
        <v>14</v>
      </c>
      <c r="C25" s="5">
        <v>4</v>
      </c>
      <c r="D25" s="5">
        <v>4</v>
      </c>
      <c r="E25" s="6">
        <v>4</v>
      </c>
      <c r="F25" s="51">
        <v>20</v>
      </c>
      <c r="G25" s="52">
        <v>14</v>
      </c>
      <c r="H25" s="44">
        <v>12</v>
      </c>
      <c r="I25" s="58">
        <v>17</v>
      </c>
    </row>
    <row r="26" spans="1:9" s="13" customFormat="1" ht="21" customHeight="1">
      <c r="A26" s="68"/>
      <c r="B26" s="32" t="s">
        <v>15</v>
      </c>
      <c r="C26" s="5">
        <v>4</v>
      </c>
      <c r="D26" s="5">
        <v>4</v>
      </c>
      <c r="E26" s="6">
        <v>4</v>
      </c>
      <c r="F26" s="51">
        <v>20</v>
      </c>
      <c r="G26" s="52">
        <v>14</v>
      </c>
      <c r="H26" s="44">
        <v>12</v>
      </c>
      <c r="I26" s="58">
        <v>17</v>
      </c>
    </row>
    <row r="27" spans="1:9" s="13" customFormat="1" ht="21" customHeight="1">
      <c r="A27" s="69" t="s">
        <v>9</v>
      </c>
      <c r="B27" s="30" t="s">
        <v>2</v>
      </c>
      <c r="C27" s="33">
        <v>266</v>
      </c>
      <c r="D27" s="33">
        <v>295</v>
      </c>
      <c r="E27" s="53">
        <f>E9+E18+E21+E24+56+19</f>
        <v>308</v>
      </c>
      <c r="F27" s="53">
        <f>F9+F18+F21+F24+56+19</f>
        <v>317</v>
      </c>
      <c r="G27" s="53">
        <f>G9+G18+G21+G24+57+19</f>
        <v>325</v>
      </c>
      <c r="H27" s="53">
        <f>H9+H18+H21+H24+58+19</f>
        <v>331</v>
      </c>
      <c r="I27" s="61">
        <f>I9+I18+I21+I24+58+19</f>
        <v>353</v>
      </c>
    </row>
    <row r="28" spans="1:9" s="13" customFormat="1" ht="21" customHeight="1">
      <c r="A28" s="70"/>
      <c r="B28" s="30" t="s">
        <v>3</v>
      </c>
      <c r="C28" s="33">
        <v>57</v>
      </c>
      <c r="D28" s="33">
        <v>64</v>
      </c>
      <c r="E28" s="42">
        <v>70</v>
      </c>
      <c r="F28" s="53">
        <f>F10+F19+F22+F25+18+5</f>
        <v>71</v>
      </c>
      <c r="G28" s="53">
        <f>G10+G19+G22+G25+6+5</f>
        <v>56</v>
      </c>
      <c r="H28" s="53">
        <f>H10+H19+H22+H25+21+7</f>
        <v>65</v>
      </c>
      <c r="I28" s="61">
        <f>I10+I19+I22+I25+28+10</f>
        <v>85</v>
      </c>
    </row>
    <row r="29" spans="1:9" s="13" customFormat="1" ht="21" customHeight="1" thickBot="1">
      <c r="A29" s="71"/>
      <c r="B29" s="34" t="s">
        <v>4</v>
      </c>
      <c r="C29" s="35">
        <v>53</v>
      </c>
      <c r="D29" s="35">
        <v>63</v>
      </c>
      <c r="E29" s="35">
        <v>70</v>
      </c>
      <c r="F29" s="54">
        <f>F11+F20+F23+F26+16+2</f>
        <v>64</v>
      </c>
      <c r="G29" s="54">
        <f>G11+G20+G23+G26+5+3</f>
        <v>42</v>
      </c>
      <c r="H29" s="54">
        <f>H11+H20+H23+H26+21+7</f>
        <v>65</v>
      </c>
      <c r="I29" s="62">
        <f>I11+I20+I23+I26+28+9</f>
        <v>84</v>
      </c>
    </row>
    <row r="30" spans="1:9" s="13" customFormat="1" ht="11.25">
      <c r="A30" s="47" t="s">
        <v>20</v>
      </c>
      <c r="B30" s="47"/>
      <c r="C30" s="47"/>
      <c r="D30" s="47"/>
      <c r="E30" s="38"/>
      <c r="F30" s="38"/>
      <c r="G30" s="38"/>
      <c r="H30" s="43"/>
      <c r="I30" s="46"/>
    </row>
    <row r="31" spans="1:9" s="13" customFormat="1" ht="15" customHeight="1">
      <c r="A31" s="47" t="s">
        <v>56</v>
      </c>
      <c r="B31" s="36"/>
      <c r="C31" s="37"/>
      <c r="D31" s="37"/>
      <c r="E31" s="37"/>
      <c r="F31" s="37"/>
      <c r="G31" s="37"/>
      <c r="H31" s="37"/>
      <c r="I31" s="37"/>
    </row>
    <row r="32" spans="1:9" s="13" customFormat="1" ht="11.25">
      <c r="B32" s="20"/>
    </row>
  </sheetData>
  <mergeCells count="9">
    <mergeCell ref="A1:H1"/>
    <mergeCell ref="A9:A11"/>
    <mergeCell ref="A24:A26"/>
    <mergeCell ref="A27:A29"/>
    <mergeCell ref="A21:A23"/>
    <mergeCell ref="A18:A20"/>
    <mergeCell ref="A15:A17"/>
    <mergeCell ref="A12:A14"/>
    <mergeCell ref="A4:I5"/>
  </mergeCells>
  <phoneticPr fontId="3"/>
  <printOptions horizontalCentered="1"/>
  <pageMargins left="0.47244094488188981" right="0.47244094488188981" top="0.70866141732283472" bottom="0" header="0" footer="0"/>
  <pageSetup paperSize="9" scale="90" orientation="portrait" r:id="rId1"/>
  <ignoredErrors>
    <ignoredError sqref="G27:G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§１表１</vt:lpstr>
      <vt:lpstr>§１表１!Print_Area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02007066</dc:creator>
  <cp:lastModifiedBy>川崎市</cp:lastModifiedBy>
  <cp:lastPrinted>2024-02-13T07:16:05Z</cp:lastPrinted>
  <dcterms:created xsi:type="dcterms:W3CDTF">2002-06-28T01:45:40Z</dcterms:created>
  <dcterms:modified xsi:type="dcterms:W3CDTF">2025-03-28T06:07:29Z</dcterms:modified>
</cp:coreProperties>
</file>