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5F77F759-FAF6-4F8A-8A4C-27AD3BFF4F82}" xr6:coauthVersionLast="47" xr6:coauthVersionMax="47" xr10:uidLastSave="{00000000-0000-0000-0000-000000000000}"/>
  <bookViews>
    <workbookView xWindow="6390" yWindow="-14265" windowWidth="21600" windowHeight="13590" xr2:uid="{00000000-000D-0000-FFFF-FFFF00000000}"/>
  </bookViews>
  <sheets>
    <sheet name="第１０号様式" sheetId="13" r:id="rId1"/>
  </sheets>
  <definedNames>
    <definedName name="_xlnm.Print_Area" localSheetId="0">第１０号様式!$A$1:$U$100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9" i="13" l="1"/>
  <c r="S99" i="13" s="1"/>
  <c r="D99" i="13"/>
  <c r="Z125" i="13" l="1"/>
  <c r="Y125" i="13"/>
  <c r="W125" i="13"/>
  <c r="Z124" i="13"/>
  <c r="Y124" i="13"/>
  <c r="W124" i="13"/>
  <c r="Z123" i="13"/>
  <c r="Y123" i="13"/>
  <c r="W123" i="13"/>
  <c r="Z122" i="13"/>
  <c r="Y122" i="13"/>
  <c r="W122" i="13"/>
  <c r="Z121" i="13"/>
  <c r="Y121" i="13"/>
  <c r="W121" i="13"/>
  <c r="Z120" i="13"/>
  <c r="Y120" i="13"/>
  <c r="W120" i="13"/>
  <c r="Z119" i="13"/>
  <c r="Y119" i="13"/>
  <c r="W119" i="13"/>
  <c r="Z118" i="13"/>
  <c r="Y118" i="13"/>
  <c r="W118" i="13"/>
  <c r="Z117" i="13"/>
  <c r="Y117" i="13"/>
  <c r="W117" i="13"/>
  <c r="Z116" i="13"/>
  <c r="Y116" i="13"/>
  <c r="W116" i="13"/>
  <c r="Z115" i="13"/>
  <c r="Y115" i="13"/>
  <c r="W115" i="13"/>
  <c r="Z114" i="13"/>
  <c r="Y114" i="13"/>
  <c r="W114" i="13"/>
  <c r="O90" i="13"/>
  <c r="S90" i="13" s="1"/>
  <c r="D90" i="13"/>
  <c r="O80" i="13"/>
  <c r="S80" i="13" s="1"/>
  <c r="D80" i="13"/>
  <c r="O63" i="13"/>
  <c r="S63" i="13" s="1"/>
  <c r="D63" i="13"/>
  <c r="O45" i="13"/>
  <c r="S45" i="13" s="1"/>
  <c r="D45" i="13"/>
  <c r="O35" i="13"/>
  <c r="S35" i="13" s="1"/>
  <c r="D35" i="13"/>
  <c r="O18" i="13"/>
  <c r="S18" i="13" s="1"/>
  <c r="D18" i="13"/>
  <c r="C7" i="13" l="1"/>
</calcChain>
</file>

<file path=xl/sharedStrings.xml><?xml version="1.0" encoding="utf-8"?>
<sst xmlns="http://schemas.openxmlformats.org/spreadsheetml/2006/main" count="260" uniqueCount="75">
  <si>
    <t>法人名</t>
  </si>
  <si>
    <t>事業所名</t>
    <phoneticPr fontId="1"/>
  </si>
  <si>
    <t xml:space="preserve">
</t>
    <phoneticPr fontId="1"/>
  </si>
  <si>
    <t>円</t>
    <rPh sb="0" eb="1">
      <t>エン</t>
    </rPh>
    <phoneticPr fontId="1"/>
  </si>
  <si>
    <t>※以下、申請を行うメニューの所要額を記入すると上記申請金額欄に自動計算されます。</t>
    <rPh sb="1" eb="3">
      <t>イカ</t>
    </rPh>
    <rPh sb="4" eb="6">
      <t>シンセイ</t>
    </rPh>
    <rPh sb="7" eb="8">
      <t>オコナ</t>
    </rPh>
    <rPh sb="14" eb="16">
      <t>ショヨウ</t>
    </rPh>
    <rPh sb="16" eb="17">
      <t>ガク</t>
    </rPh>
    <rPh sb="18" eb="20">
      <t>キニュウ</t>
    </rPh>
    <rPh sb="23" eb="25">
      <t>ジョウキ</t>
    </rPh>
    <rPh sb="25" eb="27">
      <t>シンセイ</t>
    </rPh>
    <rPh sb="27" eb="29">
      <t>キンガク</t>
    </rPh>
    <rPh sb="29" eb="30">
      <t>ラン</t>
    </rPh>
    <rPh sb="31" eb="33">
      <t>ジドウ</t>
    </rPh>
    <rPh sb="33" eb="35">
      <t>ケイサン</t>
    </rPh>
    <phoneticPr fontId="1"/>
  </si>
  <si>
    <t>１　研修体制の構築の支援</t>
    <rPh sb="2" eb="4">
      <t>ケンシュウ</t>
    </rPh>
    <rPh sb="4" eb="6">
      <t>タイセイ</t>
    </rPh>
    <rPh sb="7" eb="9">
      <t>コウチク</t>
    </rPh>
    <rPh sb="10" eb="12">
      <t>シエン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</si>
  <si>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</si>
  <si>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</si>
  <si>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</si>
  <si>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</si>
  <si>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</si>
  <si>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総事業費</t>
    <rPh sb="0" eb="4">
      <t>ソウジギョウヒ</t>
    </rPh>
    <phoneticPr fontId="8"/>
  </si>
  <si>
    <t>A</t>
    <phoneticPr fontId="8"/>
  </si>
  <si>
    <t>収入額</t>
    <rPh sb="0" eb="3">
      <t>シュウニュウガク</t>
    </rPh>
    <phoneticPr fontId="8"/>
  </si>
  <si>
    <t>B</t>
    <phoneticPr fontId="8"/>
  </si>
  <si>
    <t>C</t>
    <phoneticPr fontId="8"/>
  </si>
  <si>
    <t>差引（A-B)）</t>
    <rPh sb="0" eb="2">
      <t>サシヒキ</t>
    </rPh>
    <phoneticPr fontId="8"/>
  </si>
  <si>
    <t>D</t>
    <phoneticPr fontId="8"/>
  </si>
  <si>
    <t>補助基準額</t>
    <rPh sb="0" eb="4">
      <t>ホジョキジュン</t>
    </rPh>
    <rPh sb="4" eb="5">
      <t>ガク</t>
    </rPh>
    <phoneticPr fontId="8"/>
  </si>
  <si>
    <t>E</t>
    <phoneticPr fontId="8"/>
  </si>
  <si>
    <t>F</t>
    <phoneticPr fontId="8"/>
  </si>
  <si>
    <t>G</t>
    <phoneticPr fontId="8"/>
  </si>
  <si>
    <t>補助所要額
（千円未満切り捨て）</t>
    <rPh sb="0" eb="2">
      <t>ホジョ</t>
    </rPh>
    <rPh sb="2" eb="5">
      <t>ショヨウガク</t>
    </rPh>
    <rPh sb="7" eb="9">
      <t>センエン</t>
    </rPh>
    <rPh sb="9" eb="11">
      <t>ミマン</t>
    </rPh>
    <rPh sb="11" eb="12">
      <t>キ</t>
    </rPh>
    <rPh sb="13" eb="14">
      <t>ス</t>
    </rPh>
    <phoneticPr fontId="8"/>
  </si>
  <si>
    <t>選定額
（D,Eのうち少ない金額）</t>
    <rPh sb="0" eb="3">
      <t>センテイガク</t>
    </rPh>
    <rPh sb="11" eb="12">
      <t>スク</t>
    </rPh>
    <rPh sb="14" eb="16">
      <t>キンガク</t>
    </rPh>
    <phoneticPr fontId="8"/>
  </si>
  <si>
    <t>既交付額</t>
    <rPh sb="0" eb="1">
      <t>スデ</t>
    </rPh>
    <rPh sb="1" eb="4">
      <t>コウフガク</t>
    </rPh>
    <phoneticPr fontId="8"/>
  </si>
  <si>
    <t>２　経験年数が短い訪問介護員等への同行支援</t>
    <rPh sb="2" eb="6">
      <t>ケイケンネンスウ</t>
    </rPh>
    <rPh sb="7" eb="8">
      <t>ミジカ</t>
    </rPh>
    <rPh sb="9" eb="14">
      <t>ホウモンカイゴイン</t>
    </rPh>
    <rPh sb="14" eb="15">
      <t>トウ</t>
    </rPh>
    <rPh sb="17" eb="19">
      <t>ドウコウ</t>
    </rPh>
    <rPh sb="19" eb="21">
      <t>シエン</t>
    </rPh>
    <phoneticPr fontId="1"/>
  </si>
  <si>
    <t>同行を受ける職員の人数</t>
    <rPh sb="0" eb="2">
      <t>ドウコウ</t>
    </rPh>
    <rPh sb="3" eb="4">
      <t>ウ</t>
    </rPh>
    <rPh sb="6" eb="8">
      <t>ショクイン</t>
    </rPh>
    <rPh sb="9" eb="11">
      <t>ニンズウ</t>
    </rPh>
    <phoneticPr fontId="8"/>
  </si>
  <si>
    <t>人</t>
    <rPh sb="0" eb="1">
      <t>ニン</t>
    </rPh>
    <phoneticPr fontId="8"/>
  </si>
  <si>
    <t>同行を受ける職員の氏名、同行する職員氏名、同行自由、同行回数</t>
    <rPh sb="0" eb="2">
      <t>ドウコウ</t>
    </rPh>
    <rPh sb="3" eb="4">
      <t>ウ</t>
    </rPh>
    <rPh sb="6" eb="8">
      <t>ショクイン</t>
    </rPh>
    <rPh sb="9" eb="11">
      <t>シメイ</t>
    </rPh>
    <rPh sb="12" eb="14">
      <t>ドウコウ</t>
    </rPh>
    <rPh sb="16" eb="18">
      <t>ショクイン</t>
    </rPh>
    <rPh sb="18" eb="20">
      <t>シメイ</t>
    </rPh>
    <rPh sb="21" eb="23">
      <t>ドウコウ</t>
    </rPh>
    <rPh sb="23" eb="25">
      <t>ジユウ</t>
    </rPh>
    <rPh sb="26" eb="28">
      <t>ドウコウ</t>
    </rPh>
    <rPh sb="28" eb="30">
      <t>カイスウ</t>
    </rPh>
    <phoneticPr fontId="8"/>
  </si>
  <si>
    <t>被同行者氏名</t>
    <rPh sb="0" eb="4">
      <t>ヒドウコウシャ</t>
    </rPh>
    <rPh sb="4" eb="6">
      <t>シメイ</t>
    </rPh>
    <phoneticPr fontId="8"/>
  </si>
  <si>
    <t>同行者氏名</t>
    <rPh sb="0" eb="3">
      <t>ドウコウシャ</t>
    </rPh>
    <rPh sb="3" eb="5">
      <t>シメイ</t>
    </rPh>
    <phoneticPr fontId="8"/>
  </si>
  <si>
    <t>同行事由</t>
    <rPh sb="0" eb="2">
      <t>ドウコウ</t>
    </rPh>
    <rPh sb="2" eb="4">
      <t>ジユウ</t>
    </rPh>
    <phoneticPr fontId="8"/>
  </si>
  <si>
    <t>同行回数</t>
    <rPh sb="0" eb="2">
      <t>ドウコウ</t>
    </rPh>
    <rPh sb="2" eb="4">
      <t>カイスウ</t>
    </rPh>
    <phoneticPr fontId="8"/>
  </si>
  <si>
    <t>30分未満</t>
    <rPh sb="2" eb="3">
      <t>フン</t>
    </rPh>
    <rPh sb="3" eb="5">
      <t>ミマン</t>
    </rPh>
    <phoneticPr fontId="8"/>
  </si>
  <si>
    <t>30分以上</t>
    <rPh sb="2" eb="3">
      <t>フン</t>
    </rPh>
    <rPh sb="3" eb="5">
      <t>イジョウ</t>
    </rPh>
    <phoneticPr fontId="8"/>
  </si>
  <si>
    <t>回</t>
    <rPh sb="0" eb="1">
      <t>カイ</t>
    </rPh>
    <phoneticPr fontId="8"/>
  </si>
  <si>
    <t>３　経営改善の支援</t>
    <rPh sb="2" eb="4">
      <t>ケイエイ</t>
    </rPh>
    <rPh sb="4" eb="6">
      <t>カイゼン</t>
    </rPh>
    <rPh sb="7" eb="9">
      <t>シエン</t>
    </rPh>
    <phoneticPr fontId="1"/>
  </si>
  <si>
    <t>（該当する事業に○）</t>
    <rPh sb="1" eb="3">
      <t>ガイトウ</t>
    </rPh>
    <rPh sb="5" eb="7">
      <t>ジギョウ</t>
    </rPh>
    <phoneticPr fontId="8"/>
  </si>
  <si>
    <t>経営改善の外部コンサルタント等に委託を行う</t>
    <rPh sb="0" eb="2">
      <t>ケイエイ</t>
    </rPh>
    <rPh sb="2" eb="4">
      <t>カイゼン</t>
    </rPh>
    <rPh sb="5" eb="7">
      <t>ガイブ</t>
    </rPh>
    <rPh sb="14" eb="15">
      <t>トウ</t>
    </rPh>
    <rPh sb="16" eb="18">
      <t>イタク</t>
    </rPh>
    <rPh sb="19" eb="20">
      <t>オコナ</t>
    </rPh>
    <phoneticPr fontId="8"/>
  </si>
  <si>
    <t>事務作業等を行う臨時職員を雇用する</t>
    <rPh sb="0" eb="2">
      <t>ジム</t>
    </rPh>
    <rPh sb="2" eb="4">
      <t>サギョウ</t>
    </rPh>
    <rPh sb="4" eb="5">
      <t>トウ</t>
    </rPh>
    <rPh sb="6" eb="7">
      <t>オコナ</t>
    </rPh>
    <rPh sb="8" eb="10">
      <t>リンジ</t>
    </rPh>
    <rPh sb="10" eb="12">
      <t>ショクイン</t>
    </rPh>
    <rPh sb="13" eb="15">
      <t>コヨウ</t>
    </rPh>
    <phoneticPr fontId="8"/>
  </si>
  <si>
    <t>４　登録ヘルパー等の常勤化促進の支援</t>
    <rPh sb="2" eb="4">
      <t>トウロク</t>
    </rPh>
    <rPh sb="8" eb="9">
      <t>トウ</t>
    </rPh>
    <rPh sb="10" eb="13">
      <t>ジョウキンカ</t>
    </rPh>
    <rPh sb="13" eb="15">
      <t>ソクシン</t>
    </rPh>
    <rPh sb="16" eb="18">
      <t>シエン</t>
    </rPh>
    <phoneticPr fontId="1"/>
  </si>
  <si>
    <t>常勤化した職員数</t>
    <rPh sb="0" eb="3">
      <t>ジョウキンカ</t>
    </rPh>
    <rPh sb="5" eb="7">
      <t>ショクイン</t>
    </rPh>
    <rPh sb="7" eb="8">
      <t>スウ</t>
    </rPh>
    <phoneticPr fontId="1"/>
  </si>
  <si>
    <t>常勤化した職員氏名・常勤化した年月日・給与差額</t>
    <rPh sb="0" eb="3">
      <t>ジョウキンカ</t>
    </rPh>
    <rPh sb="5" eb="7">
      <t>ショクイン</t>
    </rPh>
    <rPh sb="7" eb="9">
      <t>シメイ</t>
    </rPh>
    <rPh sb="10" eb="13">
      <t>ジョウキンカ</t>
    </rPh>
    <rPh sb="15" eb="18">
      <t>ネンガッピ</t>
    </rPh>
    <rPh sb="19" eb="21">
      <t>キュウヨ</t>
    </rPh>
    <rPh sb="21" eb="23">
      <t>サガク</t>
    </rPh>
    <phoneticPr fontId="8"/>
  </si>
  <si>
    <t>職員氏名</t>
    <rPh sb="0" eb="2">
      <t>ショクイン</t>
    </rPh>
    <rPh sb="2" eb="4">
      <t>シメイ</t>
    </rPh>
    <phoneticPr fontId="8"/>
  </si>
  <si>
    <t>常勤化した年月日（採用年月日）</t>
    <rPh sb="0" eb="3">
      <t>ジョウキンカ</t>
    </rPh>
    <rPh sb="5" eb="8">
      <t>ネンガッピ</t>
    </rPh>
    <rPh sb="9" eb="14">
      <t>サイヨウネンガッピ</t>
    </rPh>
    <phoneticPr fontId="8"/>
  </si>
  <si>
    <t>補助月額</t>
    <rPh sb="0" eb="2">
      <t>ホジョ</t>
    </rPh>
    <rPh sb="2" eb="4">
      <t>ゲツガク</t>
    </rPh>
    <phoneticPr fontId="8"/>
  </si>
  <si>
    <t>給与差額（補助月額の総額）</t>
    <rPh sb="0" eb="2">
      <t>キュウヨ</t>
    </rPh>
    <rPh sb="2" eb="4">
      <t>サガク</t>
    </rPh>
    <rPh sb="5" eb="7">
      <t>ホジョ</t>
    </rPh>
    <rPh sb="7" eb="9">
      <t>ゲツガク</t>
    </rPh>
    <rPh sb="10" eb="12">
      <t>ソウガク</t>
    </rPh>
    <phoneticPr fontId="8"/>
  </si>
  <si>
    <t>ヶ月</t>
    <rPh sb="1" eb="2">
      <t>ゲツ</t>
    </rPh>
    <phoneticPr fontId="8"/>
  </si>
  <si>
    <t>円</t>
    <rPh sb="0" eb="1">
      <t>エン</t>
    </rPh>
    <phoneticPr fontId="8"/>
  </si>
  <si>
    <t>※一人あたりの補助上限は最大で連続する3か月</t>
    <rPh sb="1" eb="3">
      <t>ヒトリ</t>
    </rPh>
    <rPh sb="7" eb="9">
      <t>ホジョ</t>
    </rPh>
    <rPh sb="9" eb="11">
      <t>ジョウゲン</t>
    </rPh>
    <rPh sb="12" eb="14">
      <t>サイダイ</t>
    </rPh>
    <rPh sb="15" eb="17">
      <t>レンゾク</t>
    </rPh>
    <rPh sb="21" eb="22">
      <t>ゲツ</t>
    </rPh>
    <phoneticPr fontId="8"/>
  </si>
  <si>
    <t>５　小規模法人等の協働化・大規模化の取組の支援</t>
    <rPh sb="2" eb="5">
      <t>ショウキボ</t>
    </rPh>
    <rPh sb="5" eb="7">
      <t>ホウジン</t>
    </rPh>
    <rPh sb="7" eb="8">
      <t>トウ</t>
    </rPh>
    <rPh sb="9" eb="11">
      <t>キョウドウ</t>
    </rPh>
    <rPh sb="11" eb="12">
      <t>カ</t>
    </rPh>
    <rPh sb="13" eb="17">
      <t>ダイキボカ</t>
    </rPh>
    <rPh sb="18" eb="20">
      <t>トリクミ</t>
    </rPh>
    <rPh sb="21" eb="23">
      <t>シエン</t>
    </rPh>
    <phoneticPr fontId="1"/>
  </si>
  <si>
    <t>グループの状況（該当するものに○）</t>
    <rPh sb="5" eb="7">
      <t>ジョウキョウ</t>
    </rPh>
    <rPh sb="8" eb="10">
      <t>ガイトウ</t>
    </rPh>
    <phoneticPr fontId="8"/>
  </si>
  <si>
    <t>社会福祉連携推進法人</t>
    <rPh sb="0" eb="4">
      <t>シャカイフクシ</t>
    </rPh>
    <rPh sb="4" eb="6">
      <t>レンケイ</t>
    </rPh>
    <rPh sb="6" eb="8">
      <t>スイシン</t>
    </rPh>
    <rPh sb="8" eb="10">
      <t>ホウジン</t>
    </rPh>
    <phoneticPr fontId="8"/>
  </si>
  <si>
    <t>小規模法人のネットワーク化による協働推進事業の実施</t>
    <rPh sb="0" eb="3">
      <t>ショウキボ</t>
    </rPh>
    <rPh sb="3" eb="5">
      <t>ホウジン</t>
    </rPh>
    <rPh sb="12" eb="13">
      <t>カ</t>
    </rPh>
    <rPh sb="16" eb="18">
      <t>キョウドウ</t>
    </rPh>
    <rPh sb="18" eb="20">
      <t>スイシン</t>
    </rPh>
    <rPh sb="20" eb="22">
      <t>ジギョウ</t>
    </rPh>
    <rPh sb="23" eb="25">
      <t>ジッシ</t>
    </rPh>
    <phoneticPr fontId="8"/>
  </si>
  <si>
    <t>法人名</t>
    <rPh sb="0" eb="3">
      <t>ホウジンメイ</t>
    </rPh>
    <phoneticPr fontId="8"/>
  </si>
  <si>
    <t>代表法人</t>
    <rPh sb="0" eb="2">
      <t>ダイヒョウ</t>
    </rPh>
    <rPh sb="2" eb="4">
      <t>ホウジン</t>
    </rPh>
    <phoneticPr fontId="8"/>
  </si>
  <si>
    <t>グループに属している法人</t>
    <rPh sb="5" eb="6">
      <t>ゾク</t>
    </rPh>
    <rPh sb="10" eb="12">
      <t>ホウジン</t>
    </rPh>
    <phoneticPr fontId="8"/>
  </si>
  <si>
    <t>６　介護人材・利用者確保のための広報活動に関する支援</t>
    <rPh sb="2" eb="6">
      <t>カイゴジンザイ</t>
    </rPh>
    <rPh sb="7" eb="10">
      <t>リヨウシャ</t>
    </rPh>
    <rPh sb="10" eb="12">
      <t>カクホ</t>
    </rPh>
    <rPh sb="16" eb="18">
      <t>コウホウ</t>
    </rPh>
    <rPh sb="18" eb="20">
      <t>カツドウ</t>
    </rPh>
    <rPh sb="21" eb="22">
      <t>カン</t>
    </rPh>
    <rPh sb="24" eb="26">
      <t>シエン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</si>
  <si>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</si>
  <si>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</si>
  <si>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所要額</t>
    <rPh sb="0" eb="2">
      <t>ショヨウ</t>
    </rPh>
    <rPh sb="2" eb="3">
      <t>ガク</t>
    </rPh>
    <phoneticPr fontId="1"/>
  </si>
  <si>
    <t>所要額</t>
    <rPh sb="0" eb="3">
      <t>ショヨウガク</t>
    </rPh>
    <phoneticPr fontId="1"/>
  </si>
  <si>
    <t>事業実施期間</t>
    <rPh sb="0" eb="6">
      <t>ジギョウジッシキカン</t>
    </rPh>
    <phoneticPr fontId="1"/>
  </si>
  <si>
    <t>実施事業</t>
    <rPh sb="0" eb="2">
      <t>ジッシ</t>
    </rPh>
    <rPh sb="2" eb="4">
      <t>ジギョウ</t>
    </rPh>
    <phoneticPr fontId="8"/>
  </si>
  <si>
    <t>所要額</t>
    <rPh sb="0" eb="3">
      <t>ショヨウガク</t>
    </rPh>
    <phoneticPr fontId="1"/>
  </si>
  <si>
    <t>事業実施期間</t>
    <rPh sb="0" eb="4">
      <t>ジギョウジッシ</t>
    </rPh>
    <rPh sb="4" eb="6">
      <t>キカン</t>
    </rPh>
    <phoneticPr fontId="8"/>
  </si>
  <si>
    <t>事業実施内容</t>
    <rPh sb="0" eb="2">
      <t>ジギョウ</t>
    </rPh>
    <rPh sb="2" eb="4">
      <t>ジッシ</t>
    </rPh>
    <rPh sb="4" eb="6">
      <t>ナイヨウ</t>
    </rPh>
    <phoneticPr fontId="8"/>
  </si>
  <si>
    <t>第１０号様式</t>
    <phoneticPr fontId="1"/>
  </si>
  <si>
    <t>　</t>
    <phoneticPr fontId="1"/>
  </si>
  <si>
    <t>川崎市訪問介護等サービス提供体制確保支援事業補助金実績報告書</t>
    <rPh sb="22" eb="25">
      <t>ホジョキン</t>
    </rPh>
    <rPh sb="25" eb="29">
      <t>ジッセキホウコク</t>
    </rPh>
    <rPh sb="29" eb="30">
      <t>ショ</t>
    </rPh>
    <phoneticPr fontId="1"/>
  </si>
  <si>
    <t xml:space="preserve"> 　令和　年　月　日　　川崎市指令健高事第　　　号で交付決定のありました、川崎市訪問介護等サービス提供体制確保支援事業について、次のとおり実施いたしましたので報告します</t>
    <rPh sb="2" eb="4">
      <t>レイワ</t>
    </rPh>
    <rPh sb="5" eb="6">
      <t>ネン</t>
    </rPh>
    <rPh sb="7" eb="8">
      <t>ガツ</t>
    </rPh>
    <rPh sb="9" eb="10">
      <t>ニチ</t>
    </rPh>
    <rPh sb="26" eb="30">
      <t>コウフケッテイ</t>
    </rPh>
    <rPh sb="64" eb="65">
      <t>ツギ</t>
    </rPh>
    <rPh sb="69" eb="71">
      <t>ジッシ</t>
    </rPh>
    <rPh sb="79" eb="81">
      <t>ホウコク</t>
    </rPh>
    <phoneticPr fontId="1"/>
  </si>
  <si>
    <t>補助対象経費の
支出額</t>
    <rPh sb="0" eb="4">
      <t>ホジョタイショウ</t>
    </rPh>
    <rPh sb="4" eb="6">
      <t>ケイヒ</t>
    </rPh>
    <rPh sb="8" eb="10">
      <t>シシュツ</t>
    </rPh>
    <rPh sb="10" eb="11">
      <t>ガク</t>
    </rPh>
    <phoneticPr fontId="8"/>
  </si>
  <si>
    <t>台</t>
    <rPh sb="0" eb="1">
      <t>ダイ</t>
    </rPh>
    <phoneticPr fontId="8"/>
  </si>
  <si>
    <t>7　電動アシスト自転車購入経費の支援</t>
    <rPh sb="2" eb="4">
      <t>デンドウ</t>
    </rPh>
    <rPh sb="8" eb="11">
      <t>ジテンシャ</t>
    </rPh>
    <rPh sb="11" eb="13">
      <t>コウニュウ</t>
    </rPh>
    <rPh sb="13" eb="15">
      <t>ケイヒ</t>
    </rPh>
    <rPh sb="16" eb="18">
      <t>シエン</t>
    </rPh>
    <phoneticPr fontId="1"/>
  </si>
  <si>
    <t>購入台数</t>
    <rPh sb="0" eb="2">
      <t>コウニュウ</t>
    </rPh>
    <rPh sb="2" eb="4">
      <t>ダイスウ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</si>
</sst>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b/>
      <sz val="20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scheme val="minor"/>
    </font>
    <font>
      <u/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1"/>
      <color theme="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0" borderId="0" xfId="0" applyFont="1"/>
    <xf numFmtId="0" fontId="0" fillId="3" borderId="0" xfId="0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76" fontId="0" fillId="3" borderId="0" xfId="0" applyNumberFormat="1" applyFill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/>
    </xf>
    <xf numFmtId="3" fontId="0" fillId="0" borderId="29" xfId="0" applyNumberFormat="1" applyBorder="1"/>
    <xf numFmtId="0" fontId="0" fillId="6" borderId="0" xfId="0" applyFill="1"/>
    <xf numFmtId="0" fontId="10" fillId="6" borderId="0" xfId="0" applyFont="1" applyFill="1"/>
    <xf numFmtId="0" fontId="0" fillId="5" borderId="29" xfId="0" applyFill="1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5" borderId="8" xfId="0" applyFill="1" applyBorder="1"/>
    <xf numFmtId="0" fontId="0" fillId="5" borderId="2" xfId="0" applyFill="1" applyBorder="1"/>
    <xf numFmtId="0" fontId="0" fillId="5" borderId="11" xfId="0" applyFill="1" applyBorder="1"/>
    <xf numFmtId="0" fontId="0" fillId="5" borderId="10" xfId="0" applyFill="1" applyBorder="1"/>
    <xf numFmtId="0" fontId="0" fillId="5" borderId="0" xfId="0" applyFill="1"/>
    <xf numFmtId="0" fontId="7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4" xfId="0" applyBorder="1"/>
    <xf numFmtId="0" fontId="7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0" fillId="5" borderId="1" xfId="0" applyFill="1" applyBorder="1"/>
    <xf numFmtId="3" fontId="0" fillId="4" borderId="0" xfId="0" applyNumberFormat="1" applyFill="1"/>
    <xf numFmtId="0" fontId="0" fillId="7" borderId="0" xfId="0" applyFill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 wrapText="1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0" fillId="6" borderId="0" xfId="0" applyFont="1" applyFill="1" applyAlignment="1">
      <alignment horizontal="center"/>
    </xf>
    <xf numFmtId="0" fontId="0" fillId="2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5" xfId="0" applyFill="1" applyBorder="1" applyAlignment="1">
      <alignment horizontal="right"/>
    </xf>
    <xf numFmtId="0" fontId="0" fillId="5" borderId="26" xfId="0" applyFill="1" applyBorder="1" applyAlignment="1">
      <alignment horizontal="right"/>
    </xf>
    <xf numFmtId="0" fontId="10" fillId="6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583"/>
  <sheetViews>
    <sheetView tabSelected="1" view="pageBreakPreview" zoomScale="70" zoomScaleNormal="115" zoomScaleSheetLayoutView="70" workbookViewId="0">
      <selection activeCell="D97" sqref="D97:F97"/>
    </sheetView>
  </sheetViews>
  <sheetFormatPr defaultRowHeight="18"/>
  <cols>
    <col min="1" max="1" width="7" customWidth="1"/>
    <col min="2" max="2" width="12.75" bestFit="1" customWidth="1"/>
    <col min="3" max="3" width="16.5" customWidth="1"/>
    <col min="4" max="4" width="6.83203125" bestFit="1" customWidth="1"/>
    <col min="5" max="10" width="3.25" customWidth="1"/>
    <col min="11" max="11" width="4.83203125" bestFit="1" customWidth="1"/>
    <col min="12" max="18" width="3.25" customWidth="1"/>
    <col min="19" max="19" width="12.58203125" customWidth="1"/>
    <col min="20" max="20" width="13.58203125" customWidth="1"/>
    <col min="21" max="21" width="16.08203125" customWidth="1"/>
    <col min="22" max="23" width="8.58203125" style="2"/>
    <col min="24" max="25" width="10.08203125" style="2" customWidth="1"/>
    <col min="26" max="31" width="8.58203125" style="2"/>
  </cols>
  <sheetData>
    <row r="1" spans="1:30" ht="20.149999999999999" customHeight="1">
      <c r="A1" t="s">
        <v>67</v>
      </c>
    </row>
    <row r="2" spans="1:30" ht="20.149999999999999" customHeight="1"/>
    <row r="3" spans="1:30" ht="24.75" customHeight="1">
      <c r="A3" s="95" t="s">
        <v>69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</row>
    <row r="4" spans="1:30" ht="20.149999999999999" customHeight="1"/>
    <row r="5" spans="1:30" ht="25" customHeight="1">
      <c r="B5" s="98" t="s">
        <v>70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S5" s="4" t="s">
        <v>0</v>
      </c>
      <c r="T5" s="96"/>
      <c r="U5" s="96"/>
      <c r="W5" s="97" t="s">
        <v>2</v>
      </c>
      <c r="X5" s="97"/>
      <c r="Y5" s="97"/>
      <c r="Z5" s="97"/>
      <c r="AA5" s="97"/>
      <c r="AB5" s="97"/>
      <c r="AC5" s="97"/>
      <c r="AD5" s="97"/>
    </row>
    <row r="6" spans="1:30" ht="25" customHeight="1"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S6" s="3" t="s">
        <v>1</v>
      </c>
      <c r="T6" s="51"/>
      <c r="U6" s="51"/>
      <c r="W6" s="97"/>
      <c r="X6" s="97"/>
      <c r="Y6" s="97"/>
      <c r="Z6" s="97"/>
      <c r="AA6" s="97"/>
      <c r="AB6" s="97"/>
      <c r="AC6" s="97"/>
      <c r="AD6" s="97"/>
    </row>
    <row r="7" spans="1:30" ht="25" customHeight="1">
      <c r="B7" s="7" t="s">
        <v>68</v>
      </c>
      <c r="C7" s="41">
        <f>S18+S35+S45+S63+S80+S90</f>
        <v>0</v>
      </c>
      <c r="D7" s="7" t="s">
        <v>3</v>
      </c>
      <c r="S7" s="3"/>
      <c r="U7" s="3"/>
      <c r="W7" s="97"/>
      <c r="X7" s="97"/>
      <c r="Y7" s="97"/>
      <c r="Z7" s="97"/>
      <c r="AA7" s="97"/>
      <c r="AB7" s="97"/>
      <c r="AC7" s="97"/>
      <c r="AD7" s="97"/>
    </row>
    <row r="8" spans="1:30" ht="25" customHeight="1">
      <c r="B8" t="s">
        <v>4</v>
      </c>
      <c r="S8" s="3"/>
      <c r="U8" s="3"/>
      <c r="W8" s="97"/>
      <c r="X8" s="97"/>
      <c r="Y8" s="97"/>
      <c r="Z8" s="97"/>
      <c r="AA8" s="97"/>
      <c r="AB8" s="97"/>
      <c r="AC8" s="97"/>
      <c r="AD8" s="97"/>
    </row>
    <row r="9" spans="1:30" ht="20.149999999999999" customHeight="1">
      <c r="W9" s="97"/>
      <c r="X9" s="97"/>
      <c r="Y9" s="97"/>
      <c r="Z9" s="97"/>
      <c r="AA9" s="97"/>
      <c r="AB9" s="97"/>
      <c r="AC9" s="97"/>
      <c r="AD9" s="97"/>
    </row>
    <row r="10" spans="1:30" ht="20.149999999999999" customHeight="1">
      <c r="B10" s="18" t="s">
        <v>5</v>
      </c>
      <c r="C10" s="17"/>
      <c r="W10" s="97"/>
      <c r="X10" s="97"/>
      <c r="Y10" s="97"/>
      <c r="Z10" s="97"/>
      <c r="AA10" s="97"/>
      <c r="AB10" s="97"/>
      <c r="AC10" s="97"/>
      <c r="AD10" s="97"/>
    </row>
    <row r="11" spans="1:30" ht="20.149999999999999" customHeight="1" thickBot="1">
      <c r="B11" s="6" t="s">
        <v>58</v>
      </c>
      <c r="D11" s="8" t="s">
        <v>6</v>
      </c>
      <c r="E11" s="10"/>
      <c r="F11" s="9" t="s">
        <v>7</v>
      </c>
      <c r="G11" s="10"/>
      <c r="H11" s="9" t="s">
        <v>8</v>
      </c>
      <c r="I11" s="10"/>
      <c r="J11" s="9" t="s">
        <v>9</v>
      </c>
      <c r="K11" s="9" t="s">
        <v>10</v>
      </c>
      <c r="L11" s="9" t="s">
        <v>6</v>
      </c>
      <c r="M11" s="10"/>
      <c r="N11" s="9" t="s">
        <v>7</v>
      </c>
      <c r="O11" s="10"/>
      <c r="P11" s="9" t="s">
        <v>8</v>
      </c>
      <c r="Q11" s="10"/>
      <c r="R11" s="1" t="s">
        <v>9</v>
      </c>
      <c r="W11" s="97"/>
      <c r="X11" s="97"/>
      <c r="Y11" s="97"/>
      <c r="Z11" s="97"/>
      <c r="AA11" s="97"/>
      <c r="AB11" s="97"/>
      <c r="AC11" s="97"/>
      <c r="AD11" s="97"/>
    </row>
    <row r="12" spans="1:30" ht="20.149999999999999" customHeight="1">
      <c r="B12" t="s">
        <v>59</v>
      </c>
      <c r="D12" s="52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4"/>
      <c r="W12" s="97"/>
      <c r="X12" s="97"/>
      <c r="Y12" s="97"/>
      <c r="Z12" s="97"/>
      <c r="AA12" s="97"/>
      <c r="AB12" s="97"/>
      <c r="AC12" s="97"/>
      <c r="AD12" s="97"/>
    </row>
    <row r="13" spans="1:30" ht="20.149999999999999" customHeight="1">
      <c r="D13" s="55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7"/>
      <c r="W13" s="97"/>
      <c r="X13" s="97"/>
      <c r="Y13" s="97"/>
      <c r="Z13" s="97"/>
      <c r="AA13" s="97"/>
      <c r="AB13" s="97"/>
      <c r="AC13" s="97"/>
      <c r="AD13" s="97"/>
    </row>
    <row r="14" spans="1:30" ht="20.149999999999999" customHeight="1" thickBot="1"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  <c r="W14" s="97"/>
      <c r="X14" s="97"/>
      <c r="Y14" s="97"/>
      <c r="Z14" s="97"/>
      <c r="AA14" s="97"/>
      <c r="AB14" s="97"/>
      <c r="AC14" s="97"/>
      <c r="AD14" s="97"/>
    </row>
    <row r="15" spans="1:30" ht="20.149999999999999" customHeight="1" thickBot="1">
      <c r="B15" t="s">
        <v>60</v>
      </c>
      <c r="W15" s="97"/>
      <c r="X15" s="97"/>
      <c r="Y15" s="97"/>
      <c r="Z15" s="97"/>
      <c r="AA15" s="97"/>
      <c r="AB15" s="97"/>
      <c r="AC15" s="97"/>
      <c r="AD15" s="97"/>
    </row>
    <row r="16" spans="1:30" ht="69.650000000000006" customHeight="1">
      <c r="B16" s="11" t="s">
        <v>11</v>
      </c>
      <c r="C16" s="11" t="s">
        <v>13</v>
      </c>
      <c r="D16" s="43" t="s">
        <v>16</v>
      </c>
      <c r="E16" s="44"/>
      <c r="F16" s="45"/>
      <c r="G16" s="46" t="s">
        <v>71</v>
      </c>
      <c r="H16" s="44"/>
      <c r="I16" s="44"/>
      <c r="J16" s="45"/>
      <c r="K16" s="46" t="s">
        <v>18</v>
      </c>
      <c r="L16" s="44"/>
      <c r="M16" s="44"/>
      <c r="N16" s="45"/>
      <c r="O16" s="46" t="s">
        <v>23</v>
      </c>
      <c r="P16" s="44"/>
      <c r="Q16" s="44"/>
      <c r="R16" s="45"/>
      <c r="S16" s="14" t="s">
        <v>22</v>
      </c>
      <c r="T16" s="14" t="s">
        <v>24</v>
      </c>
      <c r="W16" s="97"/>
      <c r="X16" s="97"/>
      <c r="Y16" s="97"/>
      <c r="Z16" s="97"/>
      <c r="AA16" s="97"/>
      <c r="AB16" s="97"/>
      <c r="AC16" s="97"/>
      <c r="AD16" s="97"/>
    </row>
    <row r="17" spans="1:30" ht="20.149999999999999" customHeight="1">
      <c r="B17" s="12" t="s">
        <v>12</v>
      </c>
      <c r="C17" s="12" t="s">
        <v>14</v>
      </c>
      <c r="D17" s="61" t="s">
        <v>15</v>
      </c>
      <c r="E17" s="62"/>
      <c r="F17" s="63"/>
      <c r="G17" s="61" t="s">
        <v>17</v>
      </c>
      <c r="H17" s="62"/>
      <c r="I17" s="62"/>
      <c r="J17" s="63"/>
      <c r="K17" s="61" t="s">
        <v>19</v>
      </c>
      <c r="L17" s="62"/>
      <c r="M17" s="62"/>
      <c r="N17" s="63"/>
      <c r="O17" s="61" t="s">
        <v>20</v>
      </c>
      <c r="P17" s="62"/>
      <c r="Q17" s="62"/>
      <c r="R17" s="63"/>
      <c r="S17" s="15" t="s">
        <v>21</v>
      </c>
      <c r="T17" s="12"/>
      <c r="W17" s="97"/>
      <c r="X17" s="97"/>
      <c r="Y17" s="97"/>
      <c r="Z17" s="97"/>
      <c r="AA17" s="97"/>
      <c r="AB17" s="97"/>
      <c r="AC17" s="97"/>
      <c r="AD17" s="97"/>
    </row>
    <row r="18" spans="1:30" ht="20.149999999999999" customHeight="1" thickBot="1">
      <c r="B18" s="19">
        <v>0</v>
      </c>
      <c r="C18" s="19">
        <v>0</v>
      </c>
      <c r="D18" s="64">
        <f>B18-C18</f>
        <v>0</v>
      </c>
      <c r="E18" s="65"/>
      <c r="F18" s="66"/>
      <c r="G18" s="67">
        <v>0</v>
      </c>
      <c r="H18" s="68"/>
      <c r="I18" s="68"/>
      <c r="J18" s="69"/>
      <c r="K18" s="47">
        <v>100000</v>
      </c>
      <c r="L18" s="48"/>
      <c r="M18" s="48"/>
      <c r="N18" s="49"/>
      <c r="O18" s="47">
        <f>MIN(G18,K18)</f>
        <v>0</v>
      </c>
      <c r="P18" s="48"/>
      <c r="Q18" s="48"/>
      <c r="R18" s="49"/>
      <c r="S18" s="16">
        <f>ROUNDDOWN(O18, -3)</f>
        <v>0</v>
      </c>
      <c r="T18" s="13"/>
      <c r="W18" s="97"/>
      <c r="X18" s="97"/>
      <c r="Y18" s="97"/>
      <c r="Z18" s="97"/>
      <c r="AA18" s="97"/>
      <c r="AB18" s="97"/>
      <c r="AC18" s="97"/>
      <c r="AD18" s="97"/>
    </row>
    <row r="19" spans="1:30" ht="20.149999999999999" customHeight="1">
      <c r="W19" s="97"/>
      <c r="X19" s="97"/>
      <c r="Y19" s="97"/>
      <c r="Z19" s="97"/>
      <c r="AA19" s="97"/>
      <c r="AB19" s="97"/>
      <c r="AC19" s="97"/>
      <c r="AD19" s="97"/>
    </row>
    <row r="20" spans="1:30" ht="20.149999999999999" customHeight="1">
      <c r="B20" s="70" t="s">
        <v>25</v>
      </c>
      <c r="C20" s="70"/>
      <c r="D20" s="70"/>
      <c r="E20" s="70"/>
      <c r="F20" s="70"/>
      <c r="W20" s="97"/>
      <c r="X20" s="97"/>
      <c r="Y20" s="97"/>
      <c r="Z20" s="97"/>
      <c r="AA20" s="97"/>
      <c r="AB20" s="97"/>
      <c r="AC20" s="97"/>
      <c r="AD20" s="97"/>
    </row>
    <row r="21" spans="1:30" ht="20.149999999999999" customHeight="1" thickBot="1">
      <c r="B21" s="6" t="s">
        <v>58</v>
      </c>
      <c r="D21" s="8" t="s">
        <v>6</v>
      </c>
      <c r="E21" s="10"/>
      <c r="F21" s="9" t="s">
        <v>7</v>
      </c>
      <c r="G21" s="10"/>
      <c r="H21" s="9" t="s">
        <v>8</v>
      </c>
      <c r="I21" s="10"/>
      <c r="J21" s="9" t="s">
        <v>9</v>
      </c>
      <c r="K21" s="9" t="s">
        <v>10</v>
      </c>
      <c r="L21" s="9" t="s">
        <v>6</v>
      </c>
      <c r="M21" s="10"/>
      <c r="N21" s="9" t="s">
        <v>7</v>
      </c>
      <c r="O21" s="10"/>
      <c r="P21" s="9" t="s">
        <v>8</v>
      </c>
      <c r="Q21" s="10"/>
      <c r="R21" s="1" t="s">
        <v>9</v>
      </c>
      <c r="W21" s="97"/>
      <c r="X21" s="97"/>
      <c r="Y21" s="97"/>
      <c r="Z21" s="97"/>
      <c r="AA21" s="97"/>
      <c r="AB21" s="97"/>
      <c r="AC21" s="97"/>
      <c r="AD21" s="97"/>
    </row>
    <row r="22" spans="1:30" ht="20.149999999999999" customHeight="1" thickBot="1">
      <c r="B22" t="s">
        <v>26</v>
      </c>
      <c r="D22" s="38"/>
      <c r="E22" t="s">
        <v>27</v>
      </c>
      <c r="W22" s="97"/>
      <c r="X22" s="97"/>
      <c r="Y22" s="97"/>
      <c r="Z22" s="97"/>
      <c r="AA22" s="97"/>
      <c r="AB22" s="97"/>
      <c r="AC22" s="97"/>
      <c r="AD22" s="97"/>
    </row>
    <row r="23" spans="1:30" ht="20.149999999999999" customHeight="1" thickBot="1">
      <c r="B23" s="71" t="s">
        <v>28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W23" s="97"/>
      <c r="X23" s="97"/>
      <c r="Y23" s="97"/>
      <c r="Z23" s="97"/>
      <c r="AA23" s="97"/>
      <c r="AB23" s="97"/>
      <c r="AC23" s="97"/>
      <c r="AD23" s="97"/>
    </row>
    <row r="24" spans="1:30" ht="20.149999999999999" customHeight="1">
      <c r="B24" s="72" t="s">
        <v>29</v>
      </c>
      <c r="C24" s="74" t="s">
        <v>30</v>
      </c>
      <c r="D24" s="76" t="s">
        <v>31</v>
      </c>
      <c r="E24" s="44"/>
      <c r="F24" s="44"/>
      <c r="G24" s="44"/>
      <c r="H24" s="44"/>
      <c r="I24" s="44"/>
      <c r="J24" s="44"/>
      <c r="K24" s="44"/>
      <c r="L24" s="77"/>
      <c r="M24" s="81" t="s">
        <v>32</v>
      </c>
      <c r="N24" s="81"/>
      <c r="O24" s="81"/>
      <c r="P24" s="81"/>
      <c r="Q24" s="81"/>
      <c r="R24" s="82"/>
      <c r="W24" s="97"/>
      <c r="X24" s="97"/>
      <c r="Y24" s="97"/>
      <c r="Z24" s="97"/>
      <c r="AA24" s="97"/>
      <c r="AB24" s="97"/>
      <c r="AC24" s="97"/>
      <c r="AD24" s="97"/>
    </row>
    <row r="25" spans="1:30" ht="20.149999999999999" customHeight="1">
      <c r="B25" s="73"/>
      <c r="C25" s="75"/>
      <c r="D25" s="78"/>
      <c r="E25" s="79"/>
      <c r="F25" s="79"/>
      <c r="G25" s="79"/>
      <c r="H25" s="79"/>
      <c r="I25" s="79"/>
      <c r="J25" s="79"/>
      <c r="K25" s="79"/>
      <c r="L25" s="80"/>
      <c r="M25" s="83" t="s">
        <v>33</v>
      </c>
      <c r="N25" s="83"/>
      <c r="O25" s="83"/>
      <c r="P25" s="83" t="s">
        <v>34</v>
      </c>
      <c r="Q25" s="83"/>
      <c r="R25" s="84"/>
      <c r="W25" s="97"/>
      <c r="X25" s="97"/>
      <c r="Y25" s="97"/>
      <c r="Z25" s="97"/>
      <c r="AA25" s="97"/>
      <c r="AB25" s="97"/>
      <c r="AC25" s="97"/>
      <c r="AD25" s="97"/>
    </row>
    <row r="26" spans="1:30" ht="20.149999999999999" customHeight="1">
      <c r="B26" s="26"/>
      <c r="C26" s="27"/>
      <c r="D26" s="85"/>
      <c r="E26" s="85"/>
      <c r="F26" s="85"/>
      <c r="G26" s="85"/>
      <c r="H26" s="85"/>
      <c r="I26" s="85"/>
      <c r="J26" s="85"/>
      <c r="K26" s="85"/>
      <c r="L26" s="85"/>
      <c r="M26" s="86"/>
      <c r="N26" s="87"/>
      <c r="O26" s="20" t="s">
        <v>35</v>
      </c>
      <c r="P26" s="86"/>
      <c r="Q26" s="87"/>
      <c r="R26" s="22" t="s">
        <v>35</v>
      </c>
      <c r="W26" s="97"/>
      <c r="X26" s="97"/>
      <c r="Y26" s="97"/>
      <c r="Z26" s="97"/>
      <c r="AA26" s="97"/>
      <c r="AB26" s="97"/>
      <c r="AC26" s="97"/>
      <c r="AD26" s="97"/>
    </row>
    <row r="27" spans="1:30" ht="20.149999999999999" customHeight="1">
      <c r="B27" s="26"/>
      <c r="C27" s="27"/>
      <c r="D27" s="85"/>
      <c r="E27" s="85"/>
      <c r="F27" s="85"/>
      <c r="G27" s="85"/>
      <c r="H27" s="85"/>
      <c r="I27" s="85"/>
      <c r="J27" s="85"/>
      <c r="K27" s="85"/>
      <c r="L27" s="85"/>
      <c r="M27" s="86"/>
      <c r="N27" s="87"/>
      <c r="O27" s="20" t="s">
        <v>35</v>
      </c>
      <c r="P27" s="86"/>
      <c r="Q27" s="87"/>
      <c r="R27" s="22" t="s">
        <v>35</v>
      </c>
      <c r="W27" s="97"/>
      <c r="X27" s="97"/>
      <c r="Y27" s="97"/>
      <c r="Z27" s="97"/>
      <c r="AA27" s="97"/>
      <c r="AB27" s="97"/>
      <c r="AC27" s="97"/>
      <c r="AD27" s="97"/>
    </row>
    <row r="28" spans="1:30" ht="20.149999999999999" customHeight="1">
      <c r="B28" s="26"/>
      <c r="C28" s="27"/>
      <c r="D28" s="85"/>
      <c r="E28" s="85"/>
      <c r="F28" s="85"/>
      <c r="G28" s="85"/>
      <c r="H28" s="85"/>
      <c r="I28" s="85"/>
      <c r="J28" s="85"/>
      <c r="K28" s="85"/>
      <c r="L28" s="85"/>
      <c r="M28" s="86"/>
      <c r="N28" s="87"/>
      <c r="O28" s="20" t="s">
        <v>35</v>
      </c>
      <c r="P28" s="86"/>
      <c r="Q28" s="87"/>
      <c r="R28" s="22" t="s">
        <v>35</v>
      </c>
      <c r="W28" s="97"/>
      <c r="X28" s="97"/>
      <c r="Y28" s="97"/>
      <c r="Z28" s="97"/>
      <c r="AA28" s="97"/>
      <c r="AB28" s="97"/>
      <c r="AC28" s="97"/>
      <c r="AD28" s="97"/>
    </row>
    <row r="29" spans="1:30" ht="20.149999999999999" customHeight="1">
      <c r="B29" s="26"/>
      <c r="C29" s="27"/>
      <c r="D29" s="85"/>
      <c r="E29" s="85"/>
      <c r="F29" s="85"/>
      <c r="G29" s="85"/>
      <c r="H29" s="85"/>
      <c r="I29" s="85"/>
      <c r="J29" s="85"/>
      <c r="K29" s="85"/>
      <c r="L29" s="85"/>
      <c r="M29" s="86"/>
      <c r="N29" s="87"/>
      <c r="O29" s="20" t="s">
        <v>35</v>
      </c>
      <c r="P29" s="86"/>
      <c r="Q29" s="87"/>
      <c r="R29" s="22" t="s">
        <v>35</v>
      </c>
      <c r="W29" s="97"/>
      <c r="X29" s="97"/>
      <c r="Y29" s="97"/>
      <c r="Z29" s="97"/>
      <c r="AA29" s="97"/>
      <c r="AB29" s="97"/>
      <c r="AC29" s="97"/>
      <c r="AD29" s="97"/>
    </row>
    <row r="30" spans="1:30" ht="20.149999999999999" customHeight="1">
      <c r="B30" s="26"/>
      <c r="C30" s="27"/>
      <c r="D30" s="85"/>
      <c r="E30" s="85"/>
      <c r="F30" s="85"/>
      <c r="G30" s="85"/>
      <c r="H30" s="85"/>
      <c r="I30" s="85"/>
      <c r="J30" s="85"/>
      <c r="K30" s="85"/>
      <c r="L30" s="85"/>
      <c r="M30" s="86"/>
      <c r="N30" s="87"/>
      <c r="O30" s="20" t="s">
        <v>35</v>
      </c>
      <c r="P30" s="86"/>
      <c r="Q30" s="87"/>
      <c r="R30" s="22" t="s">
        <v>35</v>
      </c>
      <c r="W30" s="97"/>
      <c r="X30" s="97"/>
      <c r="Y30" s="97"/>
      <c r="Z30" s="97"/>
      <c r="AA30" s="97"/>
      <c r="AB30" s="97"/>
      <c r="AC30" s="97"/>
      <c r="AD30" s="97"/>
    </row>
    <row r="31" spans="1:30" ht="20.149999999999999" customHeight="1" thickBot="1">
      <c r="B31" s="28"/>
      <c r="C31" s="29"/>
      <c r="D31" s="88"/>
      <c r="E31" s="88"/>
      <c r="F31" s="88"/>
      <c r="G31" s="88"/>
      <c r="H31" s="88"/>
      <c r="I31" s="88"/>
      <c r="J31" s="88"/>
      <c r="K31" s="88"/>
      <c r="L31" s="88"/>
      <c r="M31" s="86"/>
      <c r="N31" s="87"/>
      <c r="O31" s="24" t="s">
        <v>35</v>
      </c>
      <c r="P31" s="86"/>
      <c r="Q31" s="87"/>
      <c r="R31" s="25" t="s">
        <v>35</v>
      </c>
      <c r="W31" s="97"/>
      <c r="X31" s="97"/>
      <c r="Y31" s="97"/>
      <c r="Z31" s="97"/>
      <c r="AA31" s="97"/>
      <c r="AB31" s="97"/>
      <c r="AC31" s="97"/>
      <c r="AD31" s="97"/>
    </row>
    <row r="32" spans="1:30" s="2" customFormat="1" ht="20.149999999999999" customHeight="1" thickBot="1">
      <c r="A32"/>
      <c r="B32" t="s">
        <v>61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W32" s="97"/>
      <c r="X32" s="97"/>
      <c r="Y32" s="97"/>
      <c r="Z32" s="97"/>
      <c r="AA32" s="97"/>
      <c r="AB32" s="97"/>
      <c r="AC32" s="97"/>
      <c r="AD32" s="97"/>
    </row>
    <row r="33" spans="1:30" s="2" customFormat="1" ht="54">
      <c r="A33"/>
      <c r="B33" s="11" t="s">
        <v>11</v>
      </c>
      <c r="C33" s="11" t="s">
        <v>13</v>
      </c>
      <c r="D33" s="43" t="s">
        <v>16</v>
      </c>
      <c r="E33" s="44"/>
      <c r="F33" s="45"/>
      <c r="G33" s="46" t="s">
        <v>71</v>
      </c>
      <c r="H33" s="44"/>
      <c r="I33" s="44"/>
      <c r="J33" s="45"/>
      <c r="K33" s="46" t="s">
        <v>18</v>
      </c>
      <c r="L33" s="44"/>
      <c r="M33" s="44"/>
      <c r="N33" s="45"/>
      <c r="O33" s="46" t="s">
        <v>23</v>
      </c>
      <c r="P33" s="44"/>
      <c r="Q33" s="44"/>
      <c r="R33" s="45"/>
      <c r="S33" s="14" t="s">
        <v>22</v>
      </c>
      <c r="T33" s="14" t="s">
        <v>24</v>
      </c>
      <c r="U33"/>
      <c r="W33" s="97"/>
      <c r="X33" s="97"/>
      <c r="Y33" s="97"/>
      <c r="Z33" s="97"/>
      <c r="AA33" s="97"/>
      <c r="AB33" s="97"/>
      <c r="AC33" s="97"/>
      <c r="AD33" s="97"/>
    </row>
    <row r="34" spans="1:30" s="2" customFormat="1" ht="20.149999999999999" customHeight="1">
      <c r="A34"/>
      <c r="B34" s="12" t="s">
        <v>12</v>
      </c>
      <c r="C34" s="12" t="s">
        <v>14</v>
      </c>
      <c r="D34" s="61" t="s">
        <v>15</v>
      </c>
      <c r="E34" s="62"/>
      <c r="F34" s="63"/>
      <c r="G34" s="61" t="s">
        <v>17</v>
      </c>
      <c r="H34" s="62"/>
      <c r="I34" s="62"/>
      <c r="J34" s="63"/>
      <c r="K34" s="61" t="s">
        <v>19</v>
      </c>
      <c r="L34" s="62"/>
      <c r="M34" s="62"/>
      <c r="N34" s="63"/>
      <c r="O34" s="61" t="s">
        <v>20</v>
      </c>
      <c r="P34" s="62"/>
      <c r="Q34" s="62"/>
      <c r="R34" s="63"/>
      <c r="S34" s="15" t="s">
        <v>21</v>
      </c>
      <c r="T34" s="12"/>
      <c r="U34"/>
      <c r="W34" s="97"/>
      <c r="X34" s="97"/>
      <c r="Y34" s="97"/>
      <c r="Z34" s="97"/>
      <c r="AA34" s="97"/>
      <c r="AB34" s="97"/>
      <c r="AC34" s="97"/>
      <c r="AD34" s="97"/>
    </row>
    <row r="35" spans="1:30" s="2" customFormat="1" ht="20.149999999999999" customHeight="1" thickBot="1">
      <c r="A35"/>
      <c r="B35" s="19">
        <v>0</v>
      </c>
      <c r="C35" s="19">
        <v>0</v>
      </c>
      <c r="D35" s="64">
        <f>B35-C35</f>
        <v>0</v>
      </c>
      <c r="E35" s="65"/>
      <c r="F35" s="66"/>
      <c r="G35" s="67">
        <v>0</v>
      </c>
      <c r="H35" s="68"/>
      <c r="I35" s="68"/>
      <c r="J35" s="69"/>
      <c r="K35" s="47">
        <v>100000</v>
      </c>
      <c r="L35" s="48"/>
      <c r="M35" s="48"/>
      <c r="N35" s="49"/>
      <c r="O35" s="47">
        <f>MIN(G35,K35)</f>
        <v>0</v>
      </c>
      <c r="P35" s="48"/>
      <c r="Q35" s="48"/>
      <c r="R35" s="49"/>
      <c r="S35" s="16">
        <f>ROUNDDOWN(O35, -3)</f>
        <v>0</v>
      </c>
      <c r="T35" s="13"/>
      <c r="U35"/>
      <c r="W35" s="97"/>
      <c r="X35" s="97"/>
      <c r="Y35" s="97"/>
      <c r="Z35" s="97"/>
      <c r="AA35" s="97"/>
      <c r="AB35" s="97"/>
      <c r="AC35" s="97"/>
      <c r="AD35" s="97"/>
    </row>
    <row r="36" spans="1:30" s="2" customFormat="1" ht="20.149999999999999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W36" s="97"/>
      <c r="X36" s="97"/>
      <c r="Y36" s="97"/>
      <c r="Z36" s="97"/>
      <c r="AA36" s="97"/>
      <c r="AB36" s="97"/>
      <c r="AC36" s="97"/>
      <c r="AD36" s="97"/>
    </row>
    <row r="37" spans="1:30" s="2" customFormat="1" ht="20.149999999999999" customHeight="1">
      <c r="A37"/>
      <c r="B37" s="70" t="s">
        <v>36</v>
      </c>
      <c r="C37" s="70"/>
      <c r="D37" s="70"/>
      <c r="E37" s="70"/>
      <c r="F37" s="70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W37" s="97"/>
      <c r="X37" s="97"/>
      <c r="Y37" s="97"/>
      <c r="Z37" s="97"/>
      <c r="AA37" s="97"/>
      <c r="AB37" s="97"/>
      <c r="AC37" s="97"/>
      <c r="AD37" s="97"/>
    </row>
    <row r="38" spans="1:30" s="2" customFormat="1" ht="20.149999999999999" customHeight="1">
      <c r="A38"/>
      <c r="B38" s="6" t="s">
        <v>62</v>
      </c>
      <c r="C38"/>
      <c r="D38" s="8" t="s">
        <v>6</v>
      </c>
      <c r="E38" s="10"/>
      <c r="F38" s="9" t="s">
        <v>7</v>
      </c>
      <c r="G38" s="10"/>
      <c r="H38" s="9" t="s">
        <v>8</v>
      </c>
      <c r="I38" s="10"/>
      <c r="J38" s="9" t="s">
        <v>9</v>
      </c>
      <c r="K38" s="9" t="s">
        <v>10</v>
      </c>
      <c r="L38" s="9" t="s">
        <v>6</v>
      </c>
      <c r="M38" s="10"/>
      <c r="N38" s="9" t="s">
        <v>7</v>
      </c>
      <c r="O38" s="10"/>
      <c r="P38" s="9" t="s">
        <v>8</v>
      </c>
      <c r="Q38" s="10"/>
      <c r="R38" s="1" t="s">
        <v>9</v>
      </c>
      <c r="S38"/>
      <c r="T38"/>
      <c r="U38"/>
      <c r="W38" s="97"/>
      <c r="X38" s="97"/>
      <c r="Y38" s="97"/>
      <c r="Z38" s="97"/>
      <c r="AA38" s="97"/>
      <c r="AB38" s="97"/>
      <c r="AC38" s="97"/>
      <c r="AD38" s="97"/>
    </row>
    <row r="39" spans="1:30" s="2" customFormat="1" ht="20.149999999999999" customHeight="1" thickBot="1">
      <c r="A39"/>
      <c r="B39" t="s">
        <v>63</v>
      </c>
      <c r="C39"/>
      <c r="D39" t="s">
        <v>37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W39" s="97"/>
      <c r="X39" s="97"/>
      <c r="Y39" s="97"/>
      <c r="Z39" s="97"/>
      <c r="AA39" s="97"/>
      <c r="AB39" s="97"/>
      <c r="AC39" s="97"/>
      <c r="AD39" s="97"/>
    </row>
    <row r="40" spans="1:30" s="2" customFormat="1" ht="20.149999999999999" customHeight="1" thickBot="1">
      <c r="A40"/>
      <c r="B40"/>
      <c r="C40"/>
      <c r="D40"/>
      <c r="E40" s="38"/>
      <c r="F40" t="s">
        <v>38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W40" s="97"/>
      <c r="X40" s="97"/>
      <c r="Y40" s="97"/>
      <c r="Z40" s="97"/>
      <c r="AA40" s="97"/>
      <c r="AB40" s="97"/>
      <c r="AC40" s="97"/>
      <c r="AD40" s="97"/>
    </row>
    <row r="41" spans="1:30" s="2" customFormat="1" ht="20.149999999999999" customHeight="1" thickBot="1">
      <c r="A41"/>
      <c r="B41"/>
      <c r="C41"/>
      <c r="D41"/>
      <c r="E41" s="38"/>
      <c r="F41" t="s">
        <v>39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W41" s="97"/>
      <c r="X41" s="97"/>
      <c r="Y41" s="97"/>
      <c r="Z41" s="97"/>
      <c r="AA41" s="97"/>
      <c r="AB41" s="97"/>
      <c r="AC41" s="97"/>
      <c r="AD41" s="97"/>
    </row>
    <row r="42" spans="1:30" s="2" customFormat="1" ht="20.149999999999999" customHeight="1" thickBot="1">
      <c r="A42"/>
      <c r="B42" t="s">
        <v>61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W42" s="97"/>
      <c r="X42" s="97"/>
      <c r="Y42" s="97"/>
      <c r="Z42" s="97"/>
      <c r="AA42" s="97"/>
      <c r="AB42" s="97"/>
      <c r="AC42" s="97"/>
      <c r="AD42" s="97"/>
    </row>
    <row r="43" spans="1:30" s="2" customFormat="1" ht="54">
      <c r="A43"/>
      <c r="B43" s="11" t="s">
        <v>11</v>
      </c>
      <c r="C43" s="11" t="s">
        <v>13</v>
      </c>
      <c r="D43" s="43" t="s">
        <v>16</v>
      </c>
      <c r="E43" s="44"/>
      <c r="F43" s="45"/>
      <c r="G43" s="46" t="s">
        <v>71</v>
      </c>
      <c r="H43" s="44"/>
      <c r="I43" s="44"/>
      <c r="J43" s="45"/>
      <c r="K43" s="46" t="s">
        <v>18</v>
      </c>
      <c r="L43" s="44"/>
      <c r="M43" s="44"/>
      <c r="N43" s="45"/>
      <c r="O43" s="46" t="s">
        <v>23</v>
      </c>
      <c r="P43" s="44"/>
      <c r="Q43" s="44"/>
      <c r="R43" s="45"/>
      <c r="S43" s="14" t="s">
        <v>22</v>
      </c>
      <c r="T43" s="14" t="s">
        <v>24</v>
      </c>
      <c r="U43"/>
      <c r="W43" s="97"/>
      <c r="X43" s="97"/>
      <c r="Y43" s="97"/>
      <c r="Z43" s="97"/>
      <c r="AA43" s="97"/>
      <c r="AB43" s="97"/>
      <c r="AC43" s="97"/>
      <c r="AD43" s="97"/>
    </row>
    <row r="44" spans="1:30" s="2" customFormat="1" ht="20.149999999999999" customHeight="1">
      <c r="A44"/>
      <c r="B44" s="12" t="s">
        <v>12</v>
      </c>
      <c r="C44" s="12" t="s">
        <v>14</v>
      </c>
      <c r="D44" s="61" t="s">
        <v>15</v>
      </c>
      <c r="E44" s="62"/>
      <c r="F44" s="63"/>
      <c r="G44" s="61" t="s">
        <v>17</v>
      </c>
      <c r="H44" s="62"/>
      <c r="I44" s="62"/>
      <c r="J44" s="63"/>
      <c r="K44" s="61" t="s">
        <v>19</v>
      </c>
      <c r="L44" s="62"/>
      <c r="M44" s="62"/>
      <c r="N44" s="63"/>
      <c r="O44" s="61" t="s">
        <v>20</v>
      </c>
      <c r="P44" s="62"/>
      <c r="Q44" s="62"/>
      <c r="R44" s="63"/>
      <c r="S44" s="15" t="s">
        <v>21</v>
      </c>
      <c r="T44" s="12"/>
      <c r="U44"/>
      <c r="W44" s="97"/>
      <c r="X44" s="97"/>
      <c r="Y44" s="97"/>
      <c r="Z44" s="97"/>
      <c r="AA44" s="97"/>
      <c r="AB44" s="97"/>
      <c r="AC44" s="97"/>
      <c r="AD44" s="97"/>
    </row>
    <row r="45" spans="1:30" s="2" customFormat="1" ht="20.149999999999999" customHeight="1" thickBot="1">
      <c r="A45"/>
      <c r="B45" s="19">
        <v>0</v>
      </c>
      <c r="C45" s="19">
        <v>0</v>
      </c>
      <c r="D45" s="64">
        <f>B45-C45</f>
        <v>0</v>
      </c>
      <c r="E45" s="65"/>
      <c r="F45" s="66"/>
      <c r="G45" s="67">
        <v>0</v>
      </c>
      <c r="H45" s="68"/>
      <c r="I45" s="68"/>
      <c r="J45" s="69"/>
      <c r="K45" s="47">
        <v>400000</v>
      </c>
      <c r="L45" s="48"/>
      <c r="M45" s="48"/>
      <c r="N45" s="49"/>
      <c r="O45" s="47">
        <f>MIN(G45,K45)</f>
        <v>0</v>
      </c>
      <c r="P45" s="48"/>
      <c r="Q45" s="48"/>
      <c r="R45" s="49"/>
      <c r="S45" s="16">
        <f>ROUNDDOWN(O45, -3)</f>
        <v>0</v>
      </c>
      <c r="T45" s="13"/>
      <c r="U45"/>
      <c r="W45" s="97"/>
      <c r="X45" s="97"/>
      <c r="Y45" s="97"/>
      <c r="Z45" s="97"/>
      <c r="AA45" s="97"/>
      <c r="AB45" s="97"/>
      <c r="AC45" s="97"/>
      <c r="AD45" s="97"/>
    </row>
    <row r="46" spans="1:30" s="2" customFormat="1" ht="20.149999999999999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W46" s="97"/>
      <c r="X46" s="97"/>
      <c r="Y46" s="97"/>
      <c r="Z46" s="97"/>
      <c r="AA46" s="97"/>
      <c r="AB46" s="97"/>
      <c r="AC46" s="97"/>
      <c r="AD46" s="97"/>
    </row>
    <row r="47" spans="1:30" s="2" customFormat="1" ht="20.149999999999999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W47" s="97"/>
      <c r="X47" s="97"/>
      <c r="Y47" s="97"/>
      <c r="Z47" s="97"/>
      <c r="AA47" s="97"/>
      <c r="AB47" s="97"/>
      <c r="AC47" s="97"/>
      <c r="AD47" s="97"/>
    </row>
    <row r="48" spans="1:30" s="2" customFormat="1" ht="20.149999999999999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W48" s="97"/>
      <c r="X48" s="97"/>
      <c r="Y48" s="97"/>
      <c r="Z48" s="97"/>
      <c r="AA48" s="97"/>
      <c r="AB48" s="97"/>
      <c r="AC48" s="97"/>
      <c r="AD48" s="97"/>
    </row>
    <row r="49" spans="1:30" s="2" customFormat="1" ht="20.149999999999999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W49" s="97"/>
      <c r="X49" s="97"/>
      <c r="Y49" s="97"/>
      <c r="Z49" s="97"/>
      <c r="AA49" s="97"/>
      <c r="AB49" s="97"/>
      <c r="AC49" s="97"/>
      <c r="AD49" s="97"/>
    </row>
    <row r="50" spans="1:30" s="2" customFormat="1" ht="20.149999999999999" customHeight="1">
      <c r="A50"/>
      <c r="B50" s="70" t="s">
        <v>40</v>
      </c>
      <c r="C50" s="70"/>
      <c r="D50" s="70"/>
      <c r="E50" s="70"/>
      <c r="F50" s="7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W50" s="97"/>
      <c r="X50" s="97"/>
      <c r="Y50" s="97"/>
      <c r="Z50" s="97"/>
      <c r="AA50" s="97"/>
      <c r="AB50" s="97"/>
      <c r="AC50" s="97"/>
      <c r="AD50" s="97"/>
    </row>
    <row r="51" spans="1:30" s="2" customFormat="1" ht="20.149999999999999" customHeight="1" thickBot="1">
      <c r="A51"/>
      <c r="B51" s="6" t="s">
        <v>58</v>
      </c>
      <c r="C51"/>
      <c r="D51" s="8" t="s">
        <v>6</v>
      </c>
      <c r="E51" s="10"/>
      <c r="F51" s="9" t="s">
        <v>7</v>
      </c>
      <c r="G51" s="10"/>
      <c r="H51" s="9" t="s">
        <v>8</v>
      </c>
      <c r="I51" s="10"/>
      <c r="J51" s="9" t="s">
        <v>9</v>
      </c>
      <c r="K51" s="9" t="s">
        <v>10</v>
      </c>
      <c r="L51" s="9" t="s">
        <v>6</v>
      </c>
      <c r="M51" s="10"/>
      <c r="N51" s="9" t="s">
        <v>7</v>
      </c>
      <c r="O51" s="10"/>
      <c r="P51" s="9" t="s">
        <v>8</v>
      </c>
      <c r="Q51" s="10"/>
      <c r="R51" s="1" t="s">
        <v>9</v>
      </c>
      <c r="S51"/>
      <c r="T51"/>
      <c r="U51"/>
      <c r="W51" s="97"/>
      <c r="X51" s="97"/>
      <c r="Y51" s="97"/>
      <c r="Z51" s="97"/>
      <c r="AA51" s="97"/>
      <c r="AB51" s="97"/>
      <c r="AC51" s="97"/>
      <c r="AD51" s="97"/>
    </row>
    <row r="52" spans="1:30" s="2" customFormat="1" ht="20.149999999999999" customHeight="1" thickBot="1">
      <c r="A52"/>
      <c r="B52" t="s">
        <v>41</v>
      </c>
      <c r="C52"/>
      <c r="D52" s="40"/>
      <c r="E52" t="s">
        <v>27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W52" s="97"/>
      <c r="X52" s="97"/>
      <c r="Y52" s="97"/>
      <c r="Z52" s="97"/>
      <c r="AA52" s="97"/>
      <c r="AB52" s="97"/>
      <c r="AC52" s="97"/>
      <c r="AD52" s="97"/>
    </row>
    <row r="53" spans="1:30" s="2" customFormat="1" ht="20.149999999999999" customHeight="1" thickBot="1">
      <c r="A53"/>
      <c r="B53" t="s">
        <v>42</v>
      </c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W53" s="97"/>
      <c r="X53" s="97"/>
      <c r="Y53" s="97"/>
      <c r="Z53" s="97"/>
      <c r="AA53" s="97"/>
      <c r="AB53" s="97"/>
      <c r="AC53" s="97"/>
      <c r="AD53" s="97"/>
    </row>
    <row r="54" spans="1:30" s="2" customFormat="1" ht="20.149999999999999" customHeight="1">
      <c r="A54"/>
      <c r="B54" s="34" t="s">
        <v>43</v>
      </c>
      <c r="C54" s="81" t="s">
        <v>44</v>
      </c>
      <c r="D54" s="81"/>
      <c r="E54" s="81"/>
      <c r="F54" s="81"/>
      <c r="G54" s="81"/>
      <c r="H54" s="81"/>
      <c r="I54" s="81"/>
      <c r="J54" s="81"/>
      <c r="K54" s="81"/>
      <c r="L54" s="81" t="s">
        <v>45</v>
      </c>
      <c r="M54" s="81"/>
      <c r="N54" s="81"/>
      <c r="O54" s="81" t="s">
        <v>46</v>
      </c>
      <c r="P54" s="81"/>
      <c r="Q54" s="81"/>
      <c r="R54" s="81"/>
      <c r="S54" s="82"/>
      <c r="T54"/>
      <c r="U54"/>
      <c r="W54" s="97"/>
      <c r="X54" s="97"/>
      <c r="Y54" s="97"/>
      <c r="Z54" s="97"/>
      <c r="AA54" s="97"/>
      <c r="AB54" s="97"/>
      <c r="AC54" s="97"/>
      <c r="AD54" s="97"/>
    </row>
    <row r="55" spans="1:30" s="2" customFormat="1" ht="20.149999999999999" customHeight="1">
      <c r="A55"/>
      <c r="B55" s="21"/>
      <c r="C55" s="20"/>
      <c r="D55" s="31" t="s">
        <v>6</v>
      </c>
      <c r="E55" s="32"/>
      <c r="F55" s="33" t="s">
        <v>7</v>
      </c>
      <c r="G55" s="32"/>
      <c r="H55" s="33" t="s">
        <v>8</v>
      </c>
      <c r="I55" s="32"/>
      <c r="J55" s="33" t="s">
        <v>9</v>
      </c>
      <c r="K55" s="33"/>
      <c r="L55" s="32"/>
      <c r="M55" s="89" t="s">
        <v>47</v>
      </c>
      <c r="N55" s="89"/>
      <c r="O55" s="90"/>
      <c r="P55" s="90"/>
      <c r="Q55" s="90"/>
      <c r="R55" s="90"/>
      <c r="S55" s="22" t="s">
        <v>48</v>
      </c>
      <c r="T55"/>
      <c r="U55"/>
      <c r="W55" s="97"/>
      <c r="X55" s="97"/>
      <c r="Y55" s="97"/>
      <c r="Z55" s="97"/>
      <c r="AA55" s="97"/>
      <c r="AB55" s="97"/>
      <c r="AC55" s="97"/>
      <c r="AD55" s="97"/>
    </row>
    <row r="56" spans="1:30" s="2" customFormat="1" ht="20.149999999999999" customHeight="1">
      <c r="A56"/>
      <c r="B56" s="21"/>
      <c r="C56" s="20"/>
      <c r="D56" s="31" t="s">
        <v>6</v>
      </c>
      <c r="E56" s="32"/>
      <c r="F56" s="33" t="s">
        <v>7</v>
      </c>
      <c r="G56" s="32"/>
      <c r="H56" s="33" t="s">
        <v>8</v>
      </c>
      <c r="I56" s="32"/>
      <c r="J56" s="33" t="s">
        <v>9</v>
      </c>
      <c r="K56" s="20"/>
      <c r="L56" s="32"/>
      <c r="M56" s="89" t="s">
        <v>47</v>
      </c>
      <c r="N56" s="89"/>
      <c r="O56" s="90"/>
      <c r="P56" s="90"/>
      <c r="Q56" s="90"/>
      <c r="R56" s="90"/>
      <c r="S56" s="22" t="s">
        <v>48</v>
      </c>
      <c r="T56"/>
      <c r="U56"/>
      <c r="W56" s="97"/>
      <c r="X56" s="97"/>
      <c r="Y56" s="97"/>
      <c r="Z56" s="97"/>
      <c r="AA56" s="97"/>
      <c r="AB56" s="97"/>
      <c r="AC56" s="97"/>
      <c r="AD56" s="97"/>
    </row>
    <row r="57" spans="1:30" s="2" customFormat="1" ht="20.149999999999999" customHeight="1" thickBot="1">
      <c r="A57"/>
      <c r="B57" s="23"/>
      <c r="C57" s="24"/>
      <c r="D57" s="35" t="s">
        <v>6</v>
      </c>
      <c r="E57" s="36"/>
      <c r="F57" s="37" t="s">
        <v>7</v>
      </c>
      <c r="G57" s="36"/>
      <c r="H57" s="37" t="s">
        <v>8</v>
      </c>
      <c r="I57" s="36"/>
      <c r="J57" s="37" t="s">
        <v>9</v>
      </c>
      <c r="K57" s="24"/>
      <c r="L57" s="36"/>
      <c r="M57" s="91" t="s">
        <v>47</v>
      </c>
      <c r="N57" s="91"/>
      <c r="O57" s="92"/>
      <c r="P57" s="92"/>
      <c r="Q57" s="92"/>
      <c r="R57" s="92"/>
      <c r="S57" s="25" t="s">
        <v>48</v>
      </c>
      <c r="T57"/>
      <c r="U57"/>
      <c r="W57" s="97"/>
      <c r="X57" s="97"/>
      <c r="Y57" s="97"/>
      <c r="Z57" s="97"/>
      <c r="AA57" s="97"/>
      <c r="AB57" s="97"/>
      <c r="AC57" s="97"/>
      <c r="AD57" s="97"/>
    </row>
    <row r="58" spans="1:30" s="2" customFormat="1" ht="20.149999999999999" customHeight="1">
      <c r="A58"/>
      <c r="B58" t="s">
        <v>49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W58" s="97"/>
      <c r="X58" s="97"/>
      <c r="Y58" s="97"/>
      <c r="Z58" s="97"/>
      <c r="AA58" s="97"/>
      <c r="AB58" s="97"/>
      <c r="AC58" s="97"/>
      <c r="AD58" s="97"/>
    </row>
    <row r="59" spans="1:30" s="2" customFormat="1" ht="20.149999999999999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W59" s="97"/>
      <c r="X59" s="97"/>
      <c r="Y59" s="97"/>
      <c r="Z59" s="97"/>
      <c r="AA59" s="97"/>
      <c r="AB59" s="97"/>
      <c r="AC59" s="97"/>
      <c r="AD59" s="97"/>
    </row>
    <row r="60" spans="1:30" s="2" customFormat="1" ht="20.149999999999999" customHeight="1" thickBot="1">
      <c r="A60"/>
      <c r="B60" t="s">
        <v>61</v>
      </c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W60" s="97"/>
      <c r="X60" s="97"/>
      <c r="Y60" s="97"/>
      <c r="Z60" s="97"/>
      <c r="AA60" s="97"/>
      <c r="AB60" s="97"/>
      <c r="AC60" s="97"/>
      <c r="AD60" s="97"/>
    </row>
    <row r="61" spans="1:30" s="2" customFormat="1" ht="54">
      <c r="A61"/>
      <c r="B61" s="11" t="s">
        <v>11</v>
      </c>
      <c r="C61" s="11" t="s">
        <v>13</v>
      </c>
      <c r="D61" s="43" t="s">
        <v>16</v>
      </c>
      <c r="E61" s="44"/>
      <c r="F61" s="45"/>
      <c r="G61" s="46" t="s">
        <v>71</v>
      </c>
      <c r="H61" s="44"/>
      <c r="I61" s="44"/>
      <c r="J61" s="45"/>
      <c r="K61" s="46" t="s">
        <v>18</v>
      </c>
      <c r="L61" s="44"/>
      <c r="M61" s="44"/>
      <c r="N61" s="45"/>
      <c r="O61" s="46" t="s">
        <v>23</v>
      </c>
      <c r="P61" s="44"/>
      <c r="Q61" s="44"/>
      <c r="R61" s="45"/>
      <c r="S61" s="14" t="s">
        <v>22</v>
      </c>
      <c r="T61" s="14" t="s">
        <v>24</v>
      </c>
      <c r="U61"/>
      <c r="W61" s="97"/>
      <c r="X61" s="97"/>
      <c r="Y61" s="97"/>
      <c r="Z61" s="97"/>
      <c r="AA61" s="97"/>
      <c r="AB61" s="97"/>
      <c r="AC61" s="97"/>
      <c r="AD61" s="97"/>
    </row>
    <row r="62" spans="1:30" s="2" customFormat="1" ht="20.149999999999999" customHeight="1">
      <c r="A62"/>
      <c r="B62" s="12" t="s">
        <v>12</v>
      </c>
      <c r="C62" s="12" t="s">
        <v>14</v>
      </c>
      <c r="D62" s="61" t="s">
        <v>15</v>
      </c>
      <c r="E62" s="62"/>
      <c r="F62" s="63"/>
      <c r="G62" s="61" t="s">
        <v>17</v>
      </c>
      <c r="H62" s="62"/>
      <c r="I62" s="62"/>
      <c r="J62" s="63"/>
      <c r="K62" s="61" t="s">
        <v>19</v>
      </c>
      <c r="L62" s="62"/>
      <c r="M62" s="62"/>
      <c r="N62" s="63"/>
      <c r="O62" s="61" t="s">
        <v>20</v>
      </c>
      <c r="P62" s="62"/>
      <c r="Q62" s="62"/>
      <c r="R62" s="63"/>
      <c r="S62" s="15" t="s">
        <v>21</v>
      </c>
      <c r="T62" s="12"/>
      <c r="U62"/>
      <c r="W62" s="97"/>
      <c r="X62" s="97"/>
      <c r="Y62" s="97"/>
      <c r="Z62" s="97"/>
      <c r="AA62" s="97"/>
      <c r="AB62" s="97"/>
      <c r="AC62" s="97"/>
      <c r="AD62" s="97"/>
    </row>
    <row r="63" spans="1:30" s="2" customFormat="1" ht="20.149999999999999" customHeight="1" thickBot="1">
      <c r="A63"/>
      <c r="B63" s="19">
        <v>0</v>
      </c>
      <c r="C63" s="19">
        <v>0</v>
      </c>
      <c r="D63" s="64">
        <f>B63-C63</f>
        <v>0</v>
      </c>
      <c r="E63" s="65"/>
      <c r="F63" s="66"/>
      <c r="G63" s="67">
        <v>0</v>
      </c>
      <c r="H63" s="68"/>
      <c r="I63" s="68"/>
      <c r="J63" s="69"/>
      <c r="K63" s="47">
        <v>400000</v>
      </c>
      <c r="L63" s="48"/>
      <c r="M63" s="48"/>
      <c r="N63" s="49"/>
      <c r="O63" s="47">
        <f>MIN(G63,K63)</f>
        <v>0</v>
      </c>
      <c r="P63" s="48"/>
      <c r="Q63" s="48"/>
      <c r="R63" s="49"/>
      <c r="S63" s="16">
        <f>ROUNDDOWN(O63, -3)</f>
        <v>0</v>
      </c>
      <c r="T63" s="13"/>
      <c r="U63"/>
      <c r="W63" s="97"/>
      <c r="X63" s="97"/>
      <c r="Y63" s="97"/>
      <c r="Z63" s="97"/>
      <c r="AA63" s="97"/>
      <c r="AB63" s="97"/>
      <c r="AC63" s="97"/>
      <c r="AD63" s="97"/>
    </row>
    <row r="64" spans="1:30" s="2" customFormat="1" ht="20.149999999999999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W64" s="97"/>
      <c r="X64" s="97"/>
      <c r="Y64" s="97"/>
      <c r="Z64" s="97"/>
      <c r="AA64" s="97"/>
      <c r="AB64" s="97"/>
      <c r="AC64" s="97"/>
      <c r="AD64" s="97"/>
    </row>
    <row r="65" spans="1:30" s="2" customFormat="1" ht="20.149999999999999" customHeight="1">
      <c r="A65"/>
      <c r="B65" s="18" t="s">
        <v>50</v>
      </c>
      <c r="C65" s="18"/>
      <c r="D65" s="18"/>
      <c r="E65" s="18"/>
      <c r="F65" s="18"/>
      <c r="G65" s="18"/>
      <c r="H65" s="18"/>
      <c r="I65" s="18"/>
      <c r="J65" s="18"/>
      <c r="K65" s="18"/>
      <c r="L65"/>
      <c r="M65"/>
      <c r="N65"/>
      <c r="O65"/>
      <c r="P65"/>
      <c r="Q65"/>
      <c r="R65"/>
      <c r="S65"/>
      <c r="T65"/>
      <c r="U65"/>
      <c r="W65" s="97"/>
      <c r="X65" s="97"/>
      <c r="Y65" s="97"/>
      <c r="Z65" s="97"/>
      <c r="AA65" s="97"/>
      <c r="AB65" s="97"/>
      <c r="AC65" s="97"/>
      <c r="AD65" s="97"/>
    </row>
    <row r="66" spans="1:30" s="2" customFormat="1" ht="20.149999999999999" customHeight="1" thickBot="1">
      <c r="A66"/>
      <c r="B66" s="6" t="s">
        <v>58</v>
      </c>
      <c r="C66"/>
      <c r="D66" s="8" t="s">
        <v>6</v>
      </c>
      <c r="E66" s="10"/>
      <c r="F66" s="9" t="s">
        <v>7</v>
      </c>
      <c r="G66" s="10"/>
      <c r="H66" s="9" t="s">
        <v>8</v>
      </c>
      <c r="I66" s="10"/>
      <c r="J66" s="9" t="s">
        <v>9</v>
      </c>
      <c r="K66" s="9" t="s">
        <v>10</v>
      </c>
      <c r="L66" s="9" t="s">
        <v>6</v>
      </c>
      <c r="M66" s="10"/>
      <c r="N66" s="9" t="s">
        <v>7</v>
      </c>
      <c r="O66" s="10"/>
      <c r="P66" s="9" t="s">
        <v>8</v>
      </c>
      <c r="Q66" s="10"/>
      <c r="R66" s="1" t="s">
        <v>9</v>
      </c>
      <c r="S66"/>
      <c r="T66"/>
      <c r="U66"/>
      <c r="W66" s="97"/>
      <c r="X66" s="97"/>
      <c r="Y66" s="97"/>
      <c r="Z66" s="97"/>
      <c r="AA66" s="97"/>
      <c r="AB66" s="97"/>
      <c r="AC66" s="97"/>
      <c r="AD66" s="97"/>
    </row>
    <row r="67" spans="1:30" s="2" customFormat="1" ht="20.149999999999999" customHeight="1">
      <c r="A67"/>
      <c r="B67" t="s">
        <v>59</v>
      </c>
      <c r="C67"/>
      <c r="D67" s="52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/>
      <c r="S67"/>
      <c r="T67"/>
      <c r="U67"/>
      <c r="W67" s="97"/>
      <c r="X67" s="97"/>
      <c r="Y67" s="97"/>
      <c r="Z67" s="97"/>
      <c r="AA67" s="97"/>
      <c r="AB67" s="97"/>
      <c r="AC67" s="97"/>
      <c r="AD67" s="97"/>
    </row>
    <row r="68" spans="1:30" s="2" customFormat="1" ht="20.149999999999999" customHeight="1">
      <c r="A68"/>
      <c r="B68"/>
      <c r="C68"/>
      <c r="D68" s="55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7"/>
      <c r="S68"/>
      <c r="T68"/>
      <c r="U68"/>
      <c r="W68" s="97"/>
      <c r="X68" s="97"/>
      <c r="Y68" s="97"/>
      <c r="Z68" s="97"/>
      <c r="AA68" s="97"/>
      <c r="AB68" s="97"/>
      <c r="AC68" s="97"/>
      <c r="AD68" s="97"/>
    </row>
    <row r="69" spans="1:30" s="2" customFormat="1" ht="20.149999999999999" customHeight="1" thickBot="1">
      <c r="A69"/>
      <c r="B69"/>
      <c r="C69"/>
      <c r="D69" s="58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/>
      <c r="S69"/>
      <c r="T69"/>
      <c r="U69"/>
      <c r="W69" s="97"/>
      <c r="X69" s="97"/>
      <c r="Y69" s="97"/>
      <c r="Z69" s="97"/>
      <c r="AA69" s="97"/>
      <c r="AB69" s="97"/>
      <c r="AC69" s="97"/>
      <c r="AD69" s="97"/>
    </row>
    <row r="70" spans="1:30" s="2" customFormat="1" ht="20.149999999999999" customHeight="1" thickBot="1">
      <c r="A70"/>
      <c r="B70" t="s">
        <v>51</v>
      </c>
      <c r="C70"/>
      <c r="D70"/>
      <c r="E70" s="39"/>
      <c r="F70" t="s">
        <v>52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W70" s="97"/>
      <c r="X70" s="97"/>
      <c r="Y70" s="97"/>
      <c r="Z70" s="97"/>
      <c r="AA70" s="97"/>
      <c r="AB70" s="97"/>
      <c r="AC70" s="97"/>
      <c r="AD70" s="97"/>
    </row>
    <row r="71" spans="1:30" s="2" customFormat="1" ht="20.149999999999999" customHeight="1" thickBot="1">
      <c r="A71"/>
      <c r="B71"/>
      <c r="C71"/>
      <c r="D71"/>
      <c r="E71" s="38"/>
      <c r="F71" t="s">
        <v>53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W71" s="97"/>
      <c r="X71" s="97"/>
      <c r="Y71" s="97"/>
      <c r="Z71" s="97"/>
      <c r="AA71" s="97"/>
      <c r="AB71" s="97"/>
      <c r="AC71" s="97"/>
      <c r="AD71" s="97"/>
    </row>
    <row r="72" spans="1:30" s="2" customFormat="1" ht="20.149999999999999" customHeight="1" thickBot="1">
      <c r="A72"/>
      <c r="B72" t="s">
        <v>56</v>
      </c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W72" s="97"/>
      <c r="X72" s="97"/>
      <c r="Y72" s="97"/>
      <c r="Z72" s="97"/>
      <c r="AA72" s="97"/>
      <c r="AB72" s="97"/>
      <c r="AC72" s="97"/>
      <c r="AD72" s="97"/>
    </row>
    <row r="73" spans="1:30" s="2" customFormat="1" ht="20.149999999999999" customHeight="1" thickTop="1" thickBot="1">
      <c r="A73"/>
      <c r="B73" s="93" t="s">
        <v>54</v>
      </c>
      <c r="C73" s="93"/>
      <c r="D73" s="93"/>
      <c r="E73" s="93"/>
      <c r="F73" s="93"/>
      <c r="G73" s="93"/>
      <c r="H73" s="93"/>
      <c r="I73" s="93"/>
      <c r="J73" s="93" t="s">
        <v>55</v>
      </c>
      <c r="K73" s="93"/>
      <c r="L73" s="93"/>
      <c r="M73" s="93"/>
      <c r="N73" s="93"/>
      <c r="O73" s="93"/>
      <c r="P73"/>
      <c r="Q73"/>
      <c r="R73"/>
      <c r="S73"/>
      <c r="T73"/>
      <c r="U73"/>
      <c r="W73" s="97"/>
      <c r="X73" s="97"/>
      <c r="Y73" s="97"/>
      <c r="Z73" s="97"/>
      <c r="AA73" s="97"/>
      <c r="AB73" s="97"/>
      <c r="AC73" s="97"/>
      <c r="AD73" s="97"/>
    </row>
    <row r="74" spans="1:30" s="2" customFormat="1" ht="20.149999999999999" customHeight="1" thickTop="1" thickBot="1">
      <c r="A7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/>
      <c r="Q74"/>
      <c r="R74"/>
      <c r="S74"/>
      <c r="T74"/>
      <c r="U74"/>
      <c r="W74" s="97"/>
      <c r="X74" s="97"/>
      <c r="Y74" s="97"/>
      <c r="Z74" s="97"/>
      <c r="AA74" s="97"/>
      <c r="AB74" s="97"/>
      <c r="AC74" s="97"/>
      <c r="AD74" s="97"/>
    </row>
    <row r="75" spans="1:30" s="2" customFormat="1" ht="20.149999999999999" customHeight="1" thickTop="1" thickBot="1">
      <c r="A75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/>
      <c r="Q75"/>
      <c r="R75"/>
      <c r="S75"/>
      <c r="T75"/>
      <c r="U75"/>
      <c r="W75" s="97"/>
      <c r="X75" s="97"/>
      <c r="Y75" s="97"/>
      <c r="Z75" s="97"/>
      <c r="AA75" s="97"/>
      <c r="AB75" s="97"/>
      <c r="AC75" s="97"/>
      <c r="AD75" s="97"/>
    </row>
    <row r="76" spans="1:30" s="2" customFormat="1" ht="20.149999999999999" customHeight="1" thickTop="1" thickBot="1">
      <c r="A76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/>
      <c r="Q76"/>
      <c r="R76"/>
      <c r="S76"/>
      <c r="T76"/>
      <c r="U76"/>
      <c r="W76" s="97"/>
      <c r="X76" s="97"/>
      <c r="Y76" s="97"/>
      <c r="Z76" s="97"/>
      <c r="AA76" s="97"/>
      <c r="AB76" s="97"/>
      <c r="AC76" s="97"/>
      <c r="AD76" s="97"/>
    </row>
    <row r="77" spans="1:30" s="2" customFormat="1" ht="20.149999999999999" customHeight="1" thickTop="1" thickBot="1">
      <c r="A77"/>
      <c r="B77" t="s">
        <v>64</v>
      </c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W77" s="97"/>
      <c r="X77" s="97"/>
      <c r="Y77" s="97"/>
      <c r="Z77" s="97"/>
      <c r="AA77" s="97"/>
      <c r="AB77" s="97"/>
      <c r="AC77" s="97"/>
      <c r="AD77" s="97"/>
    </row>
    <row r="78" spans="1:30" s="2" customFormat="1" ht="54">
      <c r="A78"/>
      <c r="B78" s="11" t="s">
        <v>11</v>
      </c>
      <c r="C78" s="11" t="s">
        <v>13</v>
      </c>
      <c r="D78" s="43" t="s">
        <v>16</v>
      </c>
      <c r="E78" s="44"/>
      <c r="F78" s="45"/>
      <c r="G78" s="46" t="s">
        <v>71</v>
      </c>
      <c r="H78" s="44"/>
      <c r="I78" s="44"/>
      <c r="J78" s="45"/>
      <c r="K78" s="46" t="s">
        <v>18</v>
      </c>
      <c r="L78" s="44"/>
      <c r="M78" s="44"/>
      <c r="N78" s="45"/>
      <c r="O78" s="46" t="s">
        <v>23</v>
      </c>
      <c r="P78" s="44"/>
      <c r="Q78" s="44"/>
      <c r="R78" s="45"/>
      <c r="S78" s="14" t="s">
        <v>22</v>
      </c>
      <c r="T78" s="14" t="s">
        <v>24</v>
      </c>
      <c r="U78"/>
      <c r="W78" s="97"/>
      <c r="X78" s="97"/>
      <c r="Y78" s="97"/>
      <c r="Z78" s="97"/>
      <c r="AA78" s="97"/>
      <c r="AB78" s="97"/>
      <c r="AC78" s="97"/>
      <c r="AD78" s="97"/>
    </row>
    <row r="79" spans="1:30" s="2" customFormat="1" ht="20.149999999999999" customHeight="1">
      <c r="A79"/>
      <c r="B79" s="12" t="s">
        <v>12</v>
      </c>
      <c r="C79" s="12" t="s">
        <v>14</v>
      </c>
      <c r="D79" s="61" t="s">
        <v>15</v>
      </c>
      <c r="E79" s="62"/>
      <c r="F79" s="63"/>
      <c r="G79" s="61" t="s">
        <v>17</v>
      </c>
      <c r="H79" s="62"/>
      <c r="I79" s="62"/>
      <c r="J79" s="63"/>
      <c r="K79" s="61" t="s">
        <v>19</v>
      </c>
      <c r="L79" s="62"/>
      <c r="M79" s="62"/>
      <c r="N79" s="63"/>
      <c r="O79" s="61" t="s">
        <v>20</v>
      </c>
      <c r="P79" s="62"/>
      <c r="Q79" s="62"/>
      <c r="R79" s="63"/>
      <c r="S79" s="15" t="s">
        <v>21</v>
      </c>
      <c r="T79" s="12"/>
      <c r="U79"/>
      <c r="W79" s="97"/>
      <c r="X79" s="97"/>
      <c r="Y79" s="97"/>
      <c r="Z79" s="97"/>
      <c r="AA79" s="97"/>
      <c r="AB79" s="97"/>
      <c r="AC79" s="97"/>
      <c r="AD79" s="97"/>
    </row>
    <row r="80" spans="1:30" s="2" customFormat="1" ht="20.149999999999999" customHeight="1" thickBot="1">
      <c r="A80"/>
      <c r="B80" s="19">
        <v>0</v>
      </c>
      <c r="C80" s="19">
        <v>0</v>
      </c>
      <c r="D80" s="64">
        <f>B80-C80</f>
        <v>0</v>
      </c>
      <c r="E80" s="65"/>
      <c r="F80" s="66"/>
      <c r="G80" s="67">
        <v>0</v>
      </c>
      <c r="H80" s="68"/>
      <c r="I80" s="68"/>
      <c r="J80" s="69"/>
      <c r="K80" s="47">
        <v>1500000</v>
      </c>
      <c r="L80" s="48"/>
      <c r="M80" s="48"/>
      <c r="N80" s="49"/>
      <c r="O80" s="47">
        <f>MIN(G80,K80)</f>
        <v>0</v>
      </c>
      <c r="P80" s="48"/>
      <c r="Q80" s="48"/>
      <c r="R80" s="49"/>
      <c r="S80" s="16">
        <f>ROUNDDOWN(O80, -3)</f>
        <v>0</v>
      </c>
      <c r="T80" s="13"/>
      <c r="U80"/>
      <c r="W80" s="97"/>
      <c r="X80" s="97"/>
      <c r="Y80" s="97"/>
      <c r="Z80" s="97"/>
      <c r="AA80" s="97"/>
      <c r="AB80" s="97"/>
      <c r="AC80" s="97"/>
      <c r="AD80" s="97"/>
    </row>
    <row r="81" spans="1:30" s="2" customFormat="1" ht="20.14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W81" s="97"/>
      <c r="X81" s="97"/>
      <c r="Y81" s="97"/>
      <c r="Z81" s="97"/>
      <c r="AA81" s="97"/>
      <c r="AB81" s="97"/>
      <c r="AC81" s="97"/>
      <c r="AD81" s="97"/>
    </row>
    <row r="82" spans="1:30" s="2" customFormat="1" ht="20.149999999999999" customHeight="1">
      <c r="A82"/>
      <c r="B82" s="18" t="s">
        <v>57</v>
      </c>
      <c r="C82" s="18"/>
      <c r="D82" s="18"/>
      <c r="E82" s="18"/>
      <c r="F82" s="18"/>
      <c r="G82" s="18"/>
      <c r="H82" s="18"/>
      <c r="I82" s="18"/>
      <c r="J82" s="18"/>
      <c r="K82" s="18"/>
      <c r="L82"/>
      <c r="M82"/>
      <c r="N82"/>
      <c r="O82"/>
      <c r="P82"/>
      <c r="Q82"/>
      <c r="R82"/>
      <c r="S82"/>
      <c r="T82"/>
      <c r="U82"/>
      <c r="W82" s="97"/>
      <c r="X82" s="97"/>
      <c r="Y82" s="97"/>
      <c r="Z82" s="97"/>
      <c r="AA82" s="97"/>
      <c r="AB82" s="97"/>
      <c r="AC82" s="97"/>
      <c r="AD82" s="97"/>
    </row>
    <row r="83" spans="1:30" s="2" customFormat="1" ht="20.149999999999999" customHeight="1" thickBot="1">
      <c r="A83"/>
      <c r="B83" s="6" t="s">
        <v>65</v>
      </c>
      <c r="C83"/>
      <c r="D83" s="8" t="s">
        <v>6</v>
      </c>
      <c r="E83" s="10"/>
      <c r="F83" s="9" t="s">
        <v>7</v>
      </c>
      <c r="G83" s="10"/>
      <c r="H83" s="9" t="s">
        <v>8</v>
      </c>
      <c r="I83" s="10"/>
      <c r="J83" s="9" t="s">
        <v>9</v>
      </c>
      <c r="K83" s="9" t="s">
        <v>10</v>
      </c>
      <c r="L83" s="9" t="s">
        <v>6</v>
      </c>
      <c r="M83" s="10"/>
      <c r="N83" s="9" t="s">
        <v>7</v>
      </c>
      <c r="O83" s="10"/>
      <c r="P83" s="9" t="s">
        <v>8</v>
      </c>
      <c r="Q83" s="10"/>
      <c r="R83" s="1" t="s">
        <v>9</v>
      </c>
      <c r="S83"/>
      <c r="T83"/>
      <c r="U83"/>
      <c r="W83" s="97"/>
      <c r="X83" s="97"/>
      <c r="Y83" s="97"/>
      <c r="Z83" s="97"/>
      <c r="AA83" s="97"/>
      <c r="AB83" s="97"/>
      <c r="AC83" s="97"/>
      <c r="AD83" s="97"/>
    </row>
    <row r="84" spans="1:30" s="2" customFormat="1" ht="20.149999999999999" customHeight="1">
      <c r="A84"/>
      <c r="B84" t="s">
        <v>66</v>
      </c>
      <c r="C84"/>
      <c r="D84" s="52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4"/>
      <c r="S84"/>
      <c r="T84"/>
      <c r="U84"/>
      <c r="W84" s="97"/>
      <c r="X84" s="97"/>
      <c r="Y84" s="97"/>
      <c r="Z84" s="97"/>
      <c r="AA84" s="97"/>
      <c r="AB84" s="97"/>
      <c r="AC84" s="97"/>
      <c r="AD84" s="97"/>
    </row>
    <row r="85" spans="1:30" s="2" customFormat="1" ht="20.149999999999999" customHeight="1">
      <c r="A85"/>
      <c r="B85"/>
      <c r="C85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7"/>
      <c r="S85"/>
      <c r="T85"/>
      <c r="U85"/>
      <c r="W85" s="97"/>
      <c r="X85" s="97"/>
      <c r="Y85" s="97"/>
      <c r="Z85" s="97"/>
      <c r="AA85" s="97"/>
      <c r="AB85" s="97"/>
      <c r="AC85" s="97"/>
      <c r="AD85" s="97"/>
    </row>
    <row r="86" spans="1:30" s="2" customFormat="1" ht="20.149999999999999" customHeight="1" thickBot="1">
      <c r="A86"/>
      <c r="B86"/>
      <c r="C86"/>
      <c r="D86" s="58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60"/>
      <c r="S86"/>
      <c r="T86"/>
      <c r="U86"/>
      <c r="W86" s="97"/>
      <c r="X86" s="97"/>
      <c r="Y86" s="97"/>
      <c r="Z86" s="97"/>
      <c r="AA86" s="97"/>
      <c r="AB86" s="97"/>
      <c r="AC86" s="97"/>
      <c r="AD86" s="97"/>
    </row>
    <row r="87" spans="1:30" s="2" customFormat="1" ht="20.149999999999999" customHeight="1" thickBot="1">
      <c r="A87"/>
      <c r="B87" t="s">
        <v>64</v>
      </c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W87" s="97"/>
      <c r="X87" s="97"/>
      <c r="Y87" s="97"/>
      <c r="Z87" s="97"/>
      <c r="AA87" s="97"/>
      <c r="AB87" s="97"/>
      <c r="AC87" s="97"/>
      <c r="AD87" s="97"/>
    </row>
    <row r="88" spans="1:30" s="2" customFormat="1" ht="54">
      <c r="A88"/>
      <c r="B88" s="11" t="s">
        <v>11</v>
      </c>
      <c r="C88" s="11" t="s">
        <v>13</v>
      </c>
      <c r="D88" s="43" t="s">
        <v>16</v>
      </c>
      <c r="E88" s="44"/>
      <c r="F88" s="45"/>
      <c r="G88" s="46" t="s">
        <v>71</v>
      </c>
      <c r="H88" s="44"/>
      <c r="I88" s="44"/>
      <c r="J88" s="45"/>
      <c r="K88" s="46" t="s">
        <v>18</v>
      </c>
      <c r="L88" s="44"/>
      <c r="M88" s="44"/>
      <c r="N88" s="45"/>
      <c r="O88" s="46" t="s">
        <v>23</v>
      </c>
      <c r="P88" s="44"/>
      <c r="Q88" s="44"/>
      <c r="R88" s="45"/>
      <c r="S88" s="14" t="s">
        <v>22</v>
      </c>
      <c r="T88" s="14" t="s">
        <v>24</v>
      </c>
      <c r="U88"/>
      <c r="W88" s="97"/>
      <c r="X88" s="97"/>
      <c r="Y88" s="97"/>
      <c r="Z88" s="97"/>
      <c r="AA88" s="97"/>
      <c r="AB88" s="97"/>
      <c r="AC88" s="97"/>
      <c r="AD88" s="97"/>
    </row>
    <row r="89" spans="1:30" s="2" customFormat="1" ht="20.149999999999999" customHeight="1">
      <c r="A89"/>
      <c r="B89" s="12" t="s">
        <v>12</v>
      </c>
      <c r="C89" s="12" t="s">
        <v>14</v>
      </c>
      <c r="D89" s="61" t="s">
        <v>15</v>
      </c>
      <c r="E89" s="62"/>
      <c r="F89" s="63"/>
      <c r="G89" s="61" t="s">
        <v>17</v>
      </c>
      <c r="H89" s="62"/>
      <c r="I89" s="62"/>
      <c r="J89" s="63"/>
      <c r="K89" s="61" t="s">
        <v>19</v>
      </c>
      <c r="L89" s="62"/>
      <c r="M89" s="62"/>
      <c r="N89" s="63"/>
      <c r="O89" s="61" t="s">
        <v>20</v>
      </c>
      <c r="P89" s="62"/>
      <c r="Q89" s="62"/>
      <c r="R89" s="63"/>
      <c r="S89" s="15" t="s">
        <v>21</v>
      </c>
      <c r="T89" s="12"/>
      <c r="U89"/>
      <c r="W89" s="97"/>
      <c r="X89" s="97"/>
      <c r="Y89" s="97"/>
      <c r="Z89" s="97"/>
      <c r="AA89" s="97"/>
      <c r="AB89" s="97"/>
      <c r="AC89" s="97"/>
      <c r="AD89" s="97"/>
    </row>
    <row r="90" spans="1:30" s="2" customFormat="1" ht="20.149999999999999" customHeight="1" thickBot="1">
      <c r="A90"/>
      <c r="B90" s="19">
        <v>0</v>
      </c>
      <c r="C90" s="19">
        <v>0</v>
      </c>
      <c r="D90" s="64">
        <f>B90-C90</f>
        <v>0</v>
      </c>
      <c r="E90" s="65"/>
      <c r="F90" s="66"/>
      <c r="G90" s="67">
        <v>0</v>
      </c>
      <c r="H90" s="68"/>
      <c r="I90" s="68"/>
      <c r="J90" s="69"/>
      <c r="K90" s="47">
        <v>300000</v>
      </c>
      <c r="L90" s="48"/>
      <c r="M90" s="48"/>
      <c r="N90" s="49"/>
      <c r="O90" s="47">
        <f>MIN(G90,K90)</f>
        <v>0</v>
      </c>
      <c r="P90" s="48"/>
      <c r="Q90" s="48"/>
      <c r="R90" s="49"/>
      <c r="S90" s="16">
        <f>ROUNDDOWN(O90, -3)</f>
        <v>0</v>
      </c>
      <c r="T90" s="13"/>
      <c r="U90"/>
      <c r="W90" s="97"/>
      <c r="X90" s="97"/>
      <c r="Y90" s="97"/>
      <c r="Z90" s="97"/>
      <c r="AA90" s="97"/>
      <c r="AB90" s="97"/>
      <c r="AC90" s="97"/>
      <c r="AD90" s="97"/>
    </row>
    <row r="91" spans="1:30" s="2" customFormat="1" ht="20.14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W91" s="97"/>
      <c r="X91" s="97"/>
      <c r="Y91" s="97"/>
      <c r="Z91" s="97"/>
      <c r="AA91" s="97"/>
      <c r="AB91" s="97"/>
      <c r="AC91" s="97"/>
      <c r="AD91" s="97"/>
    </row>
    <row r="92" spans="1:30" s="2" customFormat="1" ht="20.149999999999999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W92" s="97"/>
      <c r="X92" s="97"/>
      <c r="Y92" s="97"/>
      <c r="Z92" s="97"/>
      <c r="AA92" s="97"/>
      <c r="AB92" s="97"/>
      <c r="AC92" s="97"/>
      <c r="AD92" s="97"/>
    </row>
    <row r="93" spans="1:30" s="2" customFormat="1" ht="20.149999999999999" customHeight="1">
      <c r="A93"/>
      <c r="B93" s="50" t="s">
        <v>73</v>
      </c>
      <c r="C93" s="50"/>
      <c r="D93" s="50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W93" s="97"/>
      <c r="X93" s="97"/>
      <c r="Y93" s="97"/>
      <c r="Z93" s="97"/>
      <c r="AA93" s="97"/>
      <c r="AB93" s="97"/>
      <c r="AC93" s="97"/>
      <c r="AD93" s="97"/>
    </row>
    <row r="94" spans="1:30" s="2" customFormat="1" ht="20.149999999999999" customHeight="1">
      <c r="A94"/>
      <c r="B94" s="6" t="s">
        <v>58</v>
      </c>
      <c r="C94"/>
      <c r="D94" s="8" t="s">
        <v>6</v>
      </c>
      <c r="E94" s="10"/>
      <c r="F94" s="9" t="s">
        <v>7</v>
      </c>
      <c r="G94" s="10"/>
      <c r="H94" s="9" t="s">
        <v>8</v>
      </c>
      <c r="I94" s="10"/>
      <c r="J94" s="9" t="s">
        <v>9</v>
      </c>
      <c r="K94" s="9" t="s">
        <v>10</v>
      </c>
      <c r="L94" s="9" t="s">
        <v>6</v>
      </c>
      <c r="M94" s="10"/>
      <c r="N94" s="9" t="s">
        <v>7</v>
      </c>
      <c r="O94" s="10"/>
      <c r="P94" s="9" t="s">
        <v>8</v>
      </c>
      <c r="Q94" s="10"/>
      <c r="R94" s="1" t="s">
        <v>9</v>
      </c>
      <c r="S94"/>
      <c r="T94"/>
      <c r="U94"/>
      <c r="W94" s="97"/>
      <c r="X94" s="97"/>
      <c r="Y94" s="97"/>
      <c r="Z94" s="97"/>
      <c r="AA94" s="97"/>
      <c r="AB94" s="97"/>
      <c r="AC94" s="97"/>
      <c r="AD94" s="97"/>
    </row>
    <row r="95" spans="1:30" s="2" customFormat="1" ht="20.149999999999999" customHeight="1">
      <c r="A95"/>
      <c r="B95" t="s">
        <v>74</v>
      </c>
      <c r="C95"/>
      <c r="D95" s="30"/>
      <c r="E95" s="42" t="s">
        <v>72</v>
      </c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/>
      <c r="T95"/>
      <c r="U95"/>
      <c r="W95" s="97"/>
      <c r="X95" s="97"/>
      <c r="Y95" s="97"/>
      <c r="Z95" s="97"/>
      <c r="AA95" s="97"/>
      <c r="AB95" s="97"/>
      <c r="AC95" s="97"/>
      <c r="AD95" s="97"/>
    </row>
    <row r="96" spans="1:30" s="2" customFormat="1" ht="20.149999999999999" customHeight="1" thickBot="1">
      <c r="A96"/>
      <c r="B96" t="s">
        <v>60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W96" s="97"/>
      <c r="X96" s="97"/>
      <c r="Y96" s="97"/>
      <c r="Z96" s="97"/>
      <c r="AA96" s="97"/>
      <c r="AB96" s="97"/>
      <c r="AC96" s="97"/>
      <c r="AD96" s="97"/>
    </row>
    <row r="97" spans="1:30" s="2" customFormat="1" ht="69.650000000000006" customHeight="1">
      <c r="A97"/>
      <c r="B97" s="11" t="s">
        <v>11</v>
      </c>
      <c r="C97" s="11" t="s">
        <v>13</v>
      </c>
      <c r="D97" s="43" t="s">
        <v>16</v>
      </c>
      <c r="E97" s="44"/>
      <c r="F97" s="45"/>
      <c r="G97" s="46" t="s">
        <v>71</v>
      </c>
      <c r="H97" s="44"/>
      <c r="I97" s="44"/>
      <c r="J97" s="45"/>
      <c r="K97" s="46" t="s">
        <v>18</v>
      </c>
      <c r="L97" s="44"/>
      <c r="M97" s="44"/>
      <c r="N97" s="45"/>
      <c r="O97" s="46" t="s">
        <v>23</v>
      </c>
      <c r="P97" s="44"/>
      <c r="Q97" s="44"/>
      <c r="R97" s="45"/>
      <c r="S97" s="14" t="s">
        <v>22</v>
      </c>
      <c r="T97" s="14" t="s">
        <v>24</v>
      </c>
      <c r="U97"/>
      <c r="W97" s="97"/>
      <c r="X97" s="97"/>
      <c r="Y97" s="97"/>
      <c r="Z97" s="97"/>
      <c r="AA97" s="97"/>
      <c r="AB97" s="97"/>
      <c r="AC97" s="97"/>
      <c r="AD97" s="97"/>
    </row>
    <row r="98" spans="1:30" s="2" customFormat="1" ht="20.149999999999999" customHeight="1">
      <c r="A98"/>
      <c r="B98" s="12" t="s">
        <v>12</v>
      </c>
      <c r="C98" s="12" t="s">
        <v>14</v>
      </c>
      <c r="D98" s="61" t="s">
        <v>15</v>
      </c>
      <c r="E98" s="62"/>
      <c r="F98" s="63"/>
      <c r="G98" s="61" t="s">
        <v>17</v>
      </c>
      <c r="H98" s="62"/>
      <c r="I98" s="62"/>
      <c r="J98" s="63"/>
      <c r="K98" s="61" t="s">
        <v>19</v>
      </c>
      <c r="L98" s="62"/>
      <c r="M98" s="62"/>
      <c r="N98" s="63"/>
      <c r="O98" s="61" t="s">
        <v>20</v>
      </c>
      <c r="P98" s="62"/>
      <c r="Q98" s="62"/>
      <c r="R98" s="63"/>
      <c r="S98" s="15" t="s">
        <v>21</v>
      </c>
      <c r="T98" s="12"/>
      <c r="U98"/>
      <c r="W98" s="97"/>
      <c r="X98" s="97"/>
      <c r="Y98" s="97"/>
      <c r="Z98" s="97"/>
      <c r="AA98" s="97"/>
      <c r="AB98" s="97"/>
      <c r="AC98" s="97"/>
      <c r="AD98" s="97"/>
    </row>
    <row r="99" spans="1:30" s="2" customFormat="1" ht="20.149999999999999" customHeight="1" thickBot="1">
      <c r="A99"/>
      <c r="B99" s="19">
        <v>0</v>
      </c>
      <c r="C99" s="19">
        <v>0</v>
      </c>
      <c r="D99" s="64">
        <f>B99-C99</f>
        <v>0</v>
      </c>
      <c r="E99" s="65"/>
      <c r="F99" s="66"/>
      <c r="G99" s="67">
        <v>0</v>
      </c>
      <c r="H99" s="68"/>
      <c r="I99" s="68"/>
      <c r="J99" s="69"/>
      <c r="K99" s="47">
        <v>300000</v>
      </c>
      <c r="L99" s="48"/>
      <c r="M99" s="48"/>
      <c r="N99" s="49"/>
      <c r="O99" s="47">
        <f>MIN(G99,K99)</f>
        <v>0</v>
      </c>
      <c r="P99" s="48"/>
      <c r="Q99" s="48"/>
      <c r="R99" s="49"/>
      <c r="S99" s="16">
        <f>ROUNDDOWN(O99, -3)</f>
        <v>0</v>
      </c>
      <c r="T99" s="13"/>
      <c r="U99"/>
      <c r="W99" s="97"/>
      <c r="X99" s="97"/>
      <c r="Y99" s="97"/>
      <c r="Z99" s="97"/>
      <c r="AA99" s="97"/>
      <c r="AB99" s="97"/>
      <c r="AC99" s="97"/>
      <c r="AD99" s="97"/>
    </row>
    <row r="100" spans="1:30" s="2" customFormat="1" ht="20.149999999999999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W100" s="97"/>
      <c r="X100" s="97"/>
      <c r="Y100" s="97"/>
      <c r="Z100" s="97"/>
      <c r="AA100" s="97"/>
      <c r="AB100" s="97"/>
      <c r="AC100" s="97"/>
      <c r="AD100" s="97"/>
    </row>
    <row r="101" spans="1:30" s="2" customFormat="1" ht="20.149999999999999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W101" s="97"/>
      <c r="X101" s="97"/>
      <c r="Y101" s="97"/>
      <c r="Z101" s="97"/>
      <c r="AA101" s="97"/>
      <c r="AB101" s="97"/>
      <c r="AC101" s="97"/>
      <c r="AD101" s="97"/>
    </row>
    <row r="102" spans="1:30" s="2" customFormat="1" ht="20.149999999999999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W102" s="97"/>
      <c r="X102" s="97"/>
      <c r="Y102" s="97"/>
      <c r="Z102" s="97"/>
      <c r="AA102" s="97"/>
      <c r="AB102" s="97"/>
      <c r="AC102" s="97"/>
      <c r="AD102" s="97"/>
    </row>
    <row r="103" spans="1:30" s="2" customFormat="1" ht="20.149999999999999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W103" s="97"/>
      <c r="X103" s="97"/>
      <c r="Y103" s="97"/>
      <c r="Z103" s="97"/>
      <c r="AA103" s="97"/>
      <c r="AB103" s="97"/>
      <c r="AC103" s="97"/>
      <c r="AD103" s="97"/>
    </row>
    <row r="104" spans="1:30" s="2" customFormat="1" ht="20.149999999999999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W104" s="97"/>
      <c r="X104" s="97"/>
      <c r="Y104" s="97"/>
      <c r="Z104" s="97"/>
      <c r="AA104" s="97"/>
      <c r="AB104" s="97"/>
      <c r="AC104" s="97"/>
      <c r="AD104" s="97"/>
    </row>
    <row r="105" spans="1:30" s="2" customFormat="1" ht="20.149999999999999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W105" s="97"/>
      <c r="X105" s="97"/>
      <c r="Y105" s="97"/>
      <c r="Z105" s="97"/>
      <c r="AA105" s="97"/>
      <c r="AB105" s="97"/>
      <c r="AC105" s="97"/>
      <c r="AD105" s="97"/>
    </row>
    <row r="106" spans="1:30" s="2" customFormat="1" ht="20.149999999999999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W106" s="97"/>
      <c r="X106" s="97"/>
      <c r="Y106" s="97"/>
      <c r="Z106" s="97"/>
      <c r="AA106" s="97"/>
      <c r="AB106" s="97"/>
      <c r="AC106" s="97"/>
      <c r="AD106" s="97"/>
    </row>
    <row r="107" spans="1:30" s="2" customFormat="1" ht="20.149999999999999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W107" s="97"/>
      <c r="X107" s="97"/>
      <c r="Y107" s="97"/>
      <c r="Z107" s="97"/>
      <c r="AA107" s="97"/>
      <c r="AB107" s="97"/>
      <c r="AC107" s="97"/>
      <c r="AD107" s="97"/>
    </row>
    <row r="108" spans="1:30" s="2" customFormat="1" ht="20.149999999999999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W108" s="97"/>
      <c r="X108" s="97"/>
      <c r="Y108" s="97"/>
      <c r="Z108" s="97"/>
      <c r="AA108" s="97"/>
      <c r="AB108" s="97"/>
      <c r="AC108" s="97"/>
      <c r="AD108" s="97"/>
    </row>
    <row r="109" spans="1:30" s="2" customFormat="1" ht="20.149999999999999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W109" s="97"/>
      <c r="X109" s="97"/>
      <c r="Y109" s="97"/>
      <c r="Z109" s="97"/>
      <c r="AA109" s="97"/>
      <c r="AB109" s="97"/>
      <c r="AC109" s="97"/>
      <c r="AD109" s="97"/>
    </row>
    <row r="110" spans="1:30" s="2" customFormat="1" ht="20.149999999999999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W110" s="97"/>
      <c r="X110" s="97"/>
      <c r="Y110" s="97"/>
      <c r="Z110" s="97"/>
      <c r="AA110" s="97"/>
      <c r="AB110" s="97"/>
      <c r="AC110" s="97"/>
      <c r="AD110" s="97"/>
    </row>
    <row r="111" spans="1:30" s="2" customFormat="1" ht="20.149999999999999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W111" s="97"/>
      <c r="X111" s="97"/>
      <c r="Y111" s="97"/>
      <c r="Z111" s="97"/>
      <c r="AA111" s="97"/>
      <c r="AB111" s="97"/>
      <c r="AC111" s="97"/>
      <c r="AD111" s="97"/>
    </row>
    <row r="112" spans="1:30" s="2" customFormat="1" ht="20.149999999999999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W112" s="97"/>
      <c r="X112" s="97"/>
      <c r="Y112" s="97"/>
      <c r="Z112" s="97"/>
      <c r="AA112" s="97"/>
      <c r="AB112" s="97"/>
      <c r="AC112" s="97"/>
      <c r="AD112" s="97"/>
    </row>
    <row r="113" spans="23:30" s="2" customFormat="1" ht="85.5" customHeight="1">
      <c r="W113" s="97"/>
      <c r="X113" s="97"/>
      <c r="Y113" s="97"/>
      <c r="Z113" s="97"/>
      <c r="AA113" s="97"/>
      <c r="AB113" s="97"/>
      <c r="AC113" s="97"/>
      <c r="AD113" s="97"/>
    </row>
    <row r="114" spans="23:30" s="2" customFormat="1" ht="35.15" customHeight="1">
      <c r="W114" s="2" t="e">
        <f>#REF!/2</f>
        <v>#REF!</v>
      </c>
      <c r="X114" s="2">
        <v>30000</v>
      </c>
      <c r="Y114" s="2" t="e">
        <f>IF((#REF!/2)&gt;=(X114),X114,W114)</f>
        <v>#REF!</v>
      </c>
      <c r="Z114" s="5" t="e">
        <f>#REF!-#REF!</f>
        <v>#REF!</v>
      </c>
    </row>
    <row r="115" spans="23:30" s="2" customFormat="1" ht="35.15" customHeight="1">
      <c r="W115" s="2" t="e">
        <f>#REF!/2</f>
        <v>#REF!</v>
      </c>
      <c r="X115" s="2">
        <v>30000</v>
      </c>
      <c r="Y115" s="2" t="e">
        <f>IF((#REF!/2)&gt;=(X115),X115,W115)</f>
        <v>#REF!</v>
      </c>
      <c r="Z115" s="5" t="e">
        <f>#REF!-#REF!</f>
        <v>#REF!</v>
      </c>
    </row>
    <row r="116" spans="23:30" s="2" customFormat="1" ht="35.15" customHeight="1">
      <c r="W116" s="2" t="e">
        <f>#REF!/2</f>
        <v>#REF!</v>
      </c>
      <c r="X116" s="2">
        <v>30000</v>
      </c>
      <c r="Y116" s="2" t="e">
        <f>IF((#REF!/2)&gt;=(X116),X116,W116)</f>
        <v>#REF!</v>
      </c>
      <c r="Z116" s="5" t="e">
        <f>#REF!-#REF!</f>
        <v>#REF!</v>
      </c>
    </row>
    <row r="117" spans="23:30" s="2" customFormat="1" ht="35.15" customHeight="1">
      <c r="W117" s="2" t="e">
        <f>#REF!/2</f>
        <v>#REF!</v>
      </c>
      <c r="X117" s="2">
        <v>30000</v>
      </c>
      <c r="Y117" s="2" t="e">
        <f>IF((#REF!/2)&gt;=(X117),X117,W117)</f>
        <v>#REF!</v>
      </c>
      <c r="Z117" s="5" t="e">
        <f>#REF!-#REF!</f>
        <v>#REF!</v>
      </c>
    </row>
    <row r="118" spans="23:30" s="2" customFormat="1" ht="35.15" customHeight="1">
      <c r="W118" s="2" t="e">
        <f>#REF!/2</f>
        <v>#REF!</v>
      </c>
      <c r="X118" s="2">
        <v>30000</v>
      </c>
      <c r="Y118" s="2" t="e">
        <f>IF((#REF!/2)&gt;=(X118),X118,W118)</f>
        <v>#REF!</v>
      </c>
      <c r="Z118" s="5" t="e">
        <f>#REF!-#REF!</f>
        <v>#REF!</v>
      </c>
    </row>
    <row r="119" spans="23:30" s="2" customFormat="1" ht="35.15" customHeight="1">
      <c r="W119" s="2" t="e">
        <f>#REF!/2</f>
        <v>#REF!</v>
      </c>
      <c r="X119" s="2">
        <v>30000</v>
      </c>
      <c r="Y119" s="2" t="e">
        <f>IF((#REF!/2)&gt;=(X119),X119,W119)</f>
        <v>#REF!</v>
      </c>
      <c r="Z119" s="5" t="e">
        <f>#REF!-#REF!</f>
        <v>#REF!</v>
      </c>
    </row>
    <row r="120" spans="23:30" s="2" customFormat="1" ht="35.15" customHeight="1">
      <c r="W120" s="2" t="e">
        <f>#REF!/2</f>
        <v>#REF!</v>
      </c>
      <c r="X120" s="2">
        <v>30000</v>
      </c>
      <c r="Y120" s="2" t="e">
        <f>IF((#REF!/2)&gt;=(X120),X120,W120)</f>
        <v>#REF!</v>
      </c>
      <c r="Z120" s="5" t="e">
        <f>#REF!-#REF!</f>
        <v>#REF!</v>
      </c>
    </row>
    <row r="121" spans="23:30" s="2" customFormat="1" ht="35.15" customHeight="1">
      <c r="W121" s="2" t="e">
        <f>#REF!/2</f>
        <v>#REF!</v>
      </c>
      <c r="X121" s="2">
        <v>30000</v>
      </c>
      <c r="Y121" s="2" t="e">
        <f>IF((#REF!/2)&gt;=(X121),X121,W121)</f>
        <v>#REF!</v>
      </c>
      <c r="Z121" s="5" t="e">
        <f>#REF!-#REF!</f>
        <v>#REF!</v>
      </c>
    </row>
    <row r="122" spans="23:30" s="2" customFormat="1" ht="35.15" customHeight="1">
      <c r="W122" s="2" t="e">
        <f>#REF!/2</f>
        <v>#REF!</v>
      </c>
      <c r="X122" s="2">
        <v>30000</v>
      </c>
      <c r="Y122" s="2" t="e">
        <f>IF((#REF!/2)&gt;=(X122),X122,W122)</f>
        <v>#REF!</v>
      </c>
      <c r="Z122" s="5" t="e">
        <f>#REF!-#REF!</f>
        <v>#REF!</v>
      </c>
    </row>
    <row r="123" spans="23:30" s="2" customFormat="1" ht="35.15" customHeight="1">
      <c r="W123" s="2" t="e">
        <f>#REF!/2</f>
        <v>#REF!</v>
      </c>
      <c r="X123" s="2">
        <v>30000</v>
      </c>
      <c r="Y123" s="2" t="e">
        <f>IF((#REF!/2)&gt;=(X123),X123,W123)</f>
        <v>#REF!</v>
      </c>
      <c r="Z123" s="5" t="e">
        <f>#REF!-#REF!</f>
        <v>#REF!</v>
      </c>
    </row>
    <row r="124" spans="23:30" s="2" customFormat="1" ht="35.15" customHeight="1">
      <c r="W124" s="2" t="e">
        <f>#REF!/2</f>
        <v>#REF!</v>
      </c>
      <c r="X124" s="2">
        <v>30000</v>
      </c>
      <c r="Y124" s="2" t="e">
        <f>IF((#REF!/2)&gt;=(X124),X124,W124)</f>
        <v>#REF!</v>
      </c>
      <c r="Z124" s="5" t="e">
        <f>#REF!-#REF!</f>
        <v>#REF!</v>
      </c>
    </row>
    <row r="125" spans="23:30" s="2" customFormat="1" ht="35.15" customHeight="1">
      <c r="W125" s="2" t="e">
        <f>#REF!/2</f>
        <v>#REF!</v>
      </c>
      <c r="X125" s="2">
        <v>30000</v>
      </c>
      <c r="Y125" s="2" t="e">
        <f>IF((#REF!/2)&gt;=(X125),X125,W125)</f>
        <v>#REF!</v>
      </c>
      <c r="Z125" s="5" t="e">
        <f>#REF!-#REF!</f>
        <v>#REF!</v>
      </c>
    </row>
    <row r="126" spans="23:30" s="2" customFormat="1" ht="35.15" customHeight="1">
      <c r="Z126" s="5"/>
    </row>
    <row r="127" spans="23:30" s="2" customFormat="1" ht="20.149999999999999" customHeight="1"/>
    <row r="128" spans="23:30" s="2" customFormat="1" ht="29.25" customHeight="1"/>
    <row r="129" s="2" customFormat="1" ht="25.5" customHeight="1"/>
    <row r="130" s="2" customFormat="1" ht="20.149999999999999" customHeight="1"/>
    <row r="131" s="2" customFormat="1" ht="20.149999999999999" customHeight="1"/>
    <row r="132" s="2" customFormat="1" ht="20.149999999999999" customHeight="1"/>
    <row r="133" s="2" customFormat="1" ht="20.149999999999999" customHeight="1"/>
    <row r="134" s="2" customFormat="1" ht="20.149999999999999" customHeight="1"/>
    <row r="135" s="2" customFormat="1" ht="17.25" customHeigh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pans="1:21" s="2" customFormat="1"/>
    <row r="562" spans="1:21" s="2" customForma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</row>
    <row r="563" spans="1:21" s="2" customForma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</row>
    <row r="564" spans="1:21" s="2" customForma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</row>
    <row r="565" spans="1:21" s="2" customForma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</row>
    <row r="566" spans="1:21" s="2" customForma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</row>
    <row r="567" spans="1:21" s="2" customForma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</row>
    <row r="568" spans="1:21" s="2" customForma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</row>
    <row r="569" spans="1:21" s="2" customForma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</row>
    <row r="570" spans="1:21" s="2" customForma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</row>
    <row r="571" spans="1:21" s="2" customForma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</row>
    <row r="572" spans="1:21" s="2" customForma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</row>
    <row r="573" spans="1:21" s="2" customForma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</row>
    <row r="574" spans="1:21" s="2" customForma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</row>
    <row r="575" spans="1:21" s="2" customForma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</row>
    <row r="576" spans="1:21" s="2" customForma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</row>
    <row r="577" spans="1:21" s="2" customForma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</row>
    <row r="578" spans="1:21" s="2" customForma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</row>
    <row r="579" spans="1:21" s="2" customForma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</row>
    <row r="580" spans="1:21" s="2" customForma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</row>
    <row r="581" spans="1:21" s="2" customForma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</row>
    <row r="582" spans="1:21" s="2" customForma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</row>
    <row r="583" spans="1:21" s="2" customForma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</row>
  </sheetData>
  <mergeCells count="138">
    <mergeCell ref="D99:F99"/>
    <mergeCell ref="G99:J99"/>
    <mergeCell ref="K99:N99"/>
    <mergeCell ref="O99:R99"/>
    <mergeCell ref="B93:D93"/>
    <mergeCell ref="D97:F97"/>
    <mergeCell ref="G97:J97"/>
    <mergeCell ref="K97:N97"/>
    <mergeCell ref="O97:R97"/>
    <mergeCell ref="D98:F98"/>
    <mergeCell ref="G98:J98"/>
    <mergeCell ref="K98:N98"/>
    <mergeCell ref="O98:R98"/>
    <mergeCell ref="D90:F90"/>
    <mergeCell ref="G90:J90"/>
    <mergeCell ref="K90:N90"/>
    <mergeCell ref="O90:R90"/>
    <mergeCell ref="B5:P6"/>
    <mergeCell ref="D84:R86"/>
    <mergeCell ref="D88:F88"/>
    <mergeCell ref="G88:J88"/>
    <mergeCell ref="K88:N88"/>
    <mergeCell ref="O88:R88"/>
    <mergeCell ref="D89:F89"/>
    <mergeCell ref="G89:J89"/>
    <mergeCell ref="K89:N89"/>
    <mergeCell ref="O89:R89"/>
    <mergeCell ref="D79:F79"/>
    <mergeCell ref="G79:J79"/>
    <mergeCell ref="K79:N79"/>
    <mergeCell ref="O79:R79"/>
    <mergeCell ref="D80:F80"/>
    <mergeCell ref="G80:J80"/>
    <mergeCell ref="K80:N80"/>
    <mergeCell ref="O80:R80"/>
    <mergeCell ref="B76:I76"/>
    <mergeCell ref="J76:O76"/>
    <mergeCell ref="D78:F78"/>
    <mergeCell ref="G78:J78"/>
    <mergeCell ref="K78:N78"/>
    <mergeCell ref="O78:R78"/>
    <mergeCell ref="D67:R69"/>
    <mergeCell ref="B73:I73"/>
    <mergeCell ref="J73:O73"/>
    <mergeCell ref="B74:I74"/>
    <mergeCell ref="J74:O74"/>
    <mergeCell ref="B75:I75"/>
    <mergeCell ref="J75:O75"/>
    <mergeCell ref="D62:F62"/>
    <mergeCell ref="G62:J62"/>
    <mergeCell ref="K62:N62"/>
    <mergeCell ref="O62:R62"/>
    <mergeCell ref="D63:F63"/>
    <mergeCell ref="G63:J63"/>
    <mergeCell ref="K63:N63"/>
    <mergeCell ref="O63:R63"/>
    <mergeCell ref="M56:N56"/>
    <mergeCell ref="O56:R56"/>
    <mergeCell ref="M57:N57"/>
    <mergeCell ref="O57:R57"/>
    <mergeCell ref="D61:F61"/>
    <mergeCell ref="G61:J61"/>
    <mergeCell ref="K61:N61"/>
    <mergeCell ref="O61:R61"/>
    <mergeCell ref="B50:F50"/>
    <mergeCell ref="C54:K54"/>
    <mergeCell ref="L54:N54"/>
    <mergeCell ref="O54:S54"/>
    <mergeCell ref="M55:N55"/>
    <mergeCell ref="O55:R55"/>
    <mergeCell ref="D44:F44"/>
    <mergeCell ref="G44:J44"/>
    <mergeCell ref="K44:N44"/>
    <mergeCell ref="O44:R44"/>
    <mergeCell ref="D45:F45"/>
    <mergeCell ref="G45:J45"/>
    <mergeCell ref="K45:N45"/>
    <mergeCell ref="O45:R45"/>
    <mergeCell ref="D35:F35"/>
    <mergeCell ref="G35:J35"/>
    <mergeCell ref="K35:N35"/>
    <mergeCell ref="O35:R35"/>
    <mergeCell ref="B37:F37"/>
    <mergeCell ref="D43:F43"/>
    <mergeCell ref="G43:J43"/>
    <mergeCell ref="K43:N43"/>
    <mergeCell ref="O43:R43"/>
    <mergeCell ref="D33:F33"/>
    <mergeCell ref="G33:J33"/>
    <mergeCell ref="K33:N33"/>
    <mergeCell ref="O33:R33"/>
    <mergeCell ref="D34:F34"/>
    <mergeCell ref="G34:J34"/>
    <mergeCell ref="K34:N34"/>
    <mergeCell ref="O34:R34"/>
    <mergeCell ref="D30:L30"/>
    <mergeCell ref="M30:N30"/>
    <mergeCell ref="P30:Q30"/>
    <mergeCell ref="D31:L31"/>
    <mergeCell ref="M31:N31"/>
    <mergeCell ref="P31:Q31"/>
    <mergeCell ref="O18:R18"/>
    <mergeCell ref="D28:L28"/>
    <mergeCell ref="M28:N28"/>
    <mergeCell ref="P28:Q28"/>
    <mergeCell ref="D29:L29"/>
    <mergeCell ref="M29:N29"/>
    <mergeCell ref="P29:Q29"/>
    <mergeCell ref="D26:L26"/>
    <mergeCell ref="M26:N26"/>
    <mergeCell ref="P26:Q26"/>
    <mergeCell ref="D27:L27"/>
    <mergeCell ref="M27:N27"/>
    <mergeCell ref="P27:Q27"/>
    <mergeCell ref="A3:U3"/>
    <mergeCell ref="T5:U5"/>
    <mergeCell ref="W5:AD113"/>
    <mergeCell ref="T6:U6"/>
    <mergeCell ref="D12:R14"/>
    <mergeCell ref="D16:F16"/>
    <mergeCell ref="G16:J16"/>
    <mergeCell ref="K16:N16"/>
    <mergeCell ref="O16:R16"/>
    <mergeCell ref="D17:F17"/>
    <mergeCell ref="B20:F20"/>
    <mergeCell ref="B23:M23"/>
    <mergeCell ref="B24:B25"/>
    <mergeCell ref="C24:C25"/>
    <mergeCell ref="D24:L25"/>
    <mergeCell ref="M24:R24"/>
    <mergeCell ref="M25:O25"/>
    <mergeCell ref="P25:R25"/>
    <mergeCell ref="G17:J17"/>
    <mergeCell ref="K17:N17"/>
    <mergeCell ref="O17:R17"/>
    <mergeCell ref="D18:F18"/>
    <mergeCell ref="G18:J18"/>
    <mergeCell ref="K18:N18"/>
  </mergeCells>
  <phoneticPr fontId="8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1" manualBreakCount="1">
    <brk id="49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第１０号様式</vt:lpstr>
      <vt:lpstr>第１０号様式!Print_Area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2025-10-14T00:35:12Z</dcterms:modified>
</cp:coreProperties>
</file>