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07_健康増進\"/>
    </mc:Choice>
  </mc:AlternateContent>
  <xr:revisionPtr revIDLastSave="0" documentId="13_ncr:1_{7D580DDF-E5FB-40A6-874D-B7D8EF16E6F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§１表１" sheetId="1" r:id="rId1"/>
    <sheet name="§１表２" sheetId="2" r:id="rId2"/>
    <sheet name="§１表３" sheetId="3" r:id="rId3"/>
    <sheet name="§１表４" sheetId="4" r:id="rId4"/>
  </sheets>
  <definedNames>
    <definedName name="_xlnm.Print_Area" localSheetId="0">§１表１!$A$1:$AK$19</definedName>
    <definedName name="_xlnm.Print_Area" localSheetId="3">§１表４!$A$1:$M$13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2" l="1"/>
  <c r="B11" i="2"/>
  <c r="C10" i="2"/>
  <c r="B10" i="2"/>
  <c r="C9" i="2"/>
  <c r="B9" i="2"/>
  <c r="C8" i="2"/>
  <c r="B8" i="2"/>
  <c r="C7" i="2"/>
  <c r="B7" i="2"/>
  <c r="C6" i="2"/>
  <c r="B6" i="2"/>
  <c r="C5" i="2"/>
  <c r="C4" i="2" s="1"/>
  <c r="B5" i="2"/>
  <c r="B4" i="2" s="1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C18" i="1"/>
  <c r="B18" i="1"/>
  <c r="C17" i="1"/>
  <c r="B17" i="1"/>
  <c r="C16" i="1"/>
  <c r="B16" i="1"/>
  <c r="C15" i="1"/>
  <c r="B15" i="1"/>
  <c r="C14" i="1"/>
  <c r="B14" i="1"/>
  <c r="C13" i="1"/>
  <c r="B13" i="1"/>
  <c r="B11" i="1" s="1"/>
  <c r="Q12" i="1"/>
  <c r="P12" i="1"/>
  <c r="O12" i="1"/>
  <c r="N12" i="1"/>
  <c r="N11" i="1" s="1"/>
  <c r="C12" i="1"/>
  <c r="B12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 l="1"/>
</calcChain>
</file>

<file path=xl/sharedStrings.xml><?xml version="1.0" encoding="utf-8"?>
<sst xmlns="http://schemas.openxmlformats.org/spreadsheetml/2006/main" count="195" uniqueCount="69">
  <si>
    <t>その他</t>
    <rPh sb="2" eb="3">
      <t>タ</t>
    </rPh>
    <phoneticPr fontId="1"/>
  </si>
  <si>
    <t>総数</t>
    <rPh sb="0" eb="2">
      <t>ソウスウ</t>
    </rPh>
    <phoneticPr fontId="1"/>
  </si>
  <si>
    <t>回</t>
    <rPh sb="0" eb="1">
      <t>カイ</t>
    </rPh>
    <phoneticPr fontId="1"/>
  </si>
  <si>
    <t>人数</t>
    <rPh sb="0" eb="2">
      <t>ニンズウ</t>
    </rPh>
    <phoneticPr fontId="1"/>
  </si>
  <si>
    <t>健康増進の方法</t>
    <rPh sb="0" eb="2">
      <t>ケンコウ</t>
    </rPh>
    <rPh sb="2" eb="4">
      <t>ゾウシン</t>
    </rPh>
    <rPh sb="5" eb="7">
      <t>ホウホウ</t>
    </rPh>
    <phoneticPr fontId="1"/>
  </si>
  <si>
    <t>小計</t>
    <rPh sb="0" eb="2">
      <t>ショウケイ</t>
    </rPh>
    <phoneticPr fontId="1"/>
  </si>
  <si>
    <t>高血圧</t>
    <rPh sb="0" eb="3">
      <t>コウケツアツ</t>
    </rPh>
    <phoneticPr fontId="1"/>
  </si>
  <si>
    <t>糖尿病</t>
    <rPh sb="0" eb="3">
      <t>トウニョウビョウ</t>
    </rPh>
    <phoneticPr fontId="1"/>
  </si>
  <si>
    <t>薬の健康教育</t>
    <rPh sb="0" eb="1">
      <t>クスリ</t>
    </rPh>
    <rPh sb="2" eb="4">
      <t>ケンコウ</t>
    </rPh>
    <rPh sb="4" eb="6">
      <t>キョウイク</t>
    </rPh>
    <phoneticPr fontId="1"/>
  </si>
  <si>
    <t>川崎</t>
    <rPh sb="0" eb="2">
      <t>カワサキ</t>
    </rPh>
    <phoneticPr fontId="1"/>
  </si>
  <si>
    <t>幸</t>
    <rPh sb="0" eb="1">
      <t>サイワイ</t>
    </rPh>
    <phoneticPr fontId="1"/>
  </si>
  <si>
    <t>中原</t>
    <rPh sb="0" eb="2">
      <t>ナカハラ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</si>
  <si>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</si>
  <si>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</si>
  <si>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</si>
  <si>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</si>
  <si>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食生活</t>
    <rPh sb="0" eb="3">
      <t>ショクセイカツ</t>
    </rPh>
    <phoneticPr fontId="1"/>
  </si>
  <si>
    <t>一　　　　　　　　般　　　　　　　　健　　　　　　　　康　　　　　　　　教　　　　　　　　育</t>
    <rPh sb="0" eb="1">
      <t>イチ</t>
    </rPh>
    <rPh sb="9" eb="10">
      <t>バン</t>
    </rPh>
    <rPh sb="18" eb="19">
      <t>ケン</t>
    </rPh>
    <rPh sb="27" eb="28">
      <t>ヤスシ</t>
    </rPh>
    <rPh sb="36" eb="37">
      <t>キョウ</t>
    </rPh>
    <rPh sb="45" eb="46">
      <t>イク</t>
    </rPh>
    <phoneticPr fontId="1"/>
  </si>
  <si>
    <t>病　　態　　別　　健　　康　　教　　育</t>
    <rPh sb="0" eb="1">
      <t>ヤマイ</t>
    </rPh>
    <rPh sb="3" eb="4">
      <t>タイ</t>
    </rPh>
    <rPh sb="6" eb="7">
      <t>ベツ</t>
    </rPh>
    <rPh sb="9" eb="10">
      <t>ケン</t>
    </rPh>
    <rPh sb="12" eb="13">
      <t>ヤスシ</t>
    </rPh>
    <rPh sb="15" eb="16">
      <t>キョウ</t>
    </rPh>
    <rPh sb="18" eb="19">
      <t>イク</t>
    </rPh>
    <phoneticPr fontId="1"/>
  </si>
  <si>
    <t>たばこ</t>
    <phoneticPr fontId="1"/>
  </si>
  <si>
    <t>がん</t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</si>
  <si>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</si>
  <si>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循環器疾患</t>
    <rPh sb="0" eb="3">
      <t>ジュンカンキ</t>
    </rPh>
    <rPh sb="3" eb="5">
      <t>シッカン</t>
    </rPh>
    <phoneticPr fontId="1"/>
  </si>
  <si>
    <t xml:space="preserve">慢性閉塞性肺疾患
COPD </t>
    <rPh sb="0" eb="2">
      <t>マンセイ</t>
    </rPh>
    <rPh sb="2" eb="5">
      <t>ヘイソクセイ</t>
    </rPh>
    <rPh sb="5" eb="6">
      <t>ハイ</t>
    </rPh>
    <rPh sb="6" eb="8">
      <t>シッカン</t>
    </rPh>
    <phoneticPr fontId="1"/>
  </si>
  <si>
    <t>歯周疾患</t>
    <rPh sb="0" eb="2">
      <t>シシュウ</t>
    </rPh>
    <rPh sb="2" eb="4">
      <t>シッカン</t>
    </rPh>
    <phoneticPr fontId="1"/>
  </si>
  <si>
    <t>ロコモティブ
シンドローム</t>
    <phoneticPr fontId="1"/>
  </si>
  <si>
    <t>メタボリック
シンドローム</t>
    <phoneticPr fontId="1"/>
  </si>
  <si>
    <r>
      <t>　　健康教育は、40～64歳を対象に生活習慣病の予防や健康増進等、健康に関する正しい知識の普及や技術の習得を図り、「自らの健康は自ら守る」という市民の認識を高め、健康の保持増進に努めることを目的としている。各区の状況に合わせて</t>
    </r>
    <r>
      <rPr>
        <sz val="9"/>
        <color theme="1"/>
        <rFont val="ＭＳ Ｐ明朝"/>
        <family val="1"/>
        <charset val="128"/>
      </rPr>
      <t>保健所支所別に</t>
    </r>
    <r>
      <rPr>
        <sz val="9"/>
        <rFont val="ＭＳ Ｐ明朝"/>
        <family val="1"/>
        <charset val="128"/>
      </rPr>
      <t xml:space="preserve">企画し、地域の会場も活用し、内容に沿った職種で実施している。
</t>
    </r>
    <rPh sb="0" eb="2">
      <t>シショ</t>
    </rPh>
    <rPh sb="2" eb="4">
      <t>ケンコウ</t>
    </rPh>
    <rPh sb="4" eb="6">
      <t>キョウイク</t>
    </rPh>
    <rPh sb="13" eb="14">
      <t>サイ</t>
    </rPh>
    <rPh sb="15" eb="17">
      <t>タイショウ</t>
    </rPh>
    <rPh sb="18" eb="20">
      <t>セイカツ</t>
    </rPh>
    <rPh sb="20" eb="22">
      <t>シュウカン</t>
    </rPh>
    <rPh sb="22" eb="23">
      <t>ビョウ</t>
    </rPh>
    <rPh sb="24" eb="26">
      <t>ヨボウ</t>
    </rPh>
    <rPh sb="27" eb="29">
      <t>ケンコウ</t>
    </rPh>
    <rPh sb="29" eb="31">
      <t>ゾウシン</t>
    </rPh>
    <rPh sb="31" eb="32">
      <t>トウ</t>
    </rPh>
    <rPh sb="33" eb="35">
      <t>ケンコウ</t>
    </rPh>
    <rPh sb="36" eb="37">
      <t>カン</t>
    </rPh>
    <rPh sb="39" eb="40">
      <t>タダ</t>
    </rPh>
    <rPh sb="42" eb="44">
      <t>チシキ</t>
    </rPh>
    <rPh sb="45" eb="47">
      <t>フキュウ</t>
    </rPh>
    <rPh sb="48" eb="50">
      <t>ギジュツ</t>
    </rPh>
    <rPh sb="51" eb="53">
      <t>シュウトク</t>
    </rPh>
    <rPh sb="54" eb="55">
      <t>ハカ</t>
    </rPh>
    <rPh sb="58" eb="59">
      <t>ミズカ</t>
    </rPh>
    <rPh sb="61" eb="63">
      <t>ケンコウ</t>
    </rPh>
    <rPh sb="64" eb="65">
      <t>ミズカ</t>
    </rPh>
    <rPh sb="66" eb="67">
      <t>マモ</t>
    </rPh>
    <rPh sb="72" eb="74">
      <t>シミン</t>
    </rPh>
    <rPh sb="75" eb="77">
      <t>ニンシキ</t>
    </rPh>
    <rPh sb="78" eb="79">
      <t>タカ</t>
    </rPh>
    <rPh sb="81" eb="83">
      <t>ケンコウ</t>
    </rPh>
    <rPh sb="84" eb="86">
      <t>ホジ</t>
    </rPh>
    <rPh sb="86" eb="88">
      <t>ゾウシン</t>
    </rPh>
    <rPh sb="89" eb="90">
      <t>ツト</t>
    </rPh>
    <rPh sb="95" eb="97">
      <t>モクテキ</t>
    </rPh>
    <rPh sb="103" eb="104">
      <t>カク</t>
    </rPh>
    <rPh sb="104" eb="105">
      <t>ク</t>
    </rPh>
    <rPh sb="106" eb="108">
      <t>ジョウキョウ</t>
    </rPh>
    <rPh sb="109" eb="110">
      <t>ア</t>
    </rPh>
    <rPh sb="132" eb="134">
      <t>キカク</t>
    </rPh>
    <rPh sb="136" eb="138">
      <t>チイキ</t>
    </rPh>
    <rPh sb="139" eb="141">
      <t>カイジョウ</t>
    </rPh>
    <rPh sb="142" eb="144">
      <t>カツヨウ</t>
    </rPh>
    <rPh sb="146" eb="148">
      <t>ナイヨウ</t>
    </rPh>
    <rPh sb="149" eb="150">
      <t>ソショクシュジッシ</t>
    </rPh>
    <phoneticPr fontId="1"/>
  </si>
  <si>
    <t>生活習慣病予防のための生活の心得</t>
    <rPh sb="3" eb="5">
      <t>セイカツ</t>
    </rPh>
    <rPh sb="6" eb="8">
      <t>ココロエ</t>
    </rPh>
    <rPh sb="8" eb="10">
      <t>セイカツ</t>
    </rPh>
    <rPh sb="10" eb="12">
      <t>シュウカン</t>
    </rPh>
    <rPh sb="12" eb="13">
      <t>ビョウ</t>
    </rPh>
    <rPh sb="13" eb="15">
      <t>ヨボウ</t>
    </rPh>
    <phoneticPr fontId="1"/>
  </si>
  <si>
    <t>資料：保健医療政策部健康増進担当</t>
    <rPh sb="3" eb="5">
      <t>ホケン</t>
    </rPh>
    <rPh sb="5" eb="7">
      <t>イリョウ</t>
    </rPh>
    <rPh sb="7" eb="9">
      <t>セイサク</t>
    </rPh>
    <rPh sb="9" eb="10">
      <t>ブ</t>
    </rPh>
    <rPh sb="14" eb="16">
      <t>タントウ</t>
    </rPh>
    <phoneticPr fontId="1"/>
  </si>
  <si>
    <t>§１　健康教育</t>
    <rPh sb="3" eb="5">
      <t>ケンコウ</t>
    </rPh>
    <rPh sb="5" eb="7">
      <t>キョウイク</t>
    </rPh>
    <phoneticPr fontId="1"/>
  </si>
  <si>
    <t>Ⅶ　健康増進</t>
    <rPh sb="2" eb="4">
      <t>ケンコウ</t>
    </rPh>
    <rPh sb="4" eb="6">
      <t>ゾウシン</t>
    </rPh>
    <phoneticPr fontId="1"/>
  </si>
  <si>
    <t>表 １  健康教育実施回数、参加者数、内容別、保健所支所別</t>
    <rPh sb="0" eb="2">
      <t>シショ</t>
    </rPh>
    <phoneticPr fontId="1"/>
  </si>
  <si>
    <t>表 ２　健康教育従事者数、職種別、保健所支所別</t>
    <rPh sb="20" eb="22">
      <t>シショ</t>
    </rPh>
    <phoneticPr fontId="1"/>
  </si>
  <si>
    <t>　健康教育は保健所支所職員の他に、必要に応じて医師会医師等、関係医療機関の協力等で実施している。</t>
    <rPh sb="1" eb="3">
      <t>ケンコウ</t>
    </rPh>
    <rPh sb="3" eb="5">
      <t>キョウイク</t>
    </rPh>
    <rPh sb="9" eb="11">
      <t>シショ</t>
    </rPh>
    <rPh sb="11" eb="13">
      <t>ショクイン</t>
    </rPh>
    <rPh sb="14" eb="15">
      <t>ホカ</t>
    </rPh>
    <rPh sb="17" eb="19">
      <t>ヒツヨウ</t>
    </rPh>
    <rPh sb="20" eb="21">
      <t>オウ</t>
    </rPh>
    <rPh sb="23" eb="25">
      <t>イシ</t>
    </rPh>
    <rPh sb="25" eb="26">
      <t>カイ</t>
    </rPh>
    <rPh sb="26" eb="28">
      <t>イシ</t>
    </rPh>
    <rPh sb="28" eb="29">
      <t>トウ</t>
    </rPh>
    <rPh sb="30" eb="32">
      <t>カンケイ</t>
    </rPh>
    <rPh sb="32" eb="34">
      <t>イリョウ</t>
    </rPh>
    <rPh sb="34" eb="36">
      <t>キカン</t>
    </rPh>
    <rPh sb="37" eb="39">
      <t>キョウリョク</t>
    </rPh>
    <rPh sb="39" eb="40">
      <t>トウ</t>
    </rPh>
    <rPh sb="41" eb="43">
      <t>ジッシ</t>
    </rPh>
    <phoneticPr fontId="1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</si>
  <si>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</si>
  <si>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</si>
  <si>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保健師</t>
    <rPh sb="0" eb="2">
      <t>ホケン</t>
    </rPh>
    <rPh sb="2" eb="3">
      <t>シ</t>
    </rPh>
    <phoneticPr fontId="1"/>
  </si>
  <si>
    <t>栄養士</t>
    <rPh sb="0" eb="3">
      <t>エイヨウシ</t>
    </rPh>
    <phoneticPr fontId="1"/>
  </si>
  <si>
    <t>歯科
衛生士</t>
    <rPh sb="0" eb="2">
      <t>シカ</t>
    </rPh>
    <rPh sb="3" eb="5">
      <t>エイセイ</t>
    </rPh>
    <rPh sb="5" eb="6">
      <t>シ</t>
    </rPh>
    <phoneticPr fontId="1"/>
  </si>
  <si>
    <t>看護師</t>
    <rPh sb="0" eb="2">
      <t>カンゴ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</si>
  <si>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</si>
  <si>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事務職</t>
    <phoneticPr fontId="1"/>
  </si>
  <si>
    <t>-</t>
    <phoneticPr fontId="1"/>
  </si>
  <si>
    <t>注）　(   )内は保健所支所外職員</t>
    <rPh sb="8" eb="9">
      <t>ナイ</t>
    </rPh>
    <rPh sb="13" eb="15">
      <t>シショ</t>
    </rPh>
    <rPh sb="15" eb="16">
      <t>ガイ</t>
    </rPh>
    <rPh sb="16" eb="18">
      <t>ショクイン</t>
    </rPh>
    <phoneticPr fontId="1"/>
  </si>
  <si>
    <t>資料：保健医療政策部健康増進担当</t>
    <rPh sb="3" eb="5">
      <t>ホケン</t>
    </rPh>
    <rPh sb="5" eb="7">
      <t>イリョウ</t>
    </rPh>
    <rPh sb="7" eb="10">
      <t>セイサクブ</t>
    </rPh>
    <rPh sb="14" eb="16">
      <t>タントウ</t>
    </rPh>
    <phoneticPr fontId="1"/>
  </si>
  <si>
    <t>表 ３  個別健康教育領域別被指導者数、指導回数</t>
    <phoneticPr fontId="1"/>
  </si>
  <si>
    <t>　個別健康教育は、40～64歳の市民を対象として、疾病の特性や個人の生活習慣病を具体的に把握しながら、継続的に健康教育を行うことにより生活習慣行動の改善を支援し、生活習慣病の予防を目的に実施している。</t>
    <rPh sb="1" eb="3">
      <t>コベツ</t>
    </rPh>
    <rPh sb="3" eb="5">
      <t>ケンコウ</t>
    </rPh>
    <rPh sb="5" eb="7">
      <t>キョウイク</t>
    </rPh>
    <rPh sb="14" eb="15">
      <t>サイ</t>
    </rPh>
    <rPh sb="16" eb="18">
      <t>シミン</t>
    </rPh>
    <rPh sb="19" eb="21">
      <t>タイショウ</t>
    </rPh>
    <rPh sb="25" eb="27">
      <t>シッペイ</t>
    </rPh>
    <rPh sb="28" eb="30">
      <t>トクセイ</t>
    </rPh>
    <rPh sb="31" eb="33">
      <t>コジン</t>
    </rPh>
    <rPh sb="34" eb="36">
      <t>セイカツ</t>
    </rPh>
    <rPh sb="36" eb="38">
      <t>シュウカン</t>
    </rPh>
    <rPh sb="38" eb="39">
      <t>ビョウ</t>
    </rPh>
    <rPh sb="40" eb="43">
      <t>グタイテキ</t>
    </rPh>
    <rPh sb="44" eb="46">
      <t>ハアク</t>
    </rPh>
    <rPh sb="51" eb="54">
      <t>ケイゾクテキ</t>
    </rPh>
    <rPh sb="55" eb="57">
      <t>ケンコウ</t>
    </rPh>
    <rPh sb="57" eb="59">
      <t>キョウイク</t>
    </rPh>
    <rPh sb="60" eb="61">
      <t>オコナ</t>
    </rPh>
    <rPh sb="67" eb="69">
      <t>セイカツ</t>
    </rPh>
    <rPh sb="69" eb="71">
      <t>シュウカン</t>
    </rPh>
    <rPh sb="71" eb="73">
      <t>コウドウ</t>
    </rPh>
    <rPh sb="74" eb="76">
      <t>カイゼン</t>
    </rPh>
    <rPh sb="77" eb="79">
      <t>シエン</t>
    </rPh>
    <rPh sb="81" eb="83">
      <t>セイカツ</t>
    </rPh>
    <rPh sb="83" eb="85">
      <t>シュウカン</t>
    </rPh>
    <rPh sb="85" eb="86">
      <t>ビョウ</t>
    </rPh>
    <rPh sb="87" eb="89">
      <t>ヨボウ</t>
    </rPh>
    <rPh sb="90" eb="92">
      <t>モクテキ</t>
    </rPh>
    <rPh sb="93" eb="95">
      <t>ジッシ</t>
    </rPh>
    <phoneticPr fontId="1"/>
  </si>
  <si>
    <t>総　　　　数</t>
    <rPh sb="0" eb="1">
      <t>フサ</t>
    </rPh>
    <rPh sb="5" eb="6">
      <t>カズ</t>
    </rPh>
    <phoneticPr fontId="1"/>
  </si>
  <si>
    <t>高　血　圧</t>
    <rPh sb="0" eb="1">
      <t>タカ</t>
    </rPh>
    <rPh sb="2" eb="3">
      <t>チ</t>
    </rPh>
    <rPh sb="4" eb="5">
      <t>アツ</t>
    </rPh>
    <phoneticPr fontId="1"/>
  </si>
  <si>
    <t>高　脂　血　症</t>
    <rPh sb="0" eb="1">
      <t>タカ</t>
    </rPh>
    <rPh sb="2" eb="3">
      <t>アブラ</t>
    </rPh>
    <rPh sb="4" eb="5">
      <t>チ</t>
    </rPh>
    <rPh sb="6" eb="7">
      <t>ショウ</t>
    </rPh>
    <phoneticPr fontId="1"/>
  </si>
  <si>
    <t>耐　糖　能</t>
    <rPh sb="0" eb="1">
      <t>タイ</t>
    </rPh>
    <rPh sb="2" eb="3">
      <t>トウ</t>
    </rPh>
    <rPh sb="4" eb="5">
      <t>ノウ</t>
    </rPh>
    <phoneticPr fontId="1"/>
  </si>
  <si>
    <t>喫　　　煙</t>
    <rPh sb="0" eb="1">
      <t>キッ</t>
    </rPh>
    <rPh sb="4" eb="5">
      <t>ケムリ</t>
    </rPh>
    <phoneticPr fontId="1"/>
  </si>
  <si>
    <t>指導開始者数計</t>
    <rPh sb="0" eb="2">
      <t>シドウ</t>
    </rPh>
    <rPh sb="2" eb="4">
      <t>カイシ</t>
    </rPh>
    <rPh sb="4" eb="5">
      <t>シャ</t>
    </rPh>
    <rPh sb="5" eb="6">
      <t>スウ</t>
    </rPh>
    <rPh sb="6" eb="7">
      <t>ケイ</t>
    </rPh>
    <phoneticPr fontId="1"/>
  </si>
  <si>
    <t>指導終了者数計</t>
    <rPh sb="0" eb="2">
      <t>シドウ</t>
    </rPh>
    <rPh sb="2" eb="4">
      <t>シュウリョウ</t>
    </rPh>
    <rPh sb="4" eb="5">
      <t>シャ</t>
    </rPh>
    <rPh sb="5" eb="6">
      <t>スウ</t>
    </rPh>
    <rPh sb="6" eb="7">
      <t>ケイ</t>
    </rPh>
    <phoneticPr fontId="1"/>
  </si>
  <si>
    <t>延指導回数</t>
    <rPh sb="0" eb="1">
      <t>エン</t>
    </rPh>
    <rPh sb="1" eb="3">
      <t>シドウ</t>
    </rPh>
    <rPh sb="3" eb="5">
      <t>カイスウ</t>
    </rPh>
    <phoneticPr fontId="1"/>
  </si>
  <si>
    <t>指導開始者数</t>
    <rPh sb="0" eb="2">
      <t>シドウ</t>
    </rPh>
    <rPh sb="2" eb="4">
      <t>カイシ</t>
    </rPh>
    <rPh sb="4" eb="5">
      <t>シャ</t>
    </rPh>
    <rPh sb="5" eb="6">
      <t>スウ</t>
    </rPh>
    <phoneticPr fontId="1"/>
  </si>
  <si>
    <t>指導終了者数</t>
    <rPh sb="0" eb="2">
      <t>シドウ</t>
    </rPh>
    <rPh sb="2" eb="4">
      <t>シュウリョウ</t>
    </rPh>
    <rPh sb="4" eb="5">
      <t>シャ</t>
    </rPh>
    <rPh sb="5" eb="6">
      <t>スウ</t>
    </rPh>
    <phoneticPr fontId="1"/>
  </si>
  <si>
    <t xml:space="preserve">注） </t>
    <phoneticPr fontId="1"/>
  </si>
  <si>
    <t>１</t>
    <phoneticPr fontId="1"/>
  </si>
  <si>
    <t>指導開始者数：本年中に指導を開始した実人員</t>
    <rPh sb="0" eb="2">
      <t>シドウ</t>
    </rPh>
    <rPh sb="2" eb="4">
      <t>カイシ</t>
    </rPh>
    <rPh sb="4" eb="5">
      <t>シャ</t>
    </rPh>
    <rPh sb="5" eb="6">
      <t>スウ</t>
    </rPh>
    <rPh sb="7" eb="9">
      <t>ホンネン</t>
    </rPh>
    <rPh sb="9" eb="10">
      <t>ナカ</t>
    </rPh>
    <rPh sb="11" eb="13">
      <t>シドウ</t>
    </rPh>
    <rPh sb="14" eb="16">
      <t>カイシ</t>
    </rPh>
    <rPh sb="18" eb="19">
      <t>ジツ</t>
    </rPh>
    <rPh sb="19" eb="21">
      <t>ジンイン</t>
    </rPh>
    <phoneticPr fontId="1"/>
  </si>
  <si>
    <t>２</t>
    <phoneticPr fontId="1"/>
  </si>
  <si>
    <t>指導終了者数：本年中に教育課程を修了した者（成果の有無は除く。）</t>
    <rPh sb="0" eb="2">
      <t>シドウ</t>
    </rPh>
    <rPh sb="2" eb="4">
      <t>シュウリョウ</t>
    </rPh>
    <rPh sb="4" eb="5">
      <t>シャ</t>
    </rPh>
    <rPh sb="5" eb="6">
      <t>スウ</t>
    </rPh>
    <rPh sb="7" eb="9">
      <t>ホンネン</t>
    </rPh>
    <rPh sb="9" eb="10">
      <t>ナカ</t>
    </rPh>
    <rPh sb="11" eb="13">
      <t>キョウイク</t>
    </rPh>
    <rPh sb="13" eb="15">
      <t>カテイ</t>
    </rPh>
    <rPh sb="16" eb="18">
      <t>シュウリョウ</t>
    </rPh>
    <rPh sb="20" eb="21">
      <t>モノ</t>
    </rPh>
    <rPh sb="22" eb="24">
      <t>セイカ</t>
    </rPh>
    <rPh sb="25" eb="27">
      <t>ウム</t>
    </rPh>
    <rPh sb="28" eb="29">
      <t>ノゾ</t>
    </rPh>
    <phoneticPr fontId="1"/>
  </si>
  <si>
    <t>３</t>
    <phoneticPr fontId="1"/>
  </si>
  <si>
    <t>延指導回数：面接、文書及び電話での指導回数</t>
    <rPh sb="0" eb="1">
      <t>ノ</t>
    </rPh>
    <rPh sb="1" eb="3">
      <t>シドウ</t>
    </rPh>
    <rPh sb="3" eb="5">
      <t>カイスウ</t>
    </rPh>
    <rPh sb="6" eb="8">
      <t>メンセツ</t>
    </rPh>
    <rPh sb="9" eb="11">
      <t>ブンショ</t>
    </rPh>
    <rPh sb="11" eb="12">
      <t>オヨ</t>
    </rPh>
    <rPh sb="13" eb="15">
      <t>デンワ</t>
    </rPh>
    <rPh sb="17" eb="19">
      <t>シドウ</t>
    </rPh>
    <rPh sb="19" eb="21">
      <t>カイスウ</t>
    </rPh>
    <phoneticPr fontId="1"/>
  </si>
  <si>
    <t>資料：保健医療政策部健康増進担当</t>
    <rPh sb="3" eb="10">
      <t>ホケンイリョウセイサクブ</t>
    </rPh>
    <rPh sb="14" eb="16">
      <t>タントウ</t>
    </rPh>
    <phoneticPr fontId="1"/>
  </si>
  <si>
    <t>表 ４  個別健康教育従事人員数、職種別、保健所支所別</t>
    <rPh sb="24" eb="26">
      <t>シショ</t>
    </rPh>
    <phoneticPr fontId="1"/>
  </si>
  <si>
    <t>(-)</t>
    <phoneticPr fontId="1"/>
  </si>
  <si>
    <t>注）　(   )内は保健所支所外職員再掲</t>
    <rPh sb="8" eb="9">
      <t>ナイ</t>
    </rPh>
    <rPh sb="13" eb="15">
      <t>シショ</t>
    </rPh>
    <rPh sb="15" eb="16">
      <t>ガイ</t>
    </rPh>
    <rPh sb="16" eb="18">
      <t>ショクイン</t>
    </rPh>
    <rPh sb="18" eb="20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</si>
</sst>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\(#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1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8" fillId="0" borderId="0" xfId="0" applyFont="1"/>
    <xf numFmtId="41" fontId="6" fillId="0" borderId="0" xfId="0" applyNumberFormat="1" applyFont="1"/>
    <xf numFmtId="41" fontId="5" fillId="0" borderId="12" xfId="0" applyNumberFormat="1" applyFont="1" applyBorder="1" applyAlignment="1">
      <alignment horizontal="center" vertical="center" shrinkToFit="1"/>
    </xf>
    <xf numFmtId="41" fontId="5" fillId="0" borderId="13" xfId="0" applyNumberFormat="1" applyFont="1" applyBorder="1" applyAlignment="1">
      <alignment horizontal="center" vertical="center" shrinkToFit="1"/>
    </xf>
    <xf numFmtId="41" fontId="5" fillId="0" borderId="20" xfId="0" applyNumberFormat="1" applyFont="1" applyBorder="1" applyAlignment="1">
      <alignment horizontal="center" vertical="center" shrinkToFit="1"/>
    </xf>
    <xf numFmtId="41" fontId="5" fillId="0" borderId="11" xfId="0" applyNumberFormat="1" applyFont="1" applyBorder="1" applyAlignment="1">
      <alignment horizontal="center" vertical="center" shrinkToFit="1"/>
    </xf>
    <xf numFmtId="41" fontId="5" fillId="0" borderId="6" xfId="0" applyNumberFormat="1" applyFont="1" applyBorder="1" applyAlignment="1">
      <alignment horizontal="center" vertical="center" shrinkToFit="1"/>
    </xf>
    <xf numFmtId="41" fontId="5" fillId="0" borderId="7" xfId="0" applyNumberFormat="1" applyFont="1" applyBorder="1" applyAlignment="1">
      <alignment horizontal="center" vertical="center" shrinkToFit="1"/>
    </xf>
    <xf numFmtId="41" fontId="5" fillId="0" borderId="5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shrinkToFit="1"/>
    </xf>
    <xf numFmtId="41" fontId="2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distributed" vertical="center"/>
    </xf>
    <xf numFmtId="41" fontId="11" fillId="0" borderId="9" xfId="0" applyNumberFormat="1" applyFont="1" applyBorder="1" applyAlignment="1">
      <alignment horizontal="center" vertical="center" shrinkToFit="1"/>
    </xf>
    <xf numFmtId="41" fontId="11" fillId="0" borderId="10" xfId="0" applyNumberFormat="1" applyFont="1" applyBorder="1" applyAlignment="1">
      <alignment horizontal="center" vertical="center" shrinkToFit="1"/>
    </xf>
    <xf numFmtId="41" fontId="11" fillId="0" borderId="8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distributed" textRotation="255" wrapText="1"/>
    </xf>
    <xf numFmtId="0" fontId="7" fillId="0" borderId="19" xfId="0" applyFont="1" applyBorder="1" applyAlignment="1">
      <alignment horizontal="center" vertical="distributed" textRotation="255" wrapText="1"/>
    </xf>
    <xf numFmtId="0" fontId="7" fillId="0" borderId="16" xfId="0" applyFont="1" applyBorder="1" applyAlignment="1">
      <alignment horizontal="center" vertical="distributed" textRotation="255" wrapText="1"/>
    </xf>
    <xf numFmtId="0" fontId="7" fillId="0" borderId="17" xfId="0" applyFont="1" applyBorder="1" applyAlignment="1">
      <alignment horizontal="center" vertical="distributed" textRotation="255" wrapText="1"/>
    </xf>
    <xf numFmtId="0" fontId="7" fillId="0" borderId="14" xfId="0" applyFont="1" applyBorder="1" applyAlignment="1">
      <alignment horizontal="center" vertical="distributed" textRotation="255"/>
    </xf>
    <xf numFmtId="0" fontId="7" fillId="0" borderId="1" xfId="0" applyFont="1" applyBorder="1" applyAlignment="1">
      <alignment horizontal="center" vertical="distributed" textRotation="255"/>
    </xf>
    <xf numFmtId="0" fontId="7" fillId="0" borderId="13" xfId="0" applyFont="1" applyBorder="1" applyAlignment="1">
      <alignment horizontal="center" vertical="distributed" textRotation="255"/>
    </xf>
    <xf numFmtId="0" fontId="7" fillId="0" borderId="0" xfId="0" applyFont="1" applyAlignment="1">
      <alignment horizontal="center" vertical="distributed" textRotation="255"/>
    </xf>
    <xf numFmtId="0" fontId="7" fillId="0" borderId="16" xfId="0" applyFont="1" applyBorder="1" applyAlignment="1">
      <alignment horizontal="center" vertical="distributed" textRotation="255"/>
    </xf>
    <xf numFmtId="0" fontId="7" fillId="0" borderId="21" xfId="0" applyFont="1" applyBorder="1" applyAlignment="1">
      <alignment horizontal="center" vertical="distributed" textRotation="255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distributed" vertical="distributed" textRotation="255"/>
    </xf>
    <xf numFmtId="0" fontId="7" fillId="0" borderId="19" xfId="0" applyFont="1" applyBorder="1" applyAlignment="1">
      <alignment horizontal="distributed" vertical="distributed" textRotation="255"/>
    </xf>
    <xf numFmtId="0" fontId="7" fillId="0" borderId="16" xfId="0" applyFont="1" applyBorder="1" applyAlignment="1">
      <alignment horizontal="distributed" vertical="distributed" textRotation="255"/>
    </xf>
    <xf numFmtId="0" fontId="7" fillId="0" borderId="17" xfId="0" applyFont="1" applyBorder="1" applyAlignment="1">
      <alignment horizontal="distributed" vertical="distributed" textRotation="255"/>
    </xf>
    <xf numFmtId="0" fontId="7" fillId="0" borderId="14" xfId="0" applyFont="1" applyBorder="1" applyAlignment="1">
      <alignment horizontal="distributed" vertical="distributed" textRotation="255" wrapText="1"/>
    </xf>
    <xf numFmtId="0" fontId="7" fillId="0" borderId="1" xfId="0" applyFont="1" applyBorder="1" applyAlignment="1">
      <alignment horizontal="distributed" vertical="distributed" textRotation="255" wrapText="1"/>
    </xf>
    <xf numFmtId="0" fontId="7" fillId="0" borderId="13" xfId="0" applyFont="1" applyBorder="1" applyAlignment="1">
      <alignment horizontal="distributed" vertical="distributed" textRotation="255" wrapText="1"/>
    </xf>
    <xf numFmtId="0" fontId="7" fillId="0" borderId="0" xfId="0" applyFont="1" applyAlignment="1">
      <alignment horizontal="distributed" vertical="distributed" textRotation="255" wrapText="1"/>
    </xf>
    <xf numFmtId="0" fontId="7" fillId="0" borderId="16" xfId="0" applyFont="1" applyBorder="1" applyAlignment="1">
      <alignment horizontal="distributed" vertical="distributed" textRotation="255" wrapText="1"/>
    </xf>
    <xf numFmtId="0" fontId="7" fillId="0" borderId="21" xfId="0" applyFont="1" applyBorder="1" applyAlignment="1">
      <alignment horizontal="distributed" vertical="distributed" textRotation="255" wrapText="1"/>
    </xf>
    <xf numFmtId="0" fontId="7" fillId="0" borderId="18" xfId="0" applyFont="1" applyBorder="1" applyAlignment="1">
      <alignment horizontal="center" vertical="distributed" textRotation="255" wrapText="1"/>
    </xf>
    <xf numFmtId="0" fontId="7" fillId="0" borderId="21" xfId="0" applyFont="1" applyBorder="1" applyAlignment="1">
      <alignment horizontal="center" vertical="distributed" textRotation="255" wrapText="1"/>
    </xf>
    <xf numFmtId="0" fontId="7" fillId="0" borderId="1" xfId="0" applyFont="1" applyBorder="1" applyAlignment="1">
      <alignment horizontal="center" vertical="distributed" textRotation="255" wrapText="1"/>
    </xf>
    <xf numFmtId="0" fontId="7" fillId="0" borderId="15" xfId="0" applyFont="1" applyBorder="1" applyAlignment="1">
      <alignment horizontal="center" vertical="distributed" textRotation="255" wrapText="1"/>
    </xf>
    <xf numFmtId="0" fontId="7" fillId="0" borderId="0" xfId="0" applyFont="1" applyAlignment="1">
      <alignment horizontal="center" vertical="distributed" textRotation="255" wrapText="1"/>
    </xf>
    <xf numFmtId="0" fontId="7" fillId="0" borderId="11" xfId="0" applyFont="1" applyBorder="1" applyAlignment="1">
      <alignment horizontal="center" vertical="distributed" textRotation="255" wrapText="1"/>
    </xf>
    <xf numFmtId="0" fontId="7" fillId="0" borderId="14" xfId="0" applyFont="1" applyBorder="1" applyAlignment="1">
      <alignment horizontal="center" vertical="distributed" textRotation="255" wrapText="1"/>
    </xf>
    <xf numFmtId="0" fontId="7" fillId="0" borderId="13" xfId="0" applyFont="1" applyBorder="1" applyAlignment="1">
      <alignment horizontal="center" vertical="distributed" textRotation="255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  <xf numFmtId="0" fontId="15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4" xfId="0" applyFont="1" applyBorder="1" applyAlignment="1">
      <alignment horizontal="distributed" vertical="center" wrapText="1"/>
    </xf>
    <xf numFmtId="0" fontId="10" fillId="0" borderId="25" xfId="0" applyFont="1" applyBorder="1" applyAlignment="1">
      <alignment horizontal="distributed" vertical="center"/>
    </xf>
    <xf numFmtId="0" fontId="15" fillId="0" borderId="0" xfId="0" applyFont="1"/>
    <xf numFmtId="0" fontId="16" fillId="0" borderId="15" xfId="0" applyFont="1" applyBorder="1" applyAlignment="1">
      <alignment horizontal="distributed" vertical="center" justifyLastLine="1"/>
    </xf>
    <xf numFmtId="41" fontId="16" fillId="0" borderId="14" xfId="0" applyNumberFormat="1" applyFont="1" applyBorder="1" applyAlignment="1">
      <alignment horizontal="center" vertical="center" shrinkToFit="1"/>
    </xf>
    <xf numFmtId="176" fontId="16" fillId="0" borderId="15" xfId="0" applyNumberFormat="1" applyFont="1" applyBorder="1" applyAlignment="1">
      <alignment horizontal="right" vertical="center" shrinkToFit="1"/>
    </xf>
    <xf numFmtId="41" fontId="16" fillId="0" borderId="15" xfId="0" applyNumberFormat="1" applyFont="1" applyBorder="1" applyAlignment="1">
      <alignment horizontal="right" vertical="center" shrinkToFit="1"/>
    </xf>
    <xf numFmtId="176" fontId="16" fillId="0" borderId="22" xfId="0" applyNumberFormat="1" applyFont="1" applyBorder="1" applyAlignment="1">
      <alignment horizontal="right" vertical="center" shrinkToFit="1"/>
    </xf>
    <xf numFmtId="41" fontId="15" fillId="0" borderId="0" xfId="0" applyNumberFormat="1" applyFont="1"/>
    <xf numFmtId="0" fontId="10" fillId="0" borderId="19" xfId="0" applyFont="1" applyBorder="1" applyAlignment="1">
      <alignment horizontal="distributed" vertical="center" justifyLastLine="1"/>
    </xf>
    <xf numFmtId="41" fontId="10" fillId="0" borderId="20" xfId="0" applyNumberFormat="1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right" vertical="center"/>
    </xf>
    <xf numFmtId="41" fontId="10" fillId="0" borderId="19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distributed" vertical="center" justifyLastLine="1"/>
    </xf>
    <xf numFmtId="41" fontId="10" fillId="0" borderId="13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41" fontId="10" fillId="0" borderId="11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0" fillId="0" borderId="11" xfId="0" applyNumberFormat="1" applyFont="1" applyBorder="1" applyAlignment="1">
      <alignment horizontal="center" vertical="center"/>
    </xf>
    <xf numFmtId="41" fontId="10" fillId="0" borderId="13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distributed" vertical="center" justifyLastLine="1"/>
    </xf>
    <xf numFmtId="41" fontId="10" fillId="0" borderId="7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/>
    </xf>
    <xf numFmtId="41" fontId="10" fillId="0" borderId="7" xfId="0" applyNumberFormat="1" applyFont="1" applyBorder="1" applyAlignment="1">
      <alignment horizontal="right" vertical="center"/>
    </xf>
    <xf numFmtId="41" fontId="10" fillId="0" borderId="26" xfId="0" applyNumberFormat="1" applyFont="1" applyBorder="1" applyAlignment="1">
      <alignment horizontal="right" vertical="center"/>
    </xf>
    <xf numFmtId="41" fontId="10" fillId="0" borderId="5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41" fontId="1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41" fontId="14" fillId="0" borderId="0" xfId="0" applyNumberFormat="1" applyFont="1"/>
    <xf numFmtId="0" fontId="10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vertical="top" wrapText="1" shrinkToFit="1"/>
    </xf>
    <xf numFmtId="0" fontId="15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distributed" vertical="distributed" textRotation="255"/>
    </xf>
    <xf numFmtId="0" fontId="16" fillId="0" borderId="1" xfId="0" applyFont="1" applyBorder="1" applyAlignment="1">
      <alignment horizontal="distributed" vertical="center"/>
    </xf>
    <xf numFmtId="0" fontId="16" fillId="0" borderId="15" xfId="0" applyFont="1" applyBorder="1" applyAlignment="1">
      <alignment horizontal="distributed" vertical="center"/>
    </xf>
    <xf numFmtId="41" fontId="16" fillId="0" borderId="14" xfId="0" applyNumberFormat="1" applyFont="1" applyBorder="1" applyAlignment="1">
      <alignment horizontal="center" vertical="center"/>
    </xf>
    <xf numFmtId="41" fontId="16" fillId="0" borderId="30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41" fontId="10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41" fontId="10" fillId="0" borderId="12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41" fontId="10" fillId="0" borderId="16" xfId="0" applyNumberFormat="1" applyFont="1" applyBorder="1" applyAlignment="1">
      <alignment horizontal="center" vertical="center"/>
    </xf>
    <xf numFmtId="41" fontId="10" fillId="0" borderId="3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23" xfId="0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right" vertical="center"/>
    </xf>
    <xf numFmtId="41" fontId="16" fillId="0" borderId="10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25651</xdr:colOff>
      <xdr:row>7</xdr:row>
      <xdr:rowOff>25400</xdr:rowOff>
    </xdr:from>
    <xdr:ext cx="368049" cy="104656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37751" y="1676400"/>
          <a:ext cx="368049" cy="1046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100"/>
            <a:t>（　</a:t>
          </a:r>
          <a:r>
            <a:rPr kumimoji="1" lang="en-US" altLang="ja-JP" sz="1100"/>
            <a:t>  </a:t>
          </a:r>
          <a:r>
            <a:rPr kumimoji="1" lang="ja-JP" altLang="en-US" sz="1100"/>
            <a:t>　　　　　　）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DB993AA9-21BA-4890-96F8-B704B7CABD52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E4D0513B-FB83-4F86-8800-657583322A22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9C8D94B8-D439-4C75-B633-4B85E1CEFAE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D220A329-F3C1-4C29-A7AF-1367FA838D0C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2848A832-7BCF-4928-B87D-EC29808AEF7A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6748CA9-806C-4A84-B49D-385942585787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" name="AutoShape 15">
          <a:extLst>
            <a:ext uri="{FF2B5EF4-FFF2-40B4-BE49-F238E27FC236}">
              <a16:creationId xmlns:a16="http://schemas.microsoft.com/office/drawing/2014/main" id="{6231A96D-DCE6-4D3E-B51D-75433554DFF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9" name="AutoShape 16">
          <a:extLst>
            <a:ext uri="{FF2B5EF4-FFF2-40B4-BE49-F238E27FC236}">
              <a16:creationId xmlns:a16="http://schemas.microsoft.com/office/drawing/2014/main" id="{FB78EA7B-33DB-43FE-9455-E728448759AC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4A9BEE2F-B907-4269-BEC5-F91900FCE279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AE817AB6-85A4-4377-A31E-179A40FA321B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15CF49D8-0583-47A1-8D27-C1AB9A550C2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3" name="AutoShape 20">
          <a:extLst>
            <a:ext uri="{FF2B5EF4-FFF2-40B4-BE49-F238E27FC236}">
              <a16:creationId xmlns:a16="http://schemas.microsoft.com/office/drawing/2014/main" id="{2A18292F-AD7F-4A92-A093-7887A748AADF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4" name="AutoShape 21">
          <a:extLst>
            <a:ext uri="{FF2B5EF4-FFF2-40B4-BE49-F238E27FC236}">
              <a16:creationId xmlns:a16="http://schemas.microsoft.com/office/drawing/2014/main" id="{25951DE6-07DA-42B0-B49E-26A475E83E2F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5" name="AutoShape 22">
          <a:extLst>
            <a:ext uri="{FF2B5EF4-FFF2-40B4-BE49-F238E27FC236}">
              <a16:creationId xmlns:a16="http://schemas.microsoft.com/office/drawing/2014/main" id="{324D2726-D460-4265-B8A7-8466844921F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B042F02-F931-473B-A629-B9C218BC91CA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0A41F45C-7ED3-4599-B3AD-56359730556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8" name="AutoShape 25">
          <a:extLst>
            <a:ext uri="{FF2B5EF4-FFF2-40B4-BE49-F238E27FC236}">
              <a16:creationId xmlns:a16="http://schemas.microsoft.com/office/drawing/2014/main" id="{4E24A632-A06A-4DE2-BD29-87B52C10405A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9" name="AutoShape 26">
          <a:extLst>
            <a:ext uri="{FF2B5EF4-FFF2-40B4-BE49-F238E27FC236}">
              <a16:creationId xmlns:a16="http://schemas.microsoft.com/office/drawing/2014/main" id="{7E4F272E-35E1-44B0-8D2C-BC61FB545357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" name="AutoShape 27">
          <a:extLst>
            <a:ext uri="{FF2B5EF4-FFF2-40B4-BE49-F238E27FC236}">
              <a16:creationId xmlns:a16="http://schemas.microsoft.com/office/drawing/2014/main" id="{C1FBA777-64C5-48B6-A809-3F5DB49248E5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1" name="AutoShape 28">
          <a:extLst>
            <a:ext uri="{FF2B5EF4-FFF2-40B4-BE49-F238E27FC236}">
              <a16:creationId xmlns:a16="http://schemas.microsoft.com/office/drawing/2014/main" id="{E06248E9-3336-44A6-9D96-9EC9AE4E3714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9109932A-30CF-4F65-BE3B-ED97BE198FAF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D0E2F0F6-2A36-4C18-B045-80F6A086DC41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4" name="AutoShape 31">
          <a:extLst>
            <a:ext uri="{FF2B5EF4-FFF2-40B4-BE49-F238E27FC236}">
              <a16:creationId xmlns:a16="http://schemas.microsoft.com/office/drawing/2014/main" id="{17D4314F-DEC4-4625-BC23-4E6B99C696FF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5" name="AutoShape 32">
          <a:extLst>
            <a:ext uri="{FF2B5EF4-FFF2-40B4-BE49-F238E27FC236}">
              <a16:creationId xmlns:a16="http://schemas.microsoft.com/office/drawing/2014/main" id="{665BCDE6-36CC-4F95-8F41-4A0C585774E9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4BB71E87-8147-44C5-B7DD-85E4F878FFA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E9669FCD-7C70-4CCE-9667-E990C0BF9965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8" name="AutoShape 35">
          <a:extLst>
            <a:ext uri="{FF2B5EF4-FFF2-40B4-BE49-F238E27FC236}">
              <a16:creationId xmlns:a16="http://schemas.microsoft.com/office/drawing/2014/main" id="{CC1B73BF-A6A1-4C4D-9805-727FCD83EF4B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9" name="AutoShape 36">
          <a:extLst>
            <a:ext uri="{FF2B5EF4-FFF2-40B4-BE49-F238E27FC236}">
              <a16:creationId xmlns:a16="http://schemas.microsoft.com/office/drawing/2014/main" id="{5EDCE434-8E0E-4214-8D39-5AD5C8E498C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A79CE6AA-C776-405F-9181-2DD3EB369CD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1" name="AutoShape 38">
          <a:extLst>
            <a:ext uri="{FF2B5EF4-FFF2-40B4-BE49-F238E27FC236}">
              <a16:creationId xmlns:a16="http://schemas.microsoft.com/office/drawing/2014/main" id="{20E8C0BB-20A0-401B-841A-C138B8ED4E4C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2" name="AutoShape 39">
          <a:extLst>
            <a:ext uri="{FF2B5EF4-FFF2-40B4-BE49-F238E27FC236}">
              <a16:creationId xmlns:a16="http://schemas.microsoft.com/office/drawing/2014/main" id="{79C61E60-338B-4B42-8E11-B750870F0030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3" name="AutoShape 40">
          <a:extLst>
            <a:ext uri="{FF2B5EF4-FFF2-40B4-BE49-F238E27FC236}">
              <a16:creationId xmlns:a16="http://schemas.microsoft.com/office/drawing/2014/main" id="{D5D99BBA-E34B-4B7D-B48C-4092ED2BC132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4" name="AutoShape 41">
          <a:extLst>
            <a:ext uri="{FF2B5EF4-FFF2-40B4-BE49-F238E27FC236}">
              <a16:creationId xmlns:a16="http://schemas.microsoft.com/office/drawing/2014/main" id="{4BEDD444-029B-4923-80AB-4C85283EADD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5" name="AutoShape 42">
          <a:extLst>
            <a:ext uri="{FF2B5EF4-FFF2-40B4-BE49-F238E27FC236}">
              <a16:creationId xmlns:a16="http://schemas.microsoft.com/office/drawing/2014/main" id="{A4D22B60-9206-48B2-9E12-10EDF998444B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6" name="AutoShape 43">
          <a:extLst>
            <a:ext uri="{FF2B5EF4-FFF2-40B4-BE49-F238E27FC236}">
              <a16:creationId xmlns:a16="http://schemas.microsoft.com/office/drawing/2014/main" id="{7F2D7058-9B4A-4515-BECA-DCFCE88862B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7" name="AutoShape 44">
          <a:extLst>
            <a:ext uri="{FF2B5EF4-FFF2-40B4-BE49-F238E27FC236}">
              <a16:creationId xmlns:a16="http://schemas.microsoft.com/office/drawing/2014/main" id="{F63EA6F1-59E1-4869-9838-CC51EA3D55C1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8" name="AutoShape 45">
          <a:extLst>
            <a:ext uri="{FF2B5EF4-FFF2-40B4-BE49-F238E27FC236}">
              <a16:creationId xmlns:a16="http://schemas.microsoft.com/office/drawing/2014/main" id="{AB040AE4-AD40-432B-B6A8-EE759B90B703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9" name="AutoShape 46">
          <a:extLst>
            <a:ext uri="{FF2B5EF4-FFF2-40B4-BE49-F238E27FC236}">
              <a16:creationId xmlns:a16="http://schemas.microsoft.com/office/drawing/2014/main" id="{95233C56-9B00-4B9D-ADB8-8B552CD8139C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0" name="AutoShape 47">
          <a:extLst>
            <a:ext uri="{FF2B5EF4-FFF2-40B4-BE49-F238E27FC236}">
              <a16:creationId xmlns:a16="http://schemas.microsoft.com/office/drawing/2014/main" id="{F84CDE15-6882-4E5D-9245-AAFBF457C68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1" name="AutoShape 48">
          <a:extLst>
            <a:ext uri="{FF2B5EF4-FFF2-40B4-BE49-F238E27FC236}">
              <a16:creationId xmlns:a16="http://schemas.microsoft.com/office/drawing/2014/main" id="{98888765-2E87-4AFD-840A-ECD618DBAE87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2" name="AutoShape 49">
          <a:extLst>
            <a:ext uri="{FF2B5EF4-FFF2-40B4-BE49-F238E27FC236}">
              <a16:creationId xmlns:a16="http://schemas.microsoft.com/office/drawing/2014/main" id="{1D1E0570-5EB3-4CEE-AFE5-D4306F3B86A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3" name="AutoShape 50">
          <a:extLst>
            <a:ext uri="{FF2B5EF4-FFF2-40B4-BE49-F238E27FC236}">
              <a16:creationId xmlns:a16="http://schemas.microsoft.com/office/drawing/2014/main" id="{7FA27B8A-E63A-4942-A16C-E8F5DAFCF3F8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4" name="AutoShape 51">
          <a:extLst>
            <a:ext uri="{FF2B5EF4-FFF2-40B4-BE49-F238E27FC236}">
              <a16:creationId xmlns:a16="http://schemas.microsoft.com/office/drawing/2014/main" id="{0A8BE374-567F-471B-B4F9-0DFCA5F4DBB1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5" name="AutoShape 52">
          <a:extLst>
            <a:ext uri="{FF2B5EF4-FFF2-40B4-BE49-F238E27FC236}">
              <a16:creationId xmlns:a16="http://schemas.microsoft.com/office/drawing/2014/main" id="{2D00D5FC-6E34-455E-AFEE-A854EF52712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6" name="AutoShape 53">
          <a:extLst>
            <a:ext uri="{FF2B5EF4-FFF2-40B4-BE49-F238E27FC236}">
              <a16:creationId xmlns:a16="http://schemas.microsoft.com/office/drawing/2014/main" id="{CD182A54-A2DB-4858-84B7-98B2DF7D4ACC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7" name="AutoShape 54">
          <a:extLst>
            <a:ext uri="{FF2B5EF4-FFF2-40B4-BE49-F238E27FC236}">
              <a16:creationId xmlns:a16="http://schemas.microsoft.com/office/drawing/2014/main" id="{F5CB689F-8BAA-4861-B184-585B5FF91D0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8" name="AutoShape 55">
          <a:extLst>
            <a:ext uri="{FF2B5EF4-FFF2-40B4-BE49-F238E27FC236}">
              <a16:creationId xmlns:a16="http://schemas.microsoft.com/office/drawing/2014/main" id="{4267C782-ED7E-4E82-BA74-496ECBE29024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9" name="AutoShape 56">
          <a:extLst>
            <a:ext uri="{FF2B5EF4-FFF2-40B4-BE49-F238E27FC236}">
              <a16:creationId xmlns:a16="http://schemas.microsoft.com/office/drawing/2014/main" id="{C13D9F23-8717-4FB9-8B93-F1979C16926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0" name="AutoShape 57">
          <a:extLst>
            <a:ext uri="{FF2B5EF4-FFF2-40B4-BE49-F238E27FC236}">
              <a16:creationId xmlns:a16="http://schemas.microsoft.com/office/drawing/2014/main" id="{B64730DC-4030-4CD2-9005-4D56945008E5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1" name="AutoShape 58">
          <a:extLst>
            <a:ext uri="{FF2B5EF4-FFF2-40B4-BE49-F238E27FC236}">
              <a16:creationId xmlns:a16="http://schemas.microsoft.com/office/drawing/2014/main" id="{E07F7223-E3FC-4D38-BA80-07C160B24730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2" name="AutoShape 59">
          <a:extLst>
            <a:ext uri="{FF2B5EF4-FFF2-40B4-BE49-F238E27FC236}">
              <a16:creationId xmlns:a16="http://schemas.microsoft.com/office/drawing/2014/main" id="{73CB3B1D-7DCD-44DF-BE91-6FBC92E98D8A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3" name="AutoShape 60">
          <a:extLst>
            <a:ext uri="{FF2B5EF4-FFF2-40B4-BE49-F238E27FC236}">
              <a16:creationId xmlns:a16="http://schemas.microsoft.com/office/drawing/2014/main" id="{5FC2F917-4A00-4F7B-8AF1-8B9A52A25012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4" name="AutoShape 61">
          <a:extLst>
            <a:ext uri="{FF2B5EF4-FFF2-40B4-BE49-F238E27FC236}">
              <a16:creationId xmlns:a16="http://schemas.microsoft.com/office/drawing/2014/main" id="{92638092-5544-413A-9C85-31962275392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5" name="AutoShape 62">
          <a:extLst>
            <a:ext uri="{FF2B5EF4-FFF2-40B4-BE49-F238E27FC236}">
              <a16:creationId xmlns:a16="http://schemas.microsoft.com/office/drawing/2014/main" id="{DC1F7968-89BF-4A16-A9A7-CF632FD063B0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6" name="AutoShape 63">
          <a:extLst>
            <a:ext uri="{FF2B5EF4-FFF2-40B4-BE49-F238E27FC236}">
              <a16:creationId xmlns:a16="http://schemas.microsoft.com/office/drawing/2014/main" id="{363089EE-2147-420F-A279-21F7B480EA9C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7" name="AutoShape 64">
          <a:extLst>
            <a:ext uri="{FF2B5EF4-FFF2-40B4-BE49-F238E27FC236}">
              <a16:creationId xmlns:a16="http://schemas.microsoft.com/office/drawing/2014/main" id="{69A99DE4-9E79-4FED-A062-12B4C2CFAAF7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8" name="AutoShape 65">
          <a:extLst>
            <a:ext uri="{FF2B5EF4-FFF2-40B4-BE49-F238E27FC236}">
              <a16:creationId xmlns:a16="http://schemas.microsoft.com/office/drawing/2014/main" id="{0A74DE57-CA26-4B42-8BE2-F763DDA49E12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9" name="AutoShape 66">
          <a:extLst>
            <a:ext uri="{FF2B5EF4-FFF2-40B4-BE49-F238E27FC236}">
              <a16:creationId xmlns:a16="http://schemas.microsoft.com/office/drawing/2014/main" id="{988567FC-4602-4414-94C0-15C500A752B0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0" name="AutoShape 67">
          <a:extLst>
            <a:ext uri="{FF2B5EF4-FFF2-40B4-BE49-F238E27FC236}">
              <a16:creationId xmlns:a16="http://schemas.microsoft.com/office/drawing/2014/main" id="{F77E347E-D8BA-4379-B511-DA31D2353DD4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1" name="AutoShape 68">
          <a:extLst>
            <a:ext uri="{FF2B5EF4-FFF2-40B4-BE49-F238E27FC236}">
              <a16:creationId xmlns:a16="http://schemas.microsoft.com/office/drawing/2014/main" id="{7E47BCBC-7BC7-4B69-B6F9-39092877BBA4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2" name="AutoShape 69">
          <a:extLst>
            <a:ext uri="{FF2B5EF4-FFF2-40B4-BE49-F238E27FC236}">
              <a16:creationId xmlns:a16="http://schemas.microsoft.com/office/drawing/2014/main" id="{CA6C307C-3EED-4B60-8C51-7E0CF6EB0347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3" name="AutoShape 70">
          <a:extLst>
            <a:ext uri="{FF2B5EF4-FFF2-40B4-BE49-F238E27FC236}">
              <a16:creationId xmlns:a16="http://schemas.microsoft.com/office/drawing/2014/main" id="{D5C24EE9-07D2-4001-9B44-D8356ACF6957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4" name="AutoShape 71">
          <a:extLst>
            <a:ext uri="{FF2B5EF4-FFF2-40B4-BE49-F238E27FC236}">
              <a16:creationId xmlns:a16="http://schemas.microsoft.com/office/drawing/2014/main" id="{1ABEC018-123F-464B-A7C5-F8830580B9E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5" name="AutoShape 72">
          <a:extLst>
            <a:ext uri="{FF2B5EF4-FFF2-40B4-BE49-F238E27FC236}">
              <a16:creationId xmlns:a16="http://schemas.microsoft.com/office/drawing/2014/main" id="{BEFBC326-6475-4D48-B379-14921DB6D8CA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6" name="AutoShape 73">
          <a:extLst>
            <a:ext uri="{FF2B5EF4-FFF2-40B4-BE49-F238E27FC236}">
              <a16:creationId xmlns:a16="http://schemas.microsoft.com/office/drawing/2014/main" id="{FF275B99-E8BB-4107-9B46-342BEC6B63A9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7" name="AutoShape 74">
          <a:extLst>
            <a:ext uri="{FF2B5EF4-FFF2-40B4-BE49-F238E27FC236}">
              <a16:creationId xmlns:a16="http://schemas.microsoft.com/office/drawing/2014/main" id="{3D843C43-8ED7-4F36-A4DC-CD2310D0939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8" name="AutoShape 75">
          <a:extLst>
            <a:ext uri="{FF2B5EF4-FFF2-40B4-BE49-F238E27FC236}">
              <a16:creationId xmlns:a16="http://schemas.microsoft.com/office/drawing/2014/main" id="{F85D99E0-86F2-4615-A00F-4C62D4EE4C5F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9" name="AutoShape 76">
          <a:extLst>
            <a:ext uri="{FF2B5EF4-FFF2-40B4-BE49-F238E27FC236}">
              <a16:creationId xmlns:a16="http://schemas.microsoft.com/office/drawing/2014/main" id="{CB1401C9-5E0B-4541-97D4-FA0F2E15E27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0" name="AutoShape 77">
          <a:extLst>
            <a:ext uri="{FF2B5EF4-FFF2-40B4-BE49-F238E27FC236}">
              <a16:creationId xmlns:a16="http://schemas.microsoft.com/office/drawing/2014/main" id="{908102E7-06EB-4B41-9A36-1A429924333F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1" name="AutoShape 78">
          <a:extLst>
            <a:ext uri="{FF2B5EF4-FFF2-40B4-BE49-F238E27FC236}">
              <a16:creationId xmlns:a16="http://schemas.microsoft.com/office/drawing/2014/main" id="{4D0EEA69-30C6-466F-ACBD-6DB59A69325B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2" name="AutoShape 79">
          <a:extLst>
            <a:ext uri="{FF2B5EF4-FFF2-40B4-BE49-F238E27FC236}">
              <a16:creationId xmlns:a16="http://schemas.microsoft.com/office/drawing/2014/main" id="{1E9A7382-E120-4170-9DF5-9C4619B2229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3" name="AutoShape 80">
          <a:extLst>
            <a:ext uri="{FF2B5EF4-FFF2-40B4-BE49-F238E27FC236}">
              <a16:creationId xmlns:a16="http://schemas.microsoft.com/office/drawing/2014/main" id="{8665862E-0275-4DDE-937A-63A18E2BE94C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4" name="AutoShape 81">
          <a:extLst>
            <a:ext uri="{FF2B5EF4-FFF2-40B4-BE49-F238E27FC236}">
              <a16:creationId xmlns:a16="http://schemas.microsoft.com/office/drawing/2014/main" id="{3E90D6B0-7060-4E41-A16F-39EAFEF57548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5" name="AutoShape 82">
          <a:extLst>
            <a:ext uri="{FF2B5EF4-FFF2-40B4-BE49-F238E27FC236}">
              <a16:creationId xmlns:a16="http://schemas.microsoft.com/office/drawing/2014/main" id="{F6733097-C2ED-4F9F-93AA-23C638D22A08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6" name="AutoShape 83">
          <a:extLst>
            <a:ext uri="{FF2B5EF4-FFF2-40B4-BE49-F238E27FC236}">
              <a16:creationId xmlns:a16="http://schemas.microsoft.com/office/drawing/2014/main" id="{C851B87F-A939-4F44-9241-4D1245D1CE71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7" name="AutoShape 84">
          <a:extLst>
            <a:ext uri="{FF2B5EF4-FFF2-40B4-BE49-F238E27FC236}">
              <a16:creationId xmlns:a16="http://schemas.microsoft.com/office/drawing/2014/main" id="{6CF486B0-65D6-48C6-B54F-C467827D6D3A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8" name="AutoShape 85">
          <a:extLst>
            <a:ext uri="{FF2B5EF4-FFF2-40B4-BE49-F238E27FC236}">
              <a16:creationId xmlns:a16="http://schemas.microsoft.com/office/drawing/2014/main" id="{AF67BEBA-F8CE-470D-B853-2991BF027C93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79" name="AutoShape 86">
          <a:extLst>
            <a:ext uri="{FF2B5EF4-FFF2-40B4-BE49-F238E27FC236}">
              <a16:creationId xmlns:a16="http://schemas.microsoft.com/office/drawing/2014/main" id="{4F6F70E6-E83D-4656-BF5B-5BDE5EDC9EDB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0" name="AutoShape 87">
          <a:extLst>
            <a:ext uri="{FF2B5EF4-FFF2-40B4-BE49-F238E27FC236}">
              <a16:creationId xmlns:a16="http://schemas.microsoft.com/office/drawing/2014/main" id="{CBE1D1A4-4E76-4F8F-8C93-982800B520E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1" name="AutoShape 88">
          <a:extLst>
            <a:ext uri="{FF2B5EF4-FFF2-40B4-BE49-F238E27FC236}">
              <a16:creationId xmlns:a16="http://schemas.microsoft.com/office/drawing/2014/main" id="{598F937E-88F6-4C9F-A7F6-3DF004DF77F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2" name="AutoShape 89">
          <a:extLst>
            <a:ext uri="{FF2B5EF4-FFF2-40B4-BE49-F238E27FC236}">
              <a16:creationId xmlns:a16="http://schemas.microsoft.com/office/drawing/2014/main" id="{BE4D06DF-EE29-46A3-AF35-61A9F4DAC86F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3" name="AutoShape 90">
          <a:extLst>
            <a:ext uri="{FF2B5EF4-FFF2-40B4-BE49-F238E27FC236}">
              <a16:creationId xmlns:a16="http://schemas.microsoft.com/office/drawing/2014/main" id="{213B7D10-9E50-44D4-AB5F-73C6A11155E1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4" name="AutoShape 91">
          <a:extLst>
            <a:ext uri="{FF2B5EF4-FFF2-40B4-BE49-F238E27FC236}">
              <a16:creationId xmlns:a16="http://schemas.microsoft.com/office/drawing/2014/main" id="{4264D9A7-0104-4D59-AAEE-D5E9AED80BC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5" name="AutoShape 92">
          <a:extLst>
            <a:ext uri="{FF2B5EF4-FFF2-40B4-BE49-F238E27FC236}">
              <a16:creationId xmlns:a16="http://schemas.microsoft.com/office/drawing/2014/main" id="{417CF73B-DF97-4CAF-8A2D-3A85EB53068D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6" name="AutoShape 93">
          <a:extLst>
            <a:ext uri="{FF2B5EF4-FFF2-40B4-BE49-F238E27FC236}">
              <a16:creationId xmlns:a16="http://schemas.microsoft.com/office/drawing/2014/main" id="{B1C5FE42-ED8F-4A3E-8201-FA4DE6C7933A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7" name="AutoShape 94">
          <a:extLst>
            <a:ext uri="{FF2B5EF4-FFF2-40B4-BE49-F238E27FC236}">
              <a16:creationId xmlns:a16="http://schemas.microsoft.com/office/drawing/2014/main" id="{9EBA05F7-B611-4095-A23E-0D6604427750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8" name="AutoShape 95">
          <a:extLst>
            <a:ext uri="{FF2B5EF4-FFF2-40B4-BE49-F238E27FC236}">
              <a16:creationId xmlns:a16="http://schemas.microsoft.com/office/drawing/2014/main" id="{BEDE680B-386C-412D-ADF5-AE0442331010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9" name="AutoShape 96">
          <a:extLst>
            <a:ext uri="{FF2B5EF4-FFF2-40B4-BE49-F238E27FC236}">
              <a16:creationId xmlns:a16="http://schemas.microsoft.com/office/drawing/2014/main" id="{C47F3FCF-3C9D-4746-8C59-992429221606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90" name="AutoShape 97">
          <a:extLst>
            <a:ext uri="{FF2B5EF4-FFF2-40B4-BE49-F238E27FC236}">
              <a16:creationId xmlns:a16="http://schemas.microsoft.com/office/drawing/2014/main" id="{9F6801F8-91E7-4BCF-B9A0-18CD667EFFB3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91" name="AutoShape 98">
          <a:extLst>
            <a:ext uri="{FF2B5EF4-FFF2-40B4-BE49-F238E27FC236}">
              <a16:creationId xmlns:a16="http://schemas.microsoft.com/office/drawing/2014/main" id="{59461402-2EEB-4837-BE68-CC54D3A9E5D4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92" name="AutoShape 99">
          <a:extLst>
            <a:ext uri="{FF2B5EF4-FFF2-40B4-BE49-F238E27FC236}">
              <a16:creationId xmlns:a16="http://schemas.microsoft.com/office/drawing/2014/main" id="{739685D4-1F0A-4D6B-A2EA-649FCD9FED29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93" name="AutoShape 100">
          <a:extLst>
            <a:ext uri="{FF2B5EF4-FFF2-40B4-BE49-F238E27FC236}">
              <a16:creationId xmlns:a16="http://schemas.microsoft.com/office/drawing/2014/main" id="{7477F016-AE1F-4CDC-A38D-EA00D9E86C4E}"/>
            </a:ext>
          </a:extLst>
        </xdr:cNvPr>
        <xdr:cNvSpPr>
          <a:spLocks/>
        </xdr:cNvSpPr>
      </xdr:nvSpPr>
      <xdr:spPr bwMode="auto">
        <a:xfrm>
          <a:off x="4533900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94" name="AutoShape 101">
          <a:extLst>
            <a:ext uri="{FF2B5EF4-FFF2-40B4-BE49-F238E27FC236}">
              <a16:creationId xmlns:a16="http://schemas.microsoft.com/office/drawing/2014/main" id="{DA5DB395-75DD-4F54-9274-A236076D3C0E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95" name="AutoShape 102">
          <a:extLst>
            <a:ext uri="{FF2B5EF4-FFF2-40B4-BE49-F238E27FC236}">
              <a16:creationId xmlns:a16="http://schemas.microsoft.com/office/drawing/2014/main" id="{86D8CC44-6D99-459F-BDCE-3EB1DE36AB5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96" name="AutoShape 103">
          <a:extLst>
            <a:ext uri="{FF2B5EF4-FFF2-40B4-BE49-F238E27FC236}">
              <a16:creationId xmlns:a16="http://schemas.microsoft.com/office/drawing/2014/main" id="{8C35AFE6-E74E-42FA-AD8E-355ECFCB4F5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97" name="AutoShape 104">
          <a:extLst>
            <a:ext uri="{FF2B5EF4-FFF2-40B4-BE49-F238E27FC236}">
              <a16:creationId xmlns:a16="http://schemas.microsoft.com/office/drawing/2014/main" id="{6CB1C418-076D-47D5-9F2B-7D16E1B63F6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98" name="AutoShape 105">
          <a:extLst>
            <a:ext uri="{FF2B5EF4-FFF2-40B4-BE49-F238E27FC236}">
              <a16:creationId xmlns:a16="http://schemas.microsoft.com/office/drawing/2014/main" id="{ED74E9A5-748A-4F4A-84FD-8315F02BF6D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99" name="AutoShape 106">
          <a:extLst>
            <a:ext uri="{FF2B5EF4-FFF2-40B4-BE49-F238E27FC236}">
              <a16:creationId xmlns:a16="http://schemas.microsoft.com/office/drawing/2014/main" id="{541646FD-EF72-471E-8CD2-B1EABEC6D1F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0" name="AutoShape 107">
          <a:extLst>
            <a:ext uri="{FF2B5EF4-FFF2-40B4-BE49-F238E27FC236}">
              <a16:creationId xmlns:a16="http://schemas.microsoft.com/office/drawing/2014/main" id="{34161167-295E-4CC0-B22E-ED654C94084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1" name="AutoShape 108">
          <a:extLst>
            <a:ext uri="{FF2B5EF4-FFF2-40B4-BE49-F238E27FC236}">
              <a16:creationId xmlns:a16="http://schemas.microsoft.com/office/drawing/2014/main" id="{489140EF-D918-4901-88B1-109058BB64C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2" name="AutoShape 109">
          <a:extLst>
            <a:ext uri="{FF2B5EF4-FFF2-40B4-BE49-F238E27FC236}">
              <a16:creationId xmlns:a16="http://schemas.microsoft.com/office/drawing/2014/main" id="{55B84073-49F6-4B43-AEFD-E3CBF9F7712A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3" name="AutoShape 110">
          <a:extLst>
            <a:ext uri="{FF2B5EF4-FFF2-40B4-BE49-F238E27FC236}">
              <a16:creationId xmlns:a16="http://schemas.microsoft.com/office/drawing/2014/main" id="{9F903CE9-F7A8-4143-BBEC-18B6CA008A3E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4" name="AutoShape 111">
          <a:extLst>
            <a:ext uri="{FF2B5EF4-FFF2-40B4-BE49-F238E27FC236}">
              <a16:creationId xmlns:a16="http://schemas.microsoft.com/office/drawing/2014/main" id="{2E8A499B-29C3-4443-BC9D-4B65D777B9F8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5" name="AutoShape 112">
          <a:extLst>
            <a:ext uri="{FF2B5EF4-FFF2-40B4-BE49-F238E27FC236}">
              <a16:creationId xmlns:a16="http://schemas.microsoft.com/office/drawing/2014/main" id="{26799353-9C1C-4D64-87D6-3DCF26578F52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6" name="AutoShape 113">
          <a:extLst>
            <a:ext uri="{FF2B5EF4-FFF2-40B4-BE49-F238E27FC236}">
              <a16:creationId xmlns:a16="http://schemas.microsoft.com/office/drawing/2014/main" id="{A7DAFBED-D5A1-417C-8E74-2B0BA9A2D84E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7" name="AutoShape 114">
          <a:extLst>
            <a:ext uri="{FF2B5EF4-FFF2-40B4-BE49-F238E27FC236}">
              <a16:creationId xmlns:a16="http://schemas.microsoft.com/office/drawing/2014/main" id="{6F48136F-DD62-43DC-B987-8C2553D9AA6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8" name="AutoShape 115">
          <a:extLst>
            <a:ext uri="{FF2B5EF4-FFF2-40B4-BE49-F238E27FC236}">
              <a16:creationId xmlns:a16="http://schemas.microsoft.com/office/drawing/2014/main" id="{FDD0C142-0B52-438E-8F9A-893E8E61107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09" name="AutoShape 116">
          <a:extLst>
            <a:ext uri="{FF2B5EF4-FFF2-40B4-BE49-F238E27FC236}">
              <a16:creationId xmlns:a16="http://schemas.microsoft.com/office/drawing/2014/main" id="{8C6CA6AE-F5E2-4314-A7EC-C8F03BB60A2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0" name="AutoShape 117">
          <a:extLst>
            <a:ext uri="{FF2B5EF4-FFF2-40B4-BE49-F238E27FC236}">
              <a16:creationId xmlns:a16="http://schemas.microsoft.com/office/drawing/2014/main" id="{1BE80D39-32ED-4F7D-A5C9-C17FD7F374C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1" name="AutoShape 118">
          <a:extLst>
            <a:ext uri="{FF2B5EF4-FFF2-40B4-BE49-F238E27FC236}">
              <a16:creationId xmlns:a16="http://schemas.microsoft.com/office/drawing/2014/main" id="{EE1BF68D-1C79-4760-B8E7-18DE1E0599B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2" name="AutoShape 119">
          <a:extLst>
            <a:ext uri="{FF2B5EF4-FFF2-40B4-BE49-F238E27FC236}">
              <a16:creationId xmlns:a16="http://schemas.microsoft.com/office/drawing/2014/main" id="{8187A2D7-6613-45E1-8972-E5A8A37F4CA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3" name="AutoShape 120">
          <a:extLst>
            <a:ext uri="{FF2B5EF4-FFF2-40B4-BE49-F238E27FC236}">
              <a16:creationId xmlns:a16="http://schemas.microsoft.com/office/drawing/2014/main" id="{1BC2272F-CC67-4CDC-876C-4E7016BF147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4" name="AutoShape 121">
          <a:extLst>
            <a:ext uri="{FF2B5EF4-FFF2-40B4-BE49-F238E27FC236}">
              <a16:creationId xmlns:a16="http://schemas.microsoft.com/office/drawing/2014/main" id="{4175E944-F7A3-4E3B-B417-6579C1FA0CB7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5" name="AutoShape 122">
          <a:extLst>
            <a:ext uri="{FF2B5EF4-FFF2-40B4-BE49-F238E27FC236}">
              <a16:creationId xmlns:a16="http://schemas.microsoft.com/office/drawing/2014/main" id="{2E82710B-7D52-4233-A72E-B585A4BB876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6" name="AutoShape 123">
          <a:extLst>
            <a:ext uri="{FF2B5EF4-FFF2-40B4-BE49-F238E27FC236}">
              <a16:creationId xmlns:a16="http://schemas.microsoft.com/office/drawing/2014/main" id="{AD40B38F-09FF-47E7-B2D7-D597EA77BC8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7" name="AutoShape 124">
          <a:extLst>
            <a:ext uri="{FF2B5EF4-FFF2-40B4-BE49-F238E27FC236}">
              <a16:creationId xmlns:a16="http://schemas.microsoft.com/office/drawing/2014/main" id="{74DB6305-1064-4FF6-A97F-B76E8022D0C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8" name="AutoShape 125">
          <a:extLst>
            <a:ext uri="{FF2B5EF4-FFF2-40B4-BE49-F238E27FC236}">
              <a16:creationId xmlns:a16="http://schemas.microsoft.com/office/drawing/2014/main" id="{661482D9-0267-4303-829C-51743D42B82D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19" name="AutoShape 126">
          <a:extLst>
            <a:ext uri="{FF2B5EF4-FFF2-40B4-BE49-F238E27FC236}">
              <a16:creationId xmlns:a16="http://schemas.microsoft.com/office/drawing/2014/main" id="{89A91AE9-5241-489D-A9E4-09F0B668D4E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0" name="AutoShape 127">
          <a:extLst>
            <a:ext uri="{FF2B5EF4-FFF2-40B4-BE49-F238E27FC236}">
              <a16:creationId xmlns:a16="http://schemas.microsoft.com/office/drawing/2014/main" id="{873FC88D-D7A0-491A-91E5-CCDE8D01615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1" name="AutoShape 128">
          <a:extLst>
            <a:ext uri="{FF2B5EF4-FFF2-40B4-BE49-F238E27FC236}">
              <a16:creationId xmlns:a16="http://schemas.microsoft.com/office/drawing/2014/main" id="{D81AD40A-E3EF-4849-BC15-84F00D0606FA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2" name="AutoShape 129">
          <a:extLst>
            <a:ext uri="{FF2B5EF4-FFF2-40B4-BE49-F238E27FC236}">
              <a16:creationId xmlns:a16="http://schemas.microsoft.com/office/drawing/2014/main" id="{13099463-3B91-4E5A-9144-75B4F7D3411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3" name="AutoShape 130">
          <a:extLst>
            <a:ext uri="{FF2B5EF4-FFF2-40B4-BE49-F238E27FC236}">
              <a16:creationId xmlns:a16="http://schemas.microsoft.com/office/drawing/2014/main" id="{34517E4C-9EBA-45D9-A09A-1ABC77637D0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4" name="AutoShape 131">
          <a:extLst>
            <a:ext uri="{FF2B5EF4-FFF2-40B4-BE49-F238E27FC236}">
              <a16:creationId xmlns:a16="http://schemas.microsoft.com/office/drawing/2014/main" id="{D9E2EB1A-41DC-4C8A-B86C-E49F5D284108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5" name="AutoShape 132">
          <a:extLst>
            <a:ext uri="{FF2B5EF4-FFF2-40B4-BE49-F238E27FC236}">
              <a16:creationId xmlns:a16="http://schemas.microsoft.com/office/drawing/2014/main" id="{9BFD818B-82D1-4192-BD76-1F58824C97F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6" name="AutoShape 133">
          <a:extLst>
            <a:ext uri="{FF2B5EF4-FFF2-40B4-BE49-F238E27FC236}">
              <a16:creationId xmlns:a16="http://schemas.microsoft.com/office/drawing/2014/main" id="{EB2C7461-6138-41C7-B053-A71D17D402E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7" name="AutoShape 134">
          <a:extLst>
            <a:ext uri="{FF2B5EF4-FFF2-40B4-BE49-F238E27FC236}">
              <a16:creationId xmlns:a16="http://schemas.microsoft.com/office/drawing/2014/main" id="{C3E450CE-5FEE-4322-B60B-B941FD01F09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8" name="AutoShape 135">
          <a:extLst>
            <a:ext uri="{FF2B5EF4-FFF2-40B4-BE49-F238E27FC236}">
              <a16:creationId xmlns:a16="http://schemas.microsoft.com/office/drawing/2014/main" id="{73EE9C45-8DAB-4284-AA4A-6842E3C2161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9" name="AutoShape 136">
          <a:extLst>
            <a:ext uri="{FF2B5EF4-FFF2-40B4-BE49-F238E27FC236}">
              <a16:creationId xmlns:a16="http://schemas.microsoft.com/office/drawing/2014/main" id="{66E6C462-51E9-440A-BE70-D42724C9670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0" name="AutoShape 137">
          <a:extLst>
            <a:ext uri="{FF2B5EF4-FFF2-40B4-BE49-F238E27FC236}">
              <a16:creationId xmlns:a16="http://schemas.microsoft.com/office/drawing/2014/main" id="{9179E38D-F4F4-44FC-8C2F-EE4A2CFCA05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1" name="AutoShape 138">
          <a:extLst>
            <a:ext uri="{FF2B5EF4-FFF2-40B4-BE49-F238E27FC236}">
              <a16:creationId xmlns:a16="http://schemas.microsoft.com/office/drawing/2014/main" id="{D8AA963F-DBCE-41E0-AF05-5054137ABBCE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2" name="AutoShape 139">
          <a:extLst>
            <a:ext uri="{FF2B5EF4-FFF2-40B4-BE49-F238E27FC236}">
              <a16:creationId xmlns:a16="http://schemas.microsoft.com/office/drawing/2014/main" id="{CB8DB4EE-DDB4-46A6-B6D1-5DFC3A0D64D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3" name="AutoShape 140">
          <a:extLst>
            <a:ext uri="{FF2B5EF4-FFF2-40B4-BE49-F238E27FC236}">
              <a16:creationId xmlns:a16="http://schemas.microsoft.com/office/drawing/2014/main" id="{5B5B07E1-2DCF-44AA-A17A-48FC139E67B9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4" name="AutoShape 141">
          <a:extLst>
            <a:ext uri="{FF2B5EF4-FFF2-40B4-BE49-F238E27FC236}">
              <a16:creationId xmlns:a16="http://schemas.microsoft.com/office/drawing/2014/main" id="{D306D783-A077-4BAA-B649-5B23BD8879E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5" name="AutoShape 142">
          <a:extLst>
            <a:ext uri="{FF2B5EF4-FFF2-40B4-BE49-F238E27FC236}">
              <a16:creationId xmlns:a16="http://schemas.microsoft.com/office/drawing/2014/main" id="{2753C6ED-6FE1-4AA6-BF10-344DBB70AA7E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6" name="AutoShape 143">
          <a:extLst>
            <a:ext uri="{FF2B5EF4-FFF2-40B4-BE49-F238E27FC236}">
              <a16:creationId xmlns:a16="http://schemas.microsoft.com/office/drawing/2014/main" id="{EFFD8499-8DCA-4D55-8FA5-8C004F09558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7" name="AutoShape 144">
          <a:extLst>
            <a:ext uri="{FF2B5EF4-FFF2-40B4-BE49-F238E27FC236}">
              <a16:creationId xmlns:a16="http://schemas.microsoft.com/office/drawing/2014/main" id="{4A41FE6A-A2DC-4FFE-8B07-33B0AE2F4260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8" name="AutoShape 145">
          <a:extLst>
            <a:ext uri="{FF2B5EF4-FFF2-40B4-BE49-F238E27FC236}">
              <a16:creationId xmlns:a16="http://schemas.microsoft.com/office/drawing/2014/main" id="{41D7B032-3103-4C64-B22E-8D43F599E3D0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9" name="AutoShape 146">
          <a:extLst>
            <a:ext uri="{FF2B5EF4-FFF2-40B4-BE49-F238E27FC236}">
              <a16:creationId xmlns:a16="http://schemas.microsoft.com/office/drawing/2014/main" id="{B95D28EE-4F62-4E6E-8F2E-429EFB5578F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0" name="AutoShape 147">
          <a:extLst>
            <a:ext uri="{FF2B5EF4-FFF2-40B4-BE49-F238E27FC236}">
              <a16:creationId xmlns:a16="http://schemas.microsoft.com/office/drawing/2014/main" id="{B547530E-2E9C-4166-B4EE-FA1C5A7F317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1" name="AutoShape 148">
          <a:extLst>
            <a:ext uri="{FF2B5EF4-FFF2-40B4-BE49-F238E27FC236}">
              <a16:creationId xmlns:a16="http://schemas.microsoft.com/office/drawing/2014/main" id="{1311AE66-309E-45CA-A54C-CF58147BC3B2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2" name="AutoShape 149">
          <a:extLst>
            <a:ext uri="{FF2B5EF4-FFF2-40B4-BE49-F238E27FC236}">
              <a16:creationId xmlns:a16="http://schemas.microsoft.com/office/drawing/2014/main" id="{9E45EC7F-C1E4-42BC-8F4E-ECC00C1DF00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3" name="AutoShape 150">
          <a:extLst>
            <a:ext uri="{FF2B5EF4-FFF2-40B4-BE49-F238E27FC236}">
              <a16:creationId xmlns:a16="http://schemas.microsoft.com/office/drawing/2014/main" id="{F48C4895-1000-46A6-BA80-7AA927B0B15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4" name="AutoShape 151">
          <a:extLst>
            <a:ext uri="{FF2B5EF4-FFF2-40B4-BE49-F238E27FC236}">
              <a16:creationId xmlns:a16="http://schemas.microsoft.com/office/drawing/2014/main" id="{FFD91A88-5292-4470-81AF-69644E641982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5" name="AutoShape 152">
          <a:extLst>
            <a:ext uri="{FF2B5EF4-FFF2-40B4-BE49-F238E27FC236}">
              <a16:creationId xmlns:a16="http://schemas.microsoft.com/office/drawing/2014/main" id="{C3FA1424-19E8-494C-9DFA-56910BF7FF0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6" name="AutoShape 153">
          <a:extLst>
            <a:ext uri="{FF2B5EF4-FFF2-40B4-BE49-F238E27FC236}">
              <a16:creationId xmlns:a16="http://schemas.microsoft.com/office/drawing/2014/main" id="{1D4800ED-EEE4-40EE-96AA-87DF703CB799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7" name="AutoShape 154">
          <a:extLst>
            <a:ext uri="{FF2B5EF4-FFF2-40B4-BE49-F238E27FC236}">
              <a16:creationId xmlns:a16="http://schemas.microsoft.com/office/drawing/2014/main" id="{79EF76C8-356D-4CBF-B5BA-9C42EBECB0D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8" name="AutoShape 155">
          <a:extLst>
            <a:ext uri="{FF2B5EF4-FFF2-40B4-BE49-F238E27FC236}">
              <a16:creationId xmlns:a16="http://schemas.microsoft.com/office/drawing/2014/main" id="{0B618D27-65B9-4C72-AB88-F843CE02CCD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49" name="AutoShape 156">
          <a:extLst>
            <a:ext uri="{FF2B5EF4-FFF2-40B4-BE49-F238E27FC236}">
              <a16:creationId xmlns:a16="http://schemas.microsoft.com/office/drawing/2014/main" id="{D40A635A-C85C-487B-BAE0-636BAC20B139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0" name="AutoShape 157">
          <a:extLst>
            <a:ext uri="{FF2B5EF4-FFF2-40B4-BE49-F238E27FC236}">
              <a16:creationId xmlns:a16="http://schemas.microsoft.com/office/drawing/2014/main" id="{196D35E8-E4FD-410D-85A1-F114EAB9CC5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1" name="AutoShape 158">
          <a:extLst>
            <a:ext uri="{FF2B5EF4-FFF2-40B4-BE49-F238E27FC236}">
              <a16:creationId xmlns:a16="http://schemas.microsoft.com/office/drawing/2014/main" id="{390DA9FF-968A-483A-93C7-16B628C04EAA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2" name="AutoShape 159">
          <a:extLst>
            <a:ext uri="{FF2B5EF4-FFF2-40B4-BE49-F238E27FC236}">
              <a16:creationId xmlns:a16="http://schemas.microsoft.com/office/drawing/2014/main" id="{BC353340-713D-4220-9E0D-4562C8913D2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3" name="AutoShape 160">
          <a:extLst>
            <a:ext uri="{FF2B5EF4-FFF2-40B4-BE49-F238E27FC236}">
              <a16:creationId xmlns:a16="http://schemas.microsoft.com/office/drawing/2014/main" id="{BD3095F8-8BF6-44D7-9BC0-F1675222073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4" name="AutoShape 161">
          <a:extLst>
            <a:ext uri="{FF2B5EF4-FFF2-40B4-BE49-F238E27FC236}">
              <a16:creationId xmlns:a16="http://schemas.microsoft.com/office/drawing/2014/main" id="{EFF6D87F-CE34-4D61-A5DD-AFBEACF96000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5" name="AutoShape 162">
          <a:extLst>
            <a:ext uri="{FF2B5EF4-FFF2-40B4-BE49-F238E27FC236}">
              <a16:creationId xmlns:a16="http://schemas.microsoft.com/office/drawing/2014/main" id="{534CCE05-1B4D-4EE1-903B-A8A89D6EBB82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6" name="AutoShape 163">
          <a:extLst>
            <a:ext uri="{FF2B5EF4-FFF2-40B4-BE49-F238E27FC236}">
              <a16:creationId xmlns:a16="http://schemas.microsoft.com/office/drawing/2014/main" id="{A6126CB7-D735-47D2-A8B0-70D64A8E9FCA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7" name="AutoShape 164">
          <a:extLst>
            <a:ext uri="{FF2B5EF4-FFF2-40B4-BE49-F238E27FC236}">
              <a16:creationId xmlns:a16="http://schemas.microsoft.com/office/drawing/2014/main" id="{015AA7EE-0373-43EE-96FB-4B08BFC5D73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8" name="AutoShape 165">
          <a:extLst>
            <a:ext uri="{FF2B5EF4-FFF2-40B4-BE49-F238E27FC236}">
              <a16:creationId xmlns:a16="http://schemas.microsoft.com/office/drawing/2014/main" id="{AD71545C-51AC-4845-9DD7-65AA68E31A7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59" name="AutoShape 166">
          <a:extLst>
            <a:ext uri="{FF2B5EF4-FFF2-40B4-BE49-F238E27FC236}">
              <a16:creationId xmlns:a16="http://schemas.microsoft.com/office/drawing/2014/main" id="{4DEB0DCF-D375-4C9E-806B-70A2C08F41B8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0" name="AutoShape 167">
          <a:extLst>
            <a:ext uri="{FF2B5EF4-FFF2-40B4-BE49-F238E27FC236}">
              <a16:creationId xmlns:a16="http://schemas.microsoft.com/office/drawing/2014/main" id="{1EFE3F14-7FE7-47D0-9504-50457C4A487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1" name="AutoShape 168">
          <a:extLst>
            <a:ext uri="{FF2B5EF4-FFF2-40B4-BE49-F238E27FC236}">
              <a16:creationId xmlns:a16="http://schemas.microsoft.com/office/drawing/2014/main" id="{45CA33F3-52C6-4FE1-949E-DDD2194A9BC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2" name="AutoShape 169">
          <a:extLst>
            <a:ext uri="{FF2B5EF4-FFF2-40B4-BE49-F238E27FC236}">
              <a16:creationId xmlns:a16="http://schemas.microsoft.com/office/drawing/2014/main" id="{70C74649-61BF-4070-B2C6-815603C93FF7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3" name="AutoShape 170">
          <a:extLst>
            <a:ext uri="{FF2B5EF4-FFF2-40B4-BE49-F238E27FC236}">
              <a16:creationId xmlns:a16="http://schemas.microsoft.com/office/drawing/2014/main" id="{5EE04CF0-8F07-4883-A511-2A89BD919C6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4" name="AutoShape 171">
          <a:extLst>
            <a:ext uri="{FF2B5EF4-FFF2-40B4-BE49-F238E27FC236}">
              <a16:creationId xmlns:a16="http://schemas.microsoft.com/office/drawing/2014/main" id="{ADC7D57F-FA96-43D2-866B-6C883AC7F050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5" name="AutoShape 172">
          <a:extLst>
            <a:ext uri="{FF2B5EF4-FFF2-40B4-BE49-F238E27FC236}">
              <a16:creationId xmlns:a16="http://schemas.microsoft.com/office/drawing/2014/main" id="{E5BCBEF7-2CF5-4587-B820-3E315D6DDD1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6" name="AutoShape 173">
          <a:extLst>
            <a:ext uri="{FF2B5EF4-FFF2-40B4-BE49-F238E27FC236}">
              <a16:creationId xmlns:a16="http://schemas.microsoft.com/office/drawing/2014/main" id="{C4BD540A-70ED-47FC-A823-F7F3F9A24DC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7" name="AutoShape 174">
          <a:extLst>
            <a:ext uri="{FF2B5EF4-FFF2-40B4-BE49-F238E27FC236}">
              <a16:creationId xmlns:a16="http://schemas.microsoft.com/office/drawing/2014/main" id="{01530485-CBFF-4E10-8051-CE9305267247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8" name="AutoShape 175">
          <a:extLst>
            <a:ext uri="{FF2B5EF4-FFF2-40B4-BE49-F238E27FC236}">
              <a16:creationId xmlns:a16="http://schemas.microsoft.com/office/drawing/2014/main" id="{99927747-80A4-4781-821A-399F62B58540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9" name="AutoShape 176">
          <a:extLst>
            <a:ext uri="{FF2B5EF4-FFF2-40B4-BE49-F238E27FC236}">
              <a16:creationId xmlns:a16="http://schemas.microsoft.com/office/drawing/2014/main" id="{F74DF9A5-3724-4BFF-9C66-59EDE6E0042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0" name="AutoShape 177">
          <a:extLst>
            <a:ext uri="{FF2B5EF4-FFF2-40B4-BE49-F238E27FC236}">
              <a16:creationId xmlns:a16="http://schemas.microsoft.com/office/drawing/2014/main" id="{30283107-63FA-405C-AB83-AFA0A1F4E5E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1" name="AutoShape 178">
          <a:extLst>
            <a:ext uri="{FF2B5EF4-FFF2-40B4-BE49-F238E27FC236}">
              <a16:creationId xmlns:a16="http://schemas.microsoft.com/office/drawing/2014/main" id="{30722317-6CAC-4452-801B-E0F34BFD8E19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2" name="AutoShape 179">
          <a:extLst>
            <a:ext uri="{FF2B5EF4-FFF2-40B4-BE49-F238E27FC236}">
              <a16:creationId xmlns:a16="http://schemas.microsoft.com/office/drawing/2014/main" id="{37E1D26C-20EC-494F-BAF8-0658E5E25A0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3" name="AutoShape 180">
          <a:extLst>
            <a:ext uri="{FF2B5EF4-FFF2-40B4-BE49-F238E27FC236}">
              <a16:creationId xmlns:a16="http://schemas.microsoft.com/office/drawing/2014/main" id="{AEDC204C-4A6E-400E-9E5D-3E2EB3AC076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4" name="AutoShape 181">
          <a:extLst>
            <a:ext uri="{FF2B5EF4-FFF2-40B4-BE49-F238E27FC236}">
              <a16:creationId xmlns:a16="http://schemas.microsoft.com/office/drawing/2014/main" id="{B39C8E2B-C537-47D1-B9E5-69E3D0C8510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5" name="AutoShape 182">
          <a:extLst>
            <a:ext uri="{FF2B5EF4-FFF2-40B4-BE49-F238E27FC236}">
              <a16:creationId xmlns:a16="http://schemas.microsoft.com/office/drawing/2014/main" id="{078EA39B-5B38-47EF-BC2D-85DCEEF9ACD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6" name="AutoShape 183">
          <a:extLst>
            <a:ext uri="{FF2B5EF4-FFF2-40B4-BE49-F238E27FC236}">
              <a16:creationId xmlns:a16="http://schemas.microsoft.com/office/drawing/2014/main" id="{C3735BB9-0C4A-4961-BF3A-44485CBB5859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7" name="AutoShape 184">
          <a:extLst>
            <a:ext uri="{FF2B5EF4-FFF2-40B4-BE49-F238E27FC236}">
              <a16:creationId xmlns:a16="http://schemas.microsoft.com/office/drawing/2014/main" id="{D4AF6449-75BD-4170-B6BD-E001474913B8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8" name="AutoShape 185">
          <a:extLst>
            <a:ext uri="{FF2B5EF4-FFF2-40B4-BE49-F238E27FC236}">
              <a16:creationId xmlns:a16="http://schemas.microsoft.com/office/drawing/2014/main" id="{431719D3-1DD4-4EA4-B44C-9430EFB5FDDA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79" name="AutoShape 186">
          <a:extLst>
            <a:ext uri="{FF2B5EF4-FFF2-40B4-BE49-F238E27FC236}">
              <a16:creationId xmlns:a16="http://schemas.microsoft.com/office/drawing/2014/main" id="{B043119C-1DC3-4291-AD31-8790906DE427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0" name="AutoShape 187">
          <a:extLst>
            <a:ext uri="{FF2B5EF4-FFF2-40B4-BE49-F238E27FC236}">
              <a16:creationId xmlns:a16="http://schemas.microsoft.com/office/drawing/2014/main" id="{98D74B63-ECF1-4595-A678-4D96F53D40CD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1" name="AutoShape 188">
          <a:extLst>
            <a:ext uri="{FF2B5EF4-FFF2-40B4-BE49-F238E27FC236}">
              <a16:creationId xmlns:a16="http://schemas.microsoft.com/office/drawing/2014/main" id="{7948A980-F040-44A7-913D-C38FC117711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2" name="AutoShape 189">
          <a:extLst>
            <a:ext uri="{FF2B5EF4-FFF2-40B4-BE49-F238E27FC236}">
              <a16:creationId xmlns:a16="http://schemas.microsoft.com/office/drawing/2014/main" id="{FEB087DE-8C8A-490F-ADD9-F7575F066F3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3" name="AutoShape 190">
          <a:extLst>
            <a:ext uri="{FF2B5EF4-FFF2-40B4-BE49-F238E27FC236}">
              <a16:creationId xmlns:a16="http://schemas.microsoft.com/office/drawing/2014/main" id="{CE6657ED-A258-4CF1-A069-7FDB28D121FE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4" name="AutoShape 191">
          <a:extLst>
            <a:ext uri="{FF2B5EF4-FFF2-40B4-BE49-F238E27FC236}">
              <a16:creationId xmlns:a16="http://schemas.microsoft.com/office/drawing/2014/main" id="{7190B252-6661-456F-94F1-2CDC5768453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5" name="AutoShape 192">
          <a:extLst>
            <a:ext uri="{FF2B5EF4-FFF2-40B4-BE49-F238E27FC236}">
              <a16:creationId xmlns:a16="http://schemas.microsoft.com/office/drawing/2014/main" id="{DF91AFAF-F99B-42D3-8F2F-2D238964686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6" name="AutoShape 193">
          <a:extLst>
            <a:ext uri="{FF2B5EF4-FFF2-40B4-BE49-F238E27FC236}">
              <a16:creationId xmlns:a16="http://schemas.microsoft.com/office/drawing/2014/main" id="{4CECCF7D-2C7C-41D5-AE47-35FC67E70EA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7" name="AutoShape 194">
          <a:extLst>
            <a:ext uri="{FF2B5EF4-FFF2-40B4-BE49-F238E27FC236}">
              <a16:creationId xmlns:a16="http://schemas.microsoft.com/office/drawing/2014/main" id="{49484648-B44E-4614-A529-D53F8EE7776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8" name="AutoShape 195">
          <a:extLst>
            <a:ext uri="{FF2B5EF4-FFF2-40B4-BE49-F238E27FC236}">
              <a16:creationId xmlns:a16="http://schemas.microsoft.com/office/drawing/2014/main" id="{E509694E-59BA-49BD-9A7D-35DC64DAD99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89" name="AutoShape 196">
          <a:extLst>
            <a:ext uri="{FF2B5EF4-FFF2-40B4-BE49-F238E27FC236}">
              <a16:creationId xmlns:a16="http://schemas.microsoft.com/office/drawing/2014/main" id="{FAD5B7D6-47E5-4140-9D40-71F6E801164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0" name="AutoShape 197">
          <a:extLst>
            <a:ext uri="{FF2B5EF4-FFF2-40B4-BE49-F238E27FC236}">
              <a16:creationId xmlns:a16="http://schemas.microsoft.com/office/drawing/2014/main" id="{E6EC4E4F-9332-4680-A0F1-BA0D69277E4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1" name="AutoShape 198">
          <a:extLst>
            <a:ext uri="{FF2B5EF4-FFF2-40B4-BE49-F238E27FC236}">
              <a16:creationId xmlns:a16="http://schemas.microsoft.com/office/drawing/2014/main" id="{79872522-8579-427F-983C-701F623D94C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2" name="AutoShape 199">
          <a:extLst>
            <a:ext uri="{FF2B5EF4-FFF2-40B4-BE49-F238E27FC236}">
              <a16:creationId xmlns:a16="http://schemas.microsoft.com/office/drawing/2014/main" id="{670D9525-6D09-478E-9C39-6DF709FA3E6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3" name="AutoShape 200">
          <a:extLst>
            <a:ext uri="{FF2B5EF4-FFF2-40B4-BE49-F238E27FC236}">
              <a16:creationId xmlns:a16="http://schemas.microsoft.com/office/drawing/2014/main" id="{A20F0E5F-4EEC-4619-9D98-F1D0FC72414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4" name="AutoShape 201">
          <a:extLst>
            <a:ext uri="{FF2B5EF4-FFF2-40B4-BE49-F238E27FC236}">
              <a16:creationId xmlns:a16="http://schemas.microsoft.com/office/drawing/2014/main" id="{63DF7063-28E1-42F4-B1FC-07674D3E65F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5" name="AutoShape 202">
          <a:extLst>
            <a:ext uri="{FF2B5EF4-FFF2-40B4-BE49-F238E27FC236}">
              <a16:creationId xmlns:a16="http://schemas.microsoft.com/office/drawing/2014/main" id="{F07DDB67-C032-4092-A8A2-F003E0FAC82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6" name="AutoShape 203">
          <a:extLst>
            <a:ext uri="{FF2B5EF4-FFF2-40B4-BE49-F238E27FC236}">
              <a16:creationId xmlns:a16="http://schemas.microsoft.com/office/drawing/2014/main" id="{648D61B7-65EE-47F8-B6F3-9ED62E267167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7" name="AutoShape 204">
          <a:extLst>
            <a:ext uri="{FF2B5EF4-FFF2-40B4-BE49-F238E27FC236}">
              <a16:creationId xmlns:a16="http://schemas.microsoft.com/office/drawing/2014/main" id="{38FD7996-2A25-490E-9B46-376EF5053BB0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8" name="AutoShape 205">
          <a:extLst>
            <a:ext uri="{FF2B5EF4-FFF2-40B4-BE49-F238E27FC236}">
              <a16:creationId xmlns:a16="http://schemas.microsoft.com/office/drawing/2014/main" id="{3B381931-204F-4357-89EB-858A366D4BBC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99" name="AutoShape 206">
          <a:extLst>
            <a:ext uri="{FF2B5EF4-FFF2-40B4-BE49-F238E27FC236}">
              <a16:creationId xmlns:a16="http://schemas.microsoft.com/office/drawing/2014/main" id="{1B0AB7B0-B889-45B7-A25B-D84305C8B6CD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0" name="AutoShape 207">
          <a:extLst>
            <a:ext uri="{FF2B5EF4-FFF2-40B4-BE49-F238E27FC236}">
              <a16:creationId xmlns:a16="http://schemas.microsoft.com/office/drawing/2014/main" id="{89677352-FD0A-4B23-9F37-E1B8A629B6A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1" name="AutoShape 208">
          <a:extLst>
            <a:ext uri="{FF2B5EF4-FFF2-40B4-BE49-F238E27FC236}">
              <a16:creationId xmlns:a16="http://schemas.microsoft.com/office/drawing/2014/main" id="{6E3DFA81-A3EB-401C-AB45-CB19ED760A4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2" name="AutoShape 209">
          <a:extLst>
            <a:ext uri="{FF2B5EF4-FFF2-40B4-BE49-F238E27FC236}">
              <a16:creationId xmlns:a16="http://schemas.microsoft.com/office/drawing/2014/main" id="{FF868BB0-ECE9-4094-A2ED-889CE4B7B47E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3" name="AutoShape 210">
          <a:extLst>
            <a:ext uri="{FF2B5EF4-FFF2-40B4-BE49-F238E27FC236}">
              <a16:creationId xmlns:a16="http://schemas.microsoft.com/office/drawing/2014/main" id="{9CB75BFD-8D2A-4885-A994-8A9F89BA814B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4" name="AutoShape 211">
          <a:extLst>
            <a:ext uri="{FF2B5EF4-FFF2-40B4-BE49-F238E27FC236}">
              <a16:creationId xmlns:a16="http://schemas.microsoft.com/office/drawing/2014/main" id="{C452F901-7CF3-4D43-BEF7-B2B771B2A1F0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5" name="AutoShape 212">
          <a:extLst>
            <a:ext uri="{FF2B5EF4-FFF2-40B4-BE49-F238E27FC236}">
              <a16:creationId xmlns:a16="http://schemas.microsoft.com/office/drawing/2014/main" id="{2D5DF94E-F7C8-40BC-BCE1-6AE61290A03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6" name="AutoShape 213">
          <a:extLst>
            <a:ext uri="{FF2B5EF4-FFF2-40B4-BE49-F238E27FC236}">
              <a16:creationId xmlns:a16="http://schemas.microsoft.com/office/drawing/2014/main" id="{BDE25F47-A24B-4F0C-9DAB-762B196B5F5F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7" name="AutoShape 214">
          <a:extLst>
            <a:ext uri="{FF2B5EF4-FFF2-40B4-BE49-F238E27FC236}">
              <a16:creationId xmlns:a16="http://schemas.microsoft.com/office/drawing/2014/main" id="{97254F8D-B3CA-4580-A5D9-F149F0BF6971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8" name="AutoShape 215">
          <a:extLst>
            <a:ext uri="{FF2B5EF4-FFF2-40B4-BE49-F238E27FC236}">
              <a16:creationId xmlns:a16="http://schemas.microsoft.com/office/drawing/2014/main" id="{BC4AD4B6-ECEB-4C9A-83B5-EDEB95CB044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9" name="AutoShape 216">
          <a:extLst>
            <a:ext uri="{FF2B5EF4-FFF2-40B4-BE49-F238E27FC236}">
              <a16:creationId xmlns:a16="http://schemas.microsoft.com/office/drawing/2014/main" id="{9952E88C-F452-432B-8B8F-71EF64FB9278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0" name="AutoShape 217">
          <a:extLst>
            <a:ext uri="{FF2B5EF4-FFF2-40B4-BE49-F238E27FC236}">
              <a16:creationId xmlns:a16="http://schemas.microsoft.com/office/drawing/2014/main" id="{9B006714-81C9-4EC1-B096-9AA6173B9696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1" name="AutoShape 218">
          <a:extLst>
            <a:ext uri="{FF2B5EF4-FFF2-40B4-BE49-F238E27FC236}">
              <a16:creationId xmlns:a16="http://schemas.microsoft.com/office/drawing/2014/main" id="{28489424-35F4-4518-A0EA-B532FD5670BB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2" name="AutoShape 219">
          <a:extLst>
            <a:ext uri="{FF2B5EF4-FFF2-40B4-BE49-F238E27FC236}">
              <a16:creationId xmlns:a16="http://schemas.microsoft.com/office/drawing/2014/main" id="{C0EF62C5-D783-4F91-BB4E-7D3D9DE3AF45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3" name="AutoShape 220">
          <a:extLst>
            <a:ext uri="{FF2B5EF4-FFF2-40B4-BE49-F238E27FC236}">
              <a16:creationId xmlns:a16="http://schemas.microsoft.com/office/drawing/2014/main" id="{6CF7F856-47F6-46D0-AB39-A3FC13A6B1E4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4" name="AutoShape 221">
          <a:extLst>
            <a:ext uri="{FF2B5EF4-FFF2-40B4-BE49-F238E27FC236}">
              <a16:creationId xmlns:a16="http://schemas.microsoft.com/office/drawing/2014/main" id="{BCB7C9CD-3BD7-4D0F-9E53-3E1C678977C3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5" name="AutoShape 222">
          <a:extLst>
            <a:ext uri="{FF2B5EF4-FFF2-40B4-BE49-F238E27FC236}">
              <a16:creationId xmlns:a16="http://schemas.microsoft.com/office/drawing/2014/main" id="{CB6426E8-66A4-4FC1-9CC2-D3210425116B}"/>
            </a:ext>
          </a:extLst>
        </xdr:cNvPr>
        <xdr:cNvSpPr>
          <a:spLocks/>
        </xdr:cNvSpPr>
      </xdr:nvSpPr>
      <xdr:spPr bwMode="auto">
        <a:xfrm>
          <a:off x="505777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16" name="AutoShape 273">
          <a:extLst>
            <a:ext uri="{FF2B5EF4-FFF2-40B4-BE49-F238E27FC236}">
              <a16:creationId xmlns:a16="http://schemas.microsoft.com/office/drawing/2014/main" id="{FA6DA614-D4E7-4658-A01F-6B316F068AC2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17" name="AutoShape 274">
          <a:extLst>
            <a:ext uri="{FF2B5EF4-FFF2-40B4-BE49-F238E27FC236}">
              <a16:creationId xmlns:a16="http://schemas.microsoft.com/office/drawing/2014/main" id="{F45872C7-75D5-4D07-9B15-DC48B1EBD329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18" name="AutoShape 275">
          <a:extLst>
            <a:ext uri="{FF2B5EF4-FFF2-40B4-BE49-F238E27FC236}">
              <a16:creationId xmlns:a16="http://schemas.microsoft.com/office/drawing/2014/main" id="{4E9F3958-AEB4-4528-84EC-F3F9399C8BB3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19" name="AutoShape 276">
          <a:extLst>
            <a:ext uri="{FF2B5EF4-FFF2-40B4-BE49-F238E27FC236}">
              <a16:creationId xmlns:a16="http://schemas.microsoft.com/office/drawing/2014/main" id="{83F9E6FC-AB5B-4B35-B6BF-024666BCFF4D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0" name="AutoShape 281">
          <a:extLst>
            <a:ext uri="{FF2B5EF4-FFF2-40B4-BE49-F238E27FC236}">
              <a16:creationId xmlns:a16="http://schemas.microsoft.com/office/drawing/2014/main" id="{383AA0D3-09E6-4D74-B7E1-BB7771D2B99A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1" name="AutoShape 282">
          <a:extLst>
            <a:ext uri="{FF2B5EF4-FFF2-40B4-BE49-F238E27FC236}">
              <a16:creationId xmlns:a16="http://schemas.microsoft.com/office/drawing/2014/main" id="{EB38BA19-4A48-4DCC-84AF-0A32D57640F8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2" name="AutoShape 285">
          <a:extLst>
            <a:ext uri="{FF2B5EF4-FFF2-40B4-BE49-F238E27FC236}">
              <a16:creationId xmlns:a16="http://schemas.microsoft.com/office/drawing/2014/main" id="{4B681C4B-6AC0-47CF-9724-8F8DC71A24EA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3" name="AutoShape 286">
          <a:extLst>
            <a:ext uri="{FF2B5EF4-FFF2-40B4-BE49-F238E27FC236}">
              <a16:creationId xmlns:a16="http://schemas.microsoft.com/office/drawing/2014/main" id="{E645FF95-0905-43AC-9CC1-5DBB2393FE29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4" name="AutoShape 287">
          <a:extLst>
            <a:ext uri="{FF2B5EF4-FFF2-40B4-BE49-F238E27FC236}">
              <a16:creationId xmlns:a16="http://schemas.microsoft.com/office/drawing/2014/main" id="{E2899E52-1B16-42D1-AD36-376688CA7A2B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5" name="AutoShape 288">
          <a:extLst>
            <a:ext uri="{FF2B5EF4-FFF2-40B4-BE49-F238E27FC236}">
              <a16:creationId xmlns:a16="http://schemas.microsoft.com/office/drawing/2014/main" id="{FAF666F8-4E8D-47A7-BBE4-8532F50767FF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6" name="AutoShape 293">
          <a:extLst>
            <a:ext uri="{FF2B5EF4-FFF2-40B4-BE49-F238E27FC236}">
              <a16:creationId xmlns:a16="http://schemas.microsoft.com/office/drawing/2014/main" id="{F3293056-2A7A-4B61-992B-7C520F75C700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27" name="AutoShape 294">
          <a:extLst>
            <a:ext uri="{FF2B5EF4-FFF2-40B4-BE49-F238E27FC236}">
              <a16:creationId xmlns:a16="http://schemas.microsoft.com/office/drawing/2014/main" id="{E32579CF-62F2-4932-9DA3-AC280DD66A08}"/>
            </a:ext>
          </a:extLst>
        </xdr:cNvPr>
        <xdr:cNvSpPr>
          <a:spLocks/>
        </xdr:cNvSpPr>
      </xdr:nvSpPr>
      <xdr:spPr bwMode="auto">
        <a:xfrm>
          <a:off x="6105525" y="190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2"/>
  <sheetViews>
    <sheetView showGridLines="0" tabSelected="1" zoomScale="90" zoomScaleNormal="90" zoomScaleSheetLayoutView="100" workbookViewId="0">
      <selection sqref="A1:Q1"/>
    </sheetView>
  </sheetViews>
  <sheetFormatPr defaultColWidth="8.875" defaultRowHeight="13.5"/>
  <cols>
    <col min="1" max="3" width="9.125" customWidth="1"/>
    <col min="4" max="37" width="4.625" customWidth="1"/>
  </cols>
  <sheetData>
    <row r="1" spans="1:37" ht="20.100000000000001" customHeight="1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37" ht="1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37" s="1" customFormat="1" ht="17.45" customHeight="1">
      <c r="A3" s="1" t="s">
        <v>30</v>
      </c>
    </row>
    <row r="4" spans="1:37" s="17" customFormat="1" ht="35.1" customHeight="1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37" s="1" customFormat="1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37" s="1" customFormat="1" ht="15" customHeight="1" thickBot="1">
      <c r="A6" s="4" t="s">
        <v>32</v>
      </c>
      <c r="N6"/>
      <c r="O6"/>
    </row>
    <row r="7" spans="1:37" s="6" customFormat="1" ht="12.95" customHeight="1">
      <c r="A7" s="5"/>
      <c r="B7" s="36" t="s">
        <v>1</v>
      </c>
      <c r="C7" s="37"/>
      <c r="D7" s="52" t="s">
        <v>17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9" t="s">
        <v>24</v>
      </c>
      <c r="Q7" s="60"/>
      <c r="R7" s="67" t="s">
        <v>25</v>
      </c>
      <c r="S7" s="68"/>
      <c r="T7" s="71" t="s">
        <v>23</v>
      </c>
      <c r="U7" s="68"/>
      <c r="V7" s="52" t="s">
        <v>18</v>
      </c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4"/>
      <c r="AJ7" s="46" t="s">
        <v>8</v>
      </c>
      <c r="AK7" s="47"/>
    </row>
    <row r="8" spans="1:37" s="6" customFormat="1" ht="47.1" customHeight="1">
      <c r="A8" s="7"/>
      <c r="B8" s="38"/>
      <c r="C8" s="39"/>
      <c r="D8" s="42" t="s">
        <v>28</v>
      </c>
      <c r="E8" s="43"/>
      <c r="F8" s="42" t="s">
        <v>4</v>
      </c>
      <c r="G8" s="43"/>
      <c r="H8" s="42" t="s">
        <v>16</v>
      </c>
      <c r="I8" s="43"/>
      <c r="J8" s="42" t="s">
        <v>19</v>
      </c>
      <c r="K8" s="43"/>
      <c r="L8" s="42" t="s">
        <v>0</v>
      </c>
      <c r="M8" s="43"/>
      <c r="N8" s="42" t="s">
        <v>5</v>
      </c>
      <c r="O8" s="65"/>
      <c r="P8" s="61"/>
      <c r="Q8" s="62"/>
      <c r="R8" s="69"/>
      <c r="S8" s="70"/>
      <c r="T8" s="72"/>
      <c r="U8" s="70"/>
      <c r="V8" s="42" t="s">
        <v>26</v>
      </c>
      <c r="W8" s="43"/>
      <c r="X8" s="55" t="s">
        <v>6</v>
      </c>
      <c r="Y8" s="56"/>
      <c r="Z8" s="55" t="s">
        <v>7</v>
      </c>
      <c r="AA8" s="56"/>
      <c r="AB8" s="55" t="s">
        <v>21</v>
      </c>
      <c r="AC8" s="56"/>
      <c r="AD8" s="55" t="s">
        <v>22</v>
      </c>
      <c r="AE8" s="56"/>
      <c r="AF8" s="55" t="s">
        <v>20</v>
      </c>
      <c r="AG8" s="56"/>
      <c r="AH8" s="55" t="s">
        <v>5</v>
      </c>
      <c r="AI8" s="56"/>
      <c r="AJ8" s="48"/>
      <c r="AK8" s="49"/>
    </row>
    <row r="9" spans="1:37" s="6" customFormat="1" ht="47.1" customHeight="1">
      <c r="A9" s="7"/>
      <c r="B9" s="40"/>
      <c r="C9" s="41"/>
      <c r="D9" s="44"/>
      <c r="E9" s="45"/>
      <c r="F9" s="44"/>
      <c r="G9" s="45"/>
      <c r="H9" s="44"/>
      <c r="I9" s="45"/>
      <c r="J9" s="44"/>
      <c r="K9" s="45"/>
      <c r="L9" s="44"/>
      <c r="M9" s="45"/>
      <c r="N9" s="44"/>
      <c r="O9" s="66"/>
      <c r="P9" s="63"/>
      <c r="Q9" s="64"/>
      <c r="R9" s="66"/>
      <c r="S9" s="45"/>
      <c r="T9" s="44"/>
      <c r="U9" s="45"/>
      <c r="V9" s="44"/>
      <c r="W9" s="45"/>
      <c r="X9" s="57"/>
      <c r="Y9" s="58"/>
      <c r="Z9" s="57"/>
      <c r="AA9" s="58"/>
      <c r="AB9" s="57"/>
      <c r="AC9" s="58"/>
      <c r="AD9" s="57"/>
      <c r="AE9" s="58"/>
      <c r="AF9" s="57"/>
      <c r="AG9" s="58"/>
      <c r="AH9" s="57"/>
      <c r="AI9" s="58"/>
      <c r="AJ9" s="50"/>
      <c r="AK9" s="51"/>
    </row>
    <row r="10" spans="1:37" s="6" customFormat="1" ht="15.95" customHeight="1" thickBot="1">
      <c r="A10" s="16"/>
      <c r="B10" s="8" t="s">
        <v>2</v>
      </c>
      <c r="C10" s="9" t="s">
        <v>3</v>
      </c>
      <c r="D10" s="8" t="s">
        <v>2</v>
      </c>
      <c r="E10" s="9" t="s">
        <v>3</v>
      </c>
      <c r="F10" s="8" t="s">
        <v>2</v>
      </c>
      <c r="G10" s="9" t="s">
        <v>3</v>
      </c>
      <c r="H10" s="8" t="s">
        <v>2</v>
      </c>
      <c r="I10" s="9" t="s">
        <v>3</v>
      </c>
      <c r="J10" s="8" t="s">
        <v>2</v>
      </c>
      <c r="K10" s="9" t="s">
        <v>3</v>
      </c>
      <c r="L10" s="8" t="s">
        <v>2</v>
      </c>
      <c r="M10" s="9" t="s">
        <v>3</v>
      </c>
      <c r="N10" s="8" t="s">
        <v>2</v>
      </c>
      <c r="O10" s="10" t="s">
        <v>3</v>
      </c>
      <c r="P10" s="8" t="s">
        <v>2</v>
      </c>
      <c r="Q10" s="10" t="s">
        <v>3</v>
      </c>
      <c r="R10" s="15" t="s">
        <v>2</v>
      </c>
      <c r="S10" s="9" t="s">
        <v>3</v>
      </c>
      <c r="T10" s="9" t="s">
        <v>2</v>
      </c>
      <c r="U10" s="9" t="s">
        <v>3</v>
      </c>
      <c r="V10" s="8" t="s">
        <v>2</v>
      </c>
      <c r="W10" s="9" t="s">
        <v>3</v>
      </c>
      <c r="X10" s="8" t="s">
        <v>2</v>
      </c>
      <c r="Y10" s="9" t="s">
        <v>3</v>
      </c>
      <c r="Z10" s="8" t="s">
        <v>2</v>
      </c>
      <c r="AA10" s="9" t="s">
        <v>3</v>
      </c>
      <c r="AB10" s="8" t="s">
        <v>2</v>
      </c>
      <c r="AC10" s="9" t="s">
        <v>3</v>
      </c>
      <c r="AD10" s="8" t="s">
        <v>2</v>
      </c>
      <c r="AE10" s="9" t="s">
        <v>3</v>
      </c>
      <c r="AF10" s="8" t="s">
        <v>2</v>
      </c>
      <c r="AG10" s="9" t="s">
        <v>3</v>
      </c>
      <c r="AH10" s="8" t="s">
        <v>2</v>
      </c>
      <c r="AI10" s="9" t="s">
        <v>3</v>
      </c>
      <c r="AJ10" s="8" t="s">
        <v>2</v>
      </c>
      <c r="AK10" s="10" t="s">
        <v>3</v>
      </c>
    </row>
    <row r="11" spans="1:37" s="6" customFormat="1" ht="18.95" customHeight="1">
      <c r="A11" s="29" t="s">
        <v>1</v>
      </c>
      <c r="B11" s="30">
        <f t="shared" ref="B11:AK11" si="0">SUM(B12:B18)</f>
        <v>129</v>
      </c>
      <c r="C11" s="30">
        <f t="shared" si="0"/>
        <v>1396</v>
      </c>
      <c r="D11" s="30">
        <f t="shared" si="0"/>
        <v>8</v>
      </c>
      <c r="E11" s="30">
        <f t="shared" si="0"/>
        <v>120</v>
      </c>
      <c r="F11" s="30">
        <f t="shared" si="0"/>
        <v>56</v>
      </c>
      <c r="G11" s="30">
        <f t="shared" si="0"/>
        <v>204</v>
      </c>
      <c r="H11" s="30">
        <f t="shared" si="0"/>
        <v>20</v>
      </c>
      <c r="I11" s="30">
        <f t="shared" si="0"/>
        <v>111</v>
      </c>
      <c r="J11" s="30">
        <f t="shared" si="0"/>
        <v>3</v>
      </c>
      <c r="K11" s="30">
        <f t="shared" si="0"/>
        <v>38</v>
      </c>
      <c r="L11" s="30">
        <f t="shared" si="0"/>
        <v>6</v>
      </c>
      <c r="M11" s="30">
        <f t="shared" si="0"/>
        <v>15</v>
      </c>
      <c r="N11" s="30">
        <f t="shared" si="0"/>
        <v>93</v>
      </c>
      <c r="O11" s="31">
        <f t="shared" si="0"/>
        <v>488</v>
      </c>
      <c r="P11" s="30">
        <f t="shared" si="0"/>
        <v>28</v>
      </c>
      <c r="Q11" s="31">
        <f t="shared" si="0"/>
        <v>875</v>
      </c>
      <c r="R11" s="32">
        <f t="shared" si="0"/>
        <v>1</v>
      </c>
      <c r="S11" s="30">
        <f t="shared" si="0"/>
        <v>6</v>
      </c>
      <c r="T11" s="30">
        <f t="shared" si="0"/>
        <v>0</v>
      </c>
      <c r="U11" s="30">
        <f t="shared" si="0"/>
        <v>0</v>
      </c>
      <c r="V11" s="30">
        <f t="shared" si="0"/>
        <v>1</v>
      </c>
      <c r="W11" s="30">
        <f t="shared" si="0"/>
        <v>12</v>
      </c>
      <c r="X11" s="30">
        <f t="shared" si="0"/>
        <v>1</v>
      </c>
      <c r="Y11" s="30">
        <f t="shared" si="0"/>
        <v>1</v>
      </c>
      <c r="Z11" s="30">
        <f t="shared" si="0"/>
        <v>0</v>
      </c>
      <c r="AA11" s="30">
        <f t="shared" si="0"/>
        <v>0</v>
      </c>
      <c r="AB11" s="30">
        <f t="shared" si="0"/>
        <v>0</v>
      </c>
      <c r="AC11" s="30">
        <f t="shared" si="0"/>
        <v>0</v>
      </c>
      <c r="AD11" s="30">
        <f t="shared" si="0"/>
        <v>0</v>
      </c>
      <c r="AE11" s="30">
        <f t="shared" si="0"/>
        <v>0</v>
      </c>
      <c r="AF11" s="30">
        <f t="shared" si="0"/>
        <v>5</v>
      </c>
      <c r="AG11" s="30">
        <f t="shared" si="0"/>
        <v>14</v>
      </c>
      <c r="AH11" s="30">
        <f t="shared" si="0"/>
        <v>7</v>
      </c>
      <c r="AI11" s="30">
        <f t="shared" si="0"/>
        <v>27</v>
      </c>
      <c r="AJ11" s="30">
        <f t="shared" si="0"/>
        <v>0</v>
      </c>
      <c r="AK11" s="31">
        <f t="shared" si="0"/>
        <v>0</v>
      </c>
    </row>
    <row r="12" spans="1:37" s="6" customFormat="1" ht="18.95" customHeight="1">
      <c r="A12" s="13" t="s">
        <v>9</v>
      </c>
      <c r="B12" s="19">
        <f t="shared" ref="B12:C18" si="1">SUM(N12,P12,R12,T12,AH12,AJ12)</f>
        <v>35</v>
      </c>
      <c r="C12" s="19">
        <f t="shared" si="1"/>
        <v>704</v>
      </c>
      <c r="D12" s="19">
        <v>3</v>
      </c>
      <c r="E12" s="19">
        <v>95</v>
      </c>
      <c r="F12" s="19">
        <v>8</v>
      </c>
      <c r="G12" s="19">
        <v>45</v>
      </c>
      <c r="H12" s="19">
        <v>5</v>
      </c>
      <c r="I12" s="19">
        <v>10</v>
      </c>
      <c r="J12" s="19">
        <v>2</v>
      </c>
      <c r="K12" s="19">
        <v>32</v>
      </c>
      <c r="L12" s="19">
        <v>1</v>
      </c>
      <c r="M12" s="20">
        <v>3</v>
      </c>
      <c r="N12" s="19">
        <f>13+6</f>
        <v>19</v>
      </c>
      <c r="O12" s="21">
        <f>54+131</f>
        <v>185</v>
      </c>
      <c r="P12" s="19">
        <f>9+6</f>
        <v>15</v>
      </c>
      <c r="Q12" s="20">
        <f>179+328</f>
        <v>507</v>
      </c>
      <c r="R12" s="22">
        <v>0</v>
      </c>
      <c r="S12" s="19">
        <v>0</v>
      </c>
      <c r="T12" s="19">
        <v>0</v>
      </c>
      <c r="U12" s="19">
        <v>0</v>
      </c>
      <c r="V12" s="19">
        <v>1</v>
      </c>
      <c r="W12" s="19">
        <v>12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1</v>
      </c>
      <c r="AI12" s="19">
        <v>12</v>
      </c>
      <c r="AJ12" s="19">
        <v>0</v>
      </c>
      <c r="AK12" s="20">
        <v>0</v>
      </c>
    </row>
    <row r="13" spans="1:37" s="6" customFormat="1" ht="18.95" customHeight="1">
      <c r="A13" s="13" t="s">
        <v>10</v>
      </c>
      <c r="B13" s="19">
        <f t="shared" si="1"/>
        <v>9</v>
      </c>
      <c r="C13" s="19">
        <f t="shared" si="1"/>
        <v>18</v>
      </c>
      <c r="D13" s="19">
        <v>1</v>
      </c>
      <c r="E13" s="19">
        <v>1</v>
      </c>
      <c r="F13" s="19">
        <v>4</v>
      </c>
      <c r="G13" s="19">
        <v>11</v>
      </c>
      <c r="H13" s="19">
        <v>2</v>
      </c>
      <c r="I13" s="19">
        <v>4</v>
      </c>
      <c r="J13" s="19">
        <v>0</v>
      </c>
      <c r="K13" s="19">
        <v>0</v>
      </c>
      <c r="L13" s="19">
        <v>0</v>
      </c>
      <c r="M13" s="20">
        <v>0</v>
      </c>
      <c r="N13" s="19">
        <v>7</v>
      </c>
      <c r="O13" s="20">
        <v>16</v>
      </c>
      <c r="P13" s="19">
        <v>2</v>
      </c>
      <c r="Q13" s="20">
        <v>2</v>
      </c>
      <c r="R13" s="22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20">
        <v>0</v>
      </c>
    </row>
    <row r="14" spans="1:37" s="6" customFormat="1" ht="18.95" customHeight="1">
      <c r="A14" s="13" t="s">
        <v>11</v>
      </c>
      <c r="B14" s="19">
        <f t="shared" si="1"/>
        <v>14</v>
      </c>
      <c r="C14" s="19">
        <f t="shared" si="1"/>
        <v>100</v>
      </c>
      <c r="D14" s="19">
        <v>0</v>
      </c>
      <c r="E14" s="19">
        <v>0</v>
      </c>
      <c r="F14" s="19">
        <v>5</v>
      </c>
      <c r="G14" s="19">
        <v>22</v>
      </c>
      <c r="H14" s="19">
        <v>2</v>
      </c>
      <c r="I14" s="19">
        <v>36</v>
      </c>
      <c r="J14" s="19">
        <v>1</v>
      </c>
      <c r="K14" s="19">
        <v>6</v>
      </c>
      <c r="L14" s="19">
        <v>1</v>
      </c>
      <c r="M14" s="20">
        <v>1</v>
      </c>
      <c r="N14" s="19">
        <v>9</v>
      </c>
      <c r="O14" s="20">
        <v>65</v>
      </c>
      <c r="P14" s="19">
        <v>1</v>
      </c>
      <c r="Q14" s="20">
        <v>22</v>
      </c>
      <c r="R14" s="22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4</v>
      </c>
      <c r="AG14" s="19">
        <v>13</v>
      </c>
      <c r="AH14" s="19">
        <v>4</v>
      </c>
      <c r="AI14" s="19">
        <v>13</v>
      </c>
      <c r="AJ14" s="19">
        <v>0</v>
      </c>
      <c r="AK14" s="20">
        <v>0</v>
      </c>
    </row>
    <row r="15" spans="1:37" s="6" customFormat="1" ht="18.95" customHeight="1">
      <c r="A15" s="13" t="s">
        <v>12</v>
      </c>
      <c r="B15" s="19">
        <f t="shared" si="1"/>
        <v>9</v>
      </c>
      <c r="C15" s="19">
        <f t="shared" si="1"/>
        <v>102</v>
      </c>
      <c r="D15" s="19">
        <v>1</v>
      </c>
      <c r="E15" s="19">
        <v>9</v>
      </c>
      <c r="F15" s="19">
        <v>4</v>
      </c>
      <c r="G15" s="19">
        <v>27</v>
      </c>
      <c r="H15" s="19">
        <v>2</v>
      </c>
      <c r="I15" s="19">
        <v>2</v>
      </c>
      <c r="J15" s="19">
        <v>0</v>
      </c>
      <c r="K15" s="19">
        <v>0</v>
      </c>
      <c r="L15" s="19">
        <v>0</v>
      </c>
      <c r="M15" s="20">
        <v>0</v>
      </c>
      <c r="N15" s="19">
        <v>7</v>
      </c>
      <c r="O15" s="20">
        <v>38</v>
      </c>
      <c r="P15" s="19">
        <v>2</v>
      </c>
      <c r="Q15" s="20">
        <v>64</v>
      </c>
      <c r="R15" s="22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20">
        <v>0</v>
      </c>
    </row>
    <row r="16" spans="1:37" s="6" customFormat="1" ht="18.95" customHeight="1">
      <c r="A16" s="13" t="s">
        <v>13</v>
      </c>
      <c r="B16" s="19">
        <f t="shared" si="1"/>
        <v>36</v>
      </c>
      <c r="C16" s="19">
        <f t="shared" si="1"/>
        <v>229</v>
      </c>
      <c r="D16" s="19">
        <v>0</v>
      </c>
      <c r="E16" s="19">
        <v>0</v>
      </c>
      <c r="F16" s="19">
        <v>25</v>
      </c>
      <c r="G16" s="19">
        <v>79</v>
      </c>
      <c r="H16" s="19">
        <v>3</v>
      </c>
      <c r="I16" s="19">
        <v>32</v>
      </c>
      <c r="J16" s="19">
        <v>0</v>
      </c>
      <c r="K16" s="19">
        <v>0</v>
      </c>
      <c r="L16" s="19">
        <v>3</v>
      </c>
      <c r="M16" s="20">
        <v>9</v>
      </c>
      <c r="N16" s="19">
        <v>31</v>
      </c>
      <c r="O16" s="20">
        <v>120</v>
      </c>
      <c r="P16" s="19">
        <v>3</v>
      </c>
      <c r="Q16" s="20">
        <v>102</v>
      </c>
      <c r="R16" s="22">
        <v>1</v>
      </c>
      <c r="S16" s="19">
        <v>6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1</v>
      </c>
      <c r="AG16" s="19">
        <v>1</v>
      </c>
      <c r="AH16" s="19">
        <v>1</v>
      </c>
      <c r="AI16" s="19">
        <v>1</v>
      </c>
      <c r="AJ16" s="19">
        <v>0</v>
      </c>
      <c r="AK16" s="20">
        <v>0</v>
      </c>
    </row>
    <row r="17" spans="1:37" s="6" customFormat="1" ht="18.95" customHeight="1">
      <c r="A17" s="13" t="s">
        <v>14</v>
      </c>
      <c r="B17" s="19">
        <f t="shared" si="1"/>
        <v>15</v>
      </c>
      <c r="C17" s="19">
        <f t="shared" si="1"/>
        <v>61</v>
      </c>
      <c r="D17" s="19">
        <v>3</v>
      </c>
      <c r="E17" s="19">
        <v>15</v>
      </c>
      <c r="F17" s="19">
        <v>2</v>
      </c>
      <c r="G17" s="19">
        <v>6</v>
      </c>
      <c r="H17" s="19">
        <v>5</v>
      </c>
      <c r="I17" s="19">
        <v>26</v>
      </c>
      <c r="J17" s="19">
        <v>0</v>
      </c>
      <c r="K17" s="19">
        <v>0</v>
      </c>
      <c r="L17" s="19">
        <v>1</v>
      </c>
      <c r="M17" s="20">
        <v>2</v>
      </c>
      <c r="N17" s="19">
        <v>11</v>
      </c>
      <c r="O17" s="20">
        <v>49</v>
      </c>
      <c r="P17" s="19">
        <v>3</v>
      </c>
      <c r="Q17" s="20">
        <v>11</v>
      </c>
      <c r="R17" s="22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1</v>
      </c>
      <c r="Y17" s="19">
        <v>1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1</v>
      </c>
      <c r="AI17" s="19">
        <v>1</v>
      </c>
      <c r="AJ17" s="19">
        <v>0</v>
      </c>
      <c r="AK17" s="20">
        <v>0</v>
      </c>
    </row>
    <row r="18" spans="1:37" s="6" customFormat="1" ht="18.95" customHeight="1" thickBot="1">
      <c r="A18" s="14" t="s">
        <v>15</v>
      </c>
      <c r="B18" s="23">
        <f t="shared" si="1"/>
        <v>11</v>
      </c>
      <c r="C18" s="23">
        <f t="shared" si="1"/>
        <v>182</v>
      </c>
      <c r="D18" s="23">
        <v>0</v>
      </c>
      <c r="E18" s="23">
        <v>0</v>
      </c>
      <c r="F18" s="23">
        <v>8</v>
      </c>
      <c r="G18" s="23">
        <v>14</v>
      </c>
      <c r="H18" s="23">
        <v>1</v>
      </c>
      <c r="I18" s="23">
        <v>1</v>
      </c>
      <c r="J18" s="23">
        <v>0</v>
      </c>
      <c r="K18" s="23">
        <v>0</v>
      </c>
      <c r="L18" s="23">
        <v>0</v>
      </c>
      <c r="M18" s="24">
        <v>0</v>
      </c>
      <c r="N18" s="23">
        <v>9</v>
      </c>
      <c r="O18" s="24">
        <v>15</v>
      </c>
      <c r="P18" s="23">
        <v>2</v>
      </c>
      <c r="Q18" s="24">
        <v>167</v>
      </c>
      <c r="R18" s="25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4">
        <v>0</v>
      </c>
    </row>
    <row r="19" spans="1:37" s="6" customFormat="1" ht="15" customHeight="1">
      <c r="A19" s="33" t="s">
        <v>29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8"/>
    </row>
    <row r="20" spans="1:37" ht="22.5" customHeight="1">
      <c r="B20" s="27"/>
      <c r="C20" s="27"/>
      <c r="N20" s="26"/>
      <c r="O20" s="26"/>
      <c r="AH20" s="26"/>
      <c r="AI20" s="26"/>
    </row>
    <row r="21" spans="1:37" ht="22.5" customHeight="1">
      <c r="B21" s="27"/>
      <c r="C21" s="27"/>
      <c r="N21" s="26"/>
      <c r="O21" s="26"/>
      <c r="AH21" s="26"/>
      <c r="AI21" s="26"/>
    </row>
    <row r="22" spans="1:37" ht="22.5" customHeight="1">
      <c r="B22" s="27"/>
      <c r="C22" s="27"/>
      <c r="N22" s="26"/>
      <c r="O22" s="26"/>
      <c r="AH22" s="26"/>
      <c r="AI22" s="26"/>
    </row>
    <row r="23" spans="1:37">
      <c r="A23" s="2"/>
      <c r="B23" s="27"/>
      <c r="C23" s="27"/>
      <c r="D23" s="3"/>
      <c r="E23" s="3"/>
      <c r="F23" s="3"/>
      <c r="G23" s="3"/>
      <c r="H23" s="3"/>
      <c r="I23" s="3"/>
      <c r="J23" s="3"/>
      <c r="K23" s="3"/>
      <c r="L23" s="3"/>
      <c r="M23" s="3"/>
      <c r="N23" s="26"/>
      <c r="O23" s="26"/>
      <c r="AH23" s="26"/>
      <c r="AI23" s="26"/>
    </row>
    <row r="24" spans="1:37">
      <c r="B24" s="27"/>
      <c r="C24" s="27"/>
      <c r="N24" s="26"/>
      <c r="O24" s="26"/>
      <c r="AH24" s="26"/>
      <c r="AI24" s="26"/>
    </row>
    <row r="25" spans="1:37">
      <c r="B25" s="27"/>
      <c r="C25" s="27"/>
      <c r="N25" s="26"/>
      <c r="O25" s="26"/>
      <c r="AH25" s="26"/>
      <c r="AI25" s="26"/>
    </row>
    <row r="26" spans="1:37">
      <c r="N26" s="26"/>
      <c r="O26" s="26"/>
      <c r="AH26" s="26"/>
      <c r="AI26" s="26"/>
    </row>
    <row r="27" spans="1:37">
      <c r="N27" s="26"/>
      <c r="O27" s="26"/>
      <c r="AH27" s="26"/>
      <c r="AI27" s="26"/>
    </row>
    <row r="28" spans="1:37">
      <c r="N28" s="26"/>
      <c r="O28" s="26"/>
      <c r="AH28" s="26"/>
      <c r="AI28" s="26"/>
    </row>
    <row r="29" spans="1:37">
      <c r="N29" s="26"/>
      <c r="O29" s="26"/>
      <c r="AH29" s="26"/>
      <c r="AI29" s="26"/>
    </row>
    <row r="30" spans="1:37">
      <c r="N30" s="26"/>
      <c r="O30" s="26"/>
      <c r="AH30" s="26"/>
      <c r="AI30" s="26"/>
    </row>
    <row r="31" spans="1:37">
      <c r="N31" s="26"/>
      <c r="O31" s="26"/>
      <c r="AH31" s="26"/>
      <c r="AI31" s="26"/>
    </row>
    <row r="32" spans="1:37">
      <c r="N32" s="26"/>
      <c r="O32" s="26"/>
    </row>
  </sheetData>
  <mergeCells count="22">
    <mergeCell ref="AJ7:AK9"/>
    <mergeCell ref="D7:O7"/>
    <mergeCell ref="V7:AI7"/>
    <mergeCell ref="AF8:AG9"/>
    <mergeCell ref="AH8:AI9"/>
    <mergeCell ref="X8:Y9"/>
    <mergeCell ref="Z8:AA9"/>
    <mergeCell ref="P7:Q9"/>
    <mergeCell ref="N8:O9"/>
    <mergeCell ref="AD8:AE9"/>
    <mergeCell ref="R7:S9"/>
    <mergeCell ref="V8:W9"/>
    <mergeCell ref="AB8:AC9"/>
    <mergeCell ref="T7:U9"/>
    <mergeCell ref="A4:Q5"/>
    <mergeCell ref="A1:Q1"/>
    <mergeCell ref="B7:C9"/>
    <mergeCell ref="H8:I9"/>
    <mergeCell ref="L8:M9"/>
    <mergeCell ref="J8:K9"/>
    <mergeCell ref="D8:E9"/>
    <mergeCell ref="F8:G9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4294967292" r:id="rId1"/>
  <headerFooter alignWithMargins="0"/>
  <colBreaks count="1" manualBreakCount="1">
    <brk id="17" max="1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2EC0-AE5E-4686-8249-B47505638271}">
  <dimension ref="A1:X18"/>
  <sheetViews>
    <sheetView showGridLines="0" zoomScaleNormal="100" zoomScaleSheetLayoutView="100" workbookViewId="0"/>
  </sheetViews>
  <sheetFormatPr defaultColWidth="8.875" defaultRowHeight="13.5"/>
  <cols>
    <col min="1" max="1" width="5" style="76" customWidth="1"/>
    <col min="2" max="3" width="4.75" style="76" customWidth="1"/>
    <col min="4" max="21" width="4.375" style="76" customWidth="1"/>
    <col min="22" max="16384" width="8.875" style="76"/>
  </cols>
  <sheetData>
    <row r="1" spans="1:24" s="74" customFormat="1" ht="15" customHeight="1">
      <c r="A1" s="73" t="s">
        <v>33</v>
      </c>
    </row>
    <row r="2" spans="1:24" s="74" customFormat="1" ht="12.6" customHeight="1" thickBot="1">
      <c r="A2" s="75" t="s">
        <v>34</v>
      </c>
      <c r="T2" s="76"/>
    </row>
    <row r="3" spans="1:24" s="82" customFormat="1" ht="29.1" customHeight="1" thickBot="1">
      <c r="A3" s="77"/>
      <c r="B3" s="78" t="s">
        <v>1</v>
      </c>
      <c r="C3" s="79"/>
      <c r="D3" s="78" t="s">
        <v>35</v>
      </c>
      <c r="E3" s="79"/>
      <c r="F3" s="78" t="s">
        <v>36</v>
      </c>
      <c r="G3" s="79"/>
      <c r="H3" s="78" t="s">
        <v>37</v>
      </c>
      <c r="I3" s="79"/>
      <c r="J3" s="78" t="s">
        <v>38</v>
      </c>
      <c r="K3" s="79"/>
      <c r="L3" s="80" t="s">
        <v>39</v>
      </c>
      <c r="M3" s="79"/>
      <c r="N3" s="80" t="s">
        <v>40</v>
      </c>
      <c r="O3" s="79"/>
      <c r="P3" s="80" t="s">
        <v>41</v>
      </c>
      <c r="Q3" s="79"/>
      <c r="R3" s="78" t="s">
        <v>42</v>
      </c>
      <c r="S3" s="79"/>
      <c r="T3" s="80" t="s">
        <v>0</v>
      </c>
      <c r="U3" s="81"/>
    </row>
    <row r="4" spans="1:24" s="82" customFormat="1" ht="15" customHeight="1">
      <c r="A4" s="83" t="s">
        <v>1</v>
      </c>
      <c r="B4" s="84">
        <f t="shared" ref="B4:U4" si="0">SUM(B5:B11)</f>
        <v>321</v>
      </c>
      <c r="C4" s="85">
        <f t="shared" si="0"/>
        <v>90</v>
      </c>
      <c r="D4" s="84">
        <f t="shared" si="0"/>
        <v>5</v>
      </c>
      <c r="E4" s="85">
        <f t="shared" si="0"/>
        <v>2</v>
      </c>
      <c r="F4" s="84">
        <f t="shared" si="0"/>
        <v>21</v>
      </c>
      <c r="G4" s="85">
        <f t="shared" si="0"/>
        <v>20</v>
      </c>
      <c r="H4" s="84">
        <f t="shared" si="0"/>
        <v>145</v>
      </c>
      <c r="I4" s="85">
        <f t="shared" si="0"/>
        <v>2</v>
      </c>
      <c r="J4" s="84">
        <f t="shared" si="0"/>
        <v>69</v>
      </c>
      <c r="K4" s="86">
        <f t="shared" si="0"/>
        <v>0</v>
      </c>
      <c r="L4" s="84">
        <f t="shared" si="0"/>
        <v>28</v>
      </c>
      <c r="M4" s="85">
        <f t="shared" si="0"/>
        <v>3</v>
      </c>
      <c r="N4" s="84">
        <f t="shared" si="0"/>
        <v>0</v>
      </c>
      <c r="O4" s="85">
        <f t="shared" si="0"/>
        <v>2</v>
      </c>
      <c r="P4" s="84">
        <f t="shared" si="0"/>
        <v>0</v>
      </c>
      <c r="Q4" s="86">
        <f t="shared" si="0"/>
        <v>0</v>
      </c>
      <c r="R4" s="84">
        <f t="shared" si="0"/>
        <v>32</v>
      </c>
      <c r="S4" s="85">
        <f t="shared" si="0"/>
        <v>1</v>
      </c>
      <c r="T4" s="84">
        <f t="shared" si="0"/>
        <v>21</v>
      </c>
      <c r="U4" s="87">
        <f t="shared" si="0"/>
        <v>60</v>
      </c>
      <c r="W4" s="88"/>
      <c r="X4" s="88"/>
    </row>
    <row r="5" spans="1:24" s="82" customFormat="1" ht="15" customHeight="1">
      <c r="A5" s="89" t="s">
        <v>9</v>
      </c>
      <c r="B5" s="90">
        <f t="shared" ref="B5:C11" si="1">SUM(D5,F5,H5,J5,L5,N5,P5,R5,T5)</f>
        <v>79</v>
      </c>
      <c r="C5" s="91">
        <f t="shared" si="1"/>
        <v>33</v>
      </c>
      <c r="D5" s="90">
        <v>1</v>
      </c>
      <c r="E5" s="91">
        <v>1</v>
      </c>
      <c r="F5" s="90">
        <v>13</v>
      </c>
      <c r="G5" s="91">
        <v>13</v>
      </c>
      <c r="H5" s="90">
        <v>27</v>
      </c>
      <c r="I5" s="91">
        <v>1</v>
      </c>
      <c r="J5" s="90">
        <v>11</v>
      </c>
      <c r="K5" s="91" t="s">
        <v>43</v>
      </c>
      <c r="L5" s="90">
        <v>9</v>
      </c>
      <c r="M5" s="91">
        <v>3</v>
      </c>
      <c r="N5" s="90">
        <v>0</v>
      </c>
      <c r="O5" s="92">
        <v>0</v>
      </c>
      <c r="P5" s="90">
        <v>0</v>
      </c>
      <c r="Q5" s="92">
        <v>0</v>
      </c>
      <c r="R5" s="90">
        <v>8</v>
      </c>
      <c r="S5" s="93">
        <v>1</v>
      </c>
      <c r="T5" s="90">
        <v>10</v>
      </c>
      <c r="U5" s="93">
        <v>14</v>
      </c>
    </row>
    <row r="6" spans="1:24" s="82" customFormat="1" ht="15" customHeight="1">
      <c r="A6" s="94" t="s">
        <v>10</v>
      </c>
      <c r="B6" s="95">
        <f t="shared" si="1"/>
        <v>19</v>
      </c>
      <c r="C6" s="96">
        <f t="shared" si="1"/>
        <v>12</v>
      </c>
      <c r="D6" s="95">
        <v>0</v>
      </c>
      <c r="E6" s="97">
        <v>0</v>
      </c>
      <c r="F6" s="95">
        <v>1</v>
      </c>
      <c r="G6" s="98">
        <v>1</v>
      </c>
      <c r="H6" s="95">
        <v>8</v>
      </c>
      <c r="I6" s="99">
        <v>0</v>
      </c>
      <c r="J6" s="95">
        <v>7</v>
      </c>
      <c r="K6" s="100">
        <v>0</v>
      </c>
      <c r="L6" s="95">
        <v>1</v>
      </c>
      <c r="M6" s="97">
        <v>0</v>
      </c>
      <c r="N6" s="95">
        <v>0</v>
      </c>
      <c r="O6" s="98">
        <v>2</v>
      </c>
      <c r="P6" s="95">
        <v>0</v>
      </c>
      <c r="Q6" s="99">
        <v>0</v>
      </c>
      <c r="R6" s="95">
        <v>1</v>
      </c>
      <c r="S6" s="101">
        <v>0</v>
      </c>
      <c r="T6" s="95">
        <v>1</v>
      </c>
      <c r="U6" s="98">
        <v>9</v>
      </c>
    </row>
    <row r="7" spans="1:24" s="82" customFormat="1" ht="15" customHeight="1">
      <c r="A7" s="94" t="s">
        <v>11</v>
      </c>
      <c r="B7" s="95">
        <f t="shared" si="1"/>
        <v>26</v>
      </c>
      <c r="C7" s="96">
        <f t="shared" si="1"/>
        <v>9</v>
      </c>
      <c r="D7" s="95">
        <v>0</v>
      </c>
      <c r="E7" s="97">
        <v>0</v>
      </c>
      <c r="F7" s="95">
        <v>1</v>
      </c>
      <c r="G7" s="98">
        <v>2</v>
      </c>
      <c r="H7" s="95">
        <v>17</v>
      </c>
      <c r="I7" s="100">
        <v>0</v>
      </c>
      <c r="J7" s="95">
        <v>5</v>
      </c>
      <c r="K7" s="100">
        <v>0</v>
      </c>
      <c r="L7" s="95">
        <v>0</v>
      </c>
      <c r="M7" s="97">
        <v>0</v>
      </c>
      <c r="N7" s="95">
        <v>0</v>
      </c>
      <c r="O7" s="99">
        <v>0</v>
      </c>
      <c r="P7" s="95">
        <v>0</v>
      </c>
      <c r="Q7" s="99">
        <v>0</v>
      </c>
      <c r="R7" s="95">
        <v>3</v>
      </c>
      <c r="S7" s="97">
        <v>0</v>
      </c>
      <c r="T7" s="95">
        <v>0</v>
      </c>
      <c r="U7" s="98">
        <v>7</v>
      </c>
    </row>
    <row r="8" spans="1:24" s="82" customFormat="1" ht="15" customHeight="1">
      <c r="A8" s="94" t="s">
        <v>12</v>
      </c>
      <c r="B8" s="95">
        <f t="shared" si="1"/>
        <v>26</v>
      </c>
      <c r="C8" s="96">
        <f t="shared" si="1"/>
        <v>3</v>
      </c>
      <c r="D8" s="102">
        <v>1</v>
      </c>
      <c r="E8" s="97">
        <v>0</v>
      </c>
      <c r="F8" s="102">
        <v>1</v>
      </c>
      <c r="G8" s="98">
        <v>1</v>
      </c>
      <c r="H8" s="102">
        <v>12</v>
      </c>
      <c r="I8" s="96">
        <v>1</v>
      </c>
      <c r="J8" s="102">
        <v>10</v>
      </c>
      <c r="K8" s="99">
        <v>0</v>
      </c>
      <c r="L8" s="102">
        <v>2</v>
      </c>
      <c r="M8" s="97">
        <v>0</v>
      </c>
      <c r="N8" s="95">
        <v>0</v>
      </c>
      <c r="O8" s="97">
        <v>0</v>
      </c>
      <c r="P8" s="95">
        <v>0</v>
      </c>
      <c r="Q8" s="99">
        <v>0</v>
      </c>
      <c r="R8" s="102">
        <v>0</v>
      </c>
      <c r="S8" s="97">
        <v>0</v>
      </c>
      <c r="T8" s="102">
        <v>0</v>
      </c>
      <c r="U8" s="98">
        <v>1</v>
      </c>
    </row>
    <row r="9" spans="1:24" s="82" customFormat="1" ht="15" customHeight="1">
      <c r="A9" s="94" t="s">
        <v>13</v>
      </c>
      <c r="B9" s="95">
        <f t="shared" si="1"/>
        <v>97</v>
      </c>
      <c r="C9" s="96">
        <f t="shared" si="1"/>
        <v>4</v>
      </c>
      <c r="D9" s="102">
        <v>1</v>
      </c>
      <c r="E9" s="97">
        <v>0</v>
      </c>
      <c r="F9" s="102">
        <v>2</v>
      </c>
      <c r="G9" s="98">
        <v>2</v>
      </c>
      <c r="H9" s="102">
        <v>53</v>
      </c>
      <c r="I9" s="97">
        <v>0</v>
      </c>
      <c r="J9" s="102">
        <v>17</v>
      </c>
      <c r="K9" s="99">
        <v>0</v>
      </c>
      <c r="L9" s="102">
        <v>5</v>
      </c>
      <c r="M9" s="97">
        <v>0</v>
      </c>
      <c r="N9" s="95">
        <v>0</v>
      </c>
      <c r="O9" s="100">
        <v>0</v>
      </c>
      <c r="P9" s="95">
        <v>0</v>
      </c>
      <c r="Q9" s="99">
        <v>0</v>
      </c>
      <c r="R9" s="102">
        <v>11</v>
      </c>
      <c r="S9" s="100">
        <v>0</v>
      </c>
      <c r="T9" s="102">
        <v>8</v>
      </c>
      <c r="U9" s="98">
        <v>2</v>
      </c>
    </row>
    <row r="10" spans="1:24" s="82" customFormat="1" ht="15" customHeight="1">
      <c r="A10" s="94" t="s">
        <v>14</v>
      </c>
      <c r="B10" s="95">
        <f t="shared" si="1"/>
        <v>51</v>
      </c>
      <c r="C10" s="96">
        <f t="shared" si="1"/>
        <v>11</v>
      </c>
      <c r="D10" s="102">
        <v>1</v>
      </c>
      <c r="E10" s="98">
        <v>1</v>
      </c>
      <c r="F10" s="102">
        <v>2</v>
      </c>
      <c r="G10" s="98">
        <v>1</v>
      </c>
      <c r="H10" s="102">
        <v>15</v>
      </c>
      <c r="I10" s="99">
        <v>0</v>
      </c>
      <c r="J10" s="102">
        <v>15</v>
      </c>
      <c r="K10" s="99">
        <v>0</v>
      </c>
      <c r="L10" s="102">
        <v>9</v>
      </c>
      <c r="M10" s="97">
        <v>0</v>
      </c>
      <c r="N10" s="95">
        <v>0</v>
      </c>
      <c r="O10" s="99">
        <v>0</v>
      </c>
      <c r="P10" s="95">
        <v>0</v>
      </c>
      <c r="Q10" s="99">
        <v>0</v>
      </c>
      <c r="R10" s="102">
        <v>7</v>
      </c>
      <c r="S10" s="97">
        <v>0</v>
      </c>
      <c r="T10" s="102">
        <v>2</v>
      </c>
      <c r="U10" s="98">
        <v>9</v>
      </c>
    </row>
    <row r="11" spans="1:24" s="82" customFormat="1" ht="15" customHeight="1" thickBot="1">
      <c r="A11" s="103" t="s">
        <v>15</v>
      </c>
      <c r="B11" s="104">
        <f t="shared" si="1"/>
        <v>23</v>
      </c>
      <c r="C11" s="105">
        <f t="shared" si="1"/>
        <v>18</v>
      </c>
      <c r="D11" s="106">
        <v>1</v>
      </c>
      <c r="E11" s="107">
        <v>0</v>
      </c>
      <c r="F11" s="106">
        <v>1</v>
      </c>
      <c r="G11" s="107">
        <v>0</v>
      </c>
      <c r="H11" s="106">
        <v>13</v>
      </c>
      <c r="I11" s="108">
        <v>0</v>
      </c>
      <c r="J11" s="106">
        <v>4</v>
      </c>
      <c r="K11" s="107">
        <v>0</v>
      </c>
      <c r="L11" s="106">
        <v>2</v>
      </c>
      <c r="M11" s="107">
        <v>0</v>
      </c>
      <c r="N11" s="104">
        <v>0</v>
      </c>
      <c r="O11" s="107">
        <v>0</v>
      </c>
      <c r="P11" s="104">
        <v>0</v>
      </c>
      <c r="Q11" s="108">
        <v>0</v>
      </c>
      <c r="R11" s="106">
        <v>2</v>
      </c>
      <c r="S11" s="107">
        <v>0</v>
      </c>
      <c r="T11" s="106">
        <v>0</v>
      </c>
      <c r="U11" s="109">
        <v>18</v>
      </c>
    </row>
    <row r="12" spans="1:24" s="82" customFormat="1" ht="12.6" customHeight="1">
      <c r="A12" s="75" t="s">
        <v>44</v>
      </c>
      <c r="B12" s="110"/>
      <c r="C12" s="111"/>
      <c r="D12" s="110"/>
      <c r="E12" s="111"/>
      <c r="F12" s="110"/>
      <c r="G12" s="111"/>
      <c r="H12" s="110"/>
      <c r="I12" s="111"/>
      <c r="J12" s="110"/>
      <c r="K12" s="111"/>
      <c r="L12" s="110"/>
      <c r="M12" s="111"/>
      <c r="N12" s="110"/>
      <c r="O12" s="111"/>
      <c r="P12" s="110"/>
      <c r="Q12" s="111"/>
      <c r="R12" s="111"/>
      <c r="S12" s="98"/>
      <c r="T12" s="110"/>
      <c r="U12" s="111"/>
    </row>
    <row r="13" spans="1:24" s="82" customFormat="1" ht="15" customHeight="1">
      <c r="A13" s="75" t="s">
        <v>45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</row>
    <row r="18" spans="14:14">
      <c r="N18" s="112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5BA0-C5EB-4E10-9441-D57855085458}">
  <dimension ref="A1:S17"/>
  <sheetViews>
    <sheetView showGridLines="0" zoomScaleSheetLayoutView="100" workbookViewId="0"/>
  </sheetViews>
  <sheetFormatPr defaultColWidth="8.875" defaultRowHeight="13.5"/>
  <cols>
    <col min="1" max="1" width="2.875" style="76" customWidth="1"/>
    <col min="2" max="2" width="2.5" style="76" customWidth="1"/>
    <col min="3" max="3" width="4.875" style="76" customWidth="1"/>
    <col min="4" max="18" width="5.5" style="76" customWidth="1"/>
    <col min="19" max="16384" width="8.875" style="76"/>
  </cols>
  <sheetData>
    <row r="1" spans="1:19" s="74" customFormat="1" ht="15" customHeight="1">
      <c r="A1" s="73" t="s">
        <v>46</v>
      </c>
    </row>
    <row r="2" spans="1:19" s="82" customFormat="1" ht="12.6" customHeight="1">
      <c r="A2" s="113" t="s">
        <v>47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4"/>
    </row>
    <row r="3" spans="1:19" s="82" customFormat="1" ht="12.6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5"/>
    </row>
    <row r="4" spans="1:19" s="82" customFormat="1" ht="15" customHeight="1">
      <c r="A4" s="116"/>
      <c r="B4" s="116"/>
      <c r="C4" s="117"/>
      <c r="D4" s="118" t="s">
        <v>48</v>
      </c>
      <c r="E4" s="119"/>
      <c r="F4" s="120"/>
      <c r="G4" s="118" t="s">
        <v>49</v>
      </c>
      <c r="H4" s="119"/>
      <c r="I4" s="120"/>
      <c r="J4" s="118" t="s">
        <v>50</v>
      </c>
      <c r="K4" s="119"/>
      <c r="L4" s="120"/>
      <c r="M4" s="118" t="s">
        <v>51</v>
      </c>
      <c r="N4" s="119"/>
      <c r="O4" s="120"/>
      <c r="P4" s="118" t="s">
        <v>52</v>
      </c>
      <c r="Q4" s="119"/>
      <c r="R4" s="119"/>
    </row>
    <row r="5" spans="1:19" s="82" customFormat="1" ht="93" customHeight="1" thickBot="1">
      <c r="A5" s="121"/>
      <c r="B5" s="121"/>
      <c r="C5" s="122"/>
      <c r="D5" s="123" t="s">
        <v>53</v>
      </c>
      <c r="E5" s="123" t="s">
        <v>54</v>
      </c>
      <c r="F5" s="123" t="s">
        <v>55</v>
      </c>
      <c r="G5" s="123" t="s">
        <v>56</v>
      </c>
      <c r="H5" s="123" t="s">
        <v>57</v>
      </c>
      <c r="I5" s="123" t="s">
        <v>55</v>
      </c>
      <c r="J5" s="123" t="s">
        <v>56</v>
      </c>
      <c r="K5" s="123" t="s">
        <v>57</v>
      </c>
      <c r="L5" s="123" t="s">
        <v>55</v>
      </c>
      <c r="M5" s="123" t="s">
        <v>56</v>
      </c>
      <c r="N5" s="123" t="s">
        <v>57</v>
      </c>
      <c r="O5" s="123" t="s">
        <v>55</v>
      </c>
      <c r="P5" s="123" t="s">
        <v>56</v>
      </c>
      <c r="Q5" s="123" t="s">
        <v>57</v>
      </c>
      <c r="R5" s="123" t="s">
        <v>55</v>
      </c>
    </row>
    <row r="6" spans="1:19" s="82" customFormat="1" ht="15" customHeight="1">
      <c r="A6" s="124" t="s">
        <v>1</v>
      </c>
      <c r="B6" s="124"/>
      <c r="C6" s="125"/>
      <c r="D6" s="84">
        <v>0</v>
      </c>
      <c r="E6" s="126">
        <v>0</v>
      </c>
      <c r="F6" s="127">
        <v>0</v>
      </c>
      <c r="G6" s="126">
        <v>0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6">
        <v>0</v>
      </c>
      <c r="P6" s="84">
        <v>0</v>
      </c>
      <c r="Q6" s="126">
        <v>0</v>
      </c>
      <c r="R6" s="126">
        <v>0</v>
      </c>
    </row>
    <row r="7" spans="1:19" s="82" customFormat="1" ht="15" customHeight="1">
      <c r="A7" s="128" t="s">
        <v>9</v>
      </c>
      <c r="B7" s="128"/>
      <c r="C7" s="129"/>
      <c r="D7" s="90">
        <v>0</v>
      </c>
      <c r="E7" s="90">
        <v>0</v>
      </c>
      <c r="F7" s="13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</row>
    <row r="8" spans="1:19" s="82" customFormat="1" ht="15" customHeight="1">
      <c r="A8" s="131" t="s">
        <v>10</v>
      </c>
      <c r="B8" s="131"/>
      <c r="C8" s="132"/>
      <c r="D8" s="95">
        <v>0</v>
      </c>
      <c r="E8" s="95">
        <v>0</v>
      </c>
      <c r="F8" s="133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</row>
    <row r="9" spans="1:19" s="82" customFormat="1" ht="15" customHeight="1">
      <c r="A9" s="131" t="s">
        <v>11</v>
      </c>
      <c r="B9" s="131"/>
      <c r="C9" s="132"/>
      <c r="D9" s="95">
        <v>0</v>
      </c>
      <c r="E9" s="95">
        <v>0</v>
      </c>
      <c r="F9" s="133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</row>
    <row r="10" spans="1:19" s="82" customFormat="1" ht="15" customHeight="1">
      <c r="A10" s="131" t="s">
        <v>12</v>
      </c>
      <c r="B10" s="131"/>
      <c r="C10" s="132"/>
      <c r="D10" s="95">
        <v>0</v>
      </c>
      <c r="E10" s="95">
        <v>0</v>
      </c>
      <c r="F10" s="133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</row>
    <row r="11" spans="1:19" s="82" customFormat="1" ht="15" customHeight="1">
      <c r="A11" s="131" t="s">
        <v>13</v>
      </c>
      <c r="B11" s="131"/>
      <c r="C11" s="132"/>
      <c r="D11" s="95">
        <v>0</v>
      </c>
      <c r="E11" s="95">
        <v>0</v>
      </c>
      <c r="F11" s="133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</row>
    <row r="12" spans="1:19" s="82" customFormat="1" ht="15" customHeight="1">
      <c r="A12" s="131" t="s">
        <v>14</v>
      </c>
      <c r="B12" s="131"/>
      <c r="C12" s="132"/>
      <c r="D12" s="95">
        <v>0</v>
      </c>
      <c r="E12" s="95">
        <v>0</v>
      </c>
      <c r="F12" s="133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</row>
    <row r="13" spans="1:19" s="82" customFormat="1" ht="15" customHeight="1">
      <c r="A13" s="134" t="s">
        <v>15</v>
      </c>
      <c r="B13" s="134"/>
      <c r="C13" s="135"/>
      <c r="D13" s="136">
        <v>0</v>
      </c>
      <c r="E13" s="136">
        <v>0</v>
      </c>
      <c r="F13" s="137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v>0</v>
      </c>
      <c r="R13" s="136">
        <v>0</v>
      </c>
    </row>
    <row r="14" spans="1:19" s="82" customFormat="1" ht="12.6" customHeight="1">
      <c r="A14" s="75" t="s">
        <v>58</v>
      </c>
      <c r="B14" s="138" t="s">
        <v>59</v>
      </c>
      <c r="C14" s="75" t="s">
        <v>60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19" s="82" customFormat="1" ht="12.6" customHeight="1">
      <c r="A15" s="75"/>
      <c r="B15" s="138" t="s">
        <v>61</v>
      </c>
      <c r="C15" s="75" t="s">
        <v>62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spans="1:19" s="82" customFormat="1" ht="12.6" customHeight="1">
      <c r="A16" s="138"/>
      <c r="B16" s="138" t="s">
        <v>63</v>
      </c>
      <c r="C16" s="138" t="s">
        <v>64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8" s="82" customFormat="1" ht="15" customHeight="1">
      <c r="A17" s="75" t="s">
        <v>65</v>
      </c>
      <c r="B17" s="139"/>
      <c r="C17" s="13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</sheetData>
  <mergeCells count="15">
    <mergeCell ref="A12:C12"/>
    <mergeCell ref="A13:C13"/>
    <mergeCell ref="A6:C6"/>
    <mergeCell ref="A7:C7"/>
    <mergeCell ref="A8:C8"/>
    <mergeCell ref="A9:C9"/>
    <mergeCell ref="A10:C10"/>
    <mergeCell ref="A11:C11"/>
    <mergeCell ref="A2:R3"/>
    <mergeCell ref="A4:C5"/>
    <mergeCell ref="D4:F4"/>
    <mergeCell ref="G4:I4"/>
    <mergeCell ref="J4:L4"/>
    <mergeCell ref="M4:O4"/>
    <mergeCell ref="P4:R4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1DE6-2AFD-475A-8DBD-B9F849A175FE}">
  <dimension ref="A1:M13"/>
  <sheetViews>
    <sheetView showGridLines="0" zoomScaleNormal="100" zoomScaleSheetLayoutView="100" workbookViewId="0"/>
  </sheetViews>
  <sheetFormatPr defaultColWidth="8.875" defaultRowHeight="13.5"/>
  <cols>
    <col min="1" max="1" width="11.375" style="76" customWidth="1"/>
    <col min="2" max="13" width="6.875" style="76" customWidth="1"/>
    <col min="14" max="16384" width="8.875" style="76"/>
  </cols>
  <sheetData>
    <row r="1" spans="1:13" s="74" customFormat="1" ht="15" customHeight="1" thickBot="1">
      <c r="A1" s="73" t="s">
        <v>66</v>
      </c>
      <c r="L1" s="76"/>
    </row>
    <row r="2" spans="1:13" s="82" customFormat="1" ht="15.95" customHeight="1" thickBot="1">
      <c r="A2" s="140"/>
      <c r="B2" s="78" t="s">
        <v>1</v>
      </c>
      <c r="C2" s="79"/>
      <c r="D2" s="78" t="s">
        <v>35</v>
      </c>
      <c r="E2" s="79"/>
      <c r="F2" s="78" t="s">
        <v>37</v>
      </c>
      <c r="G2" s="79"/>
      <c r="H2" s="78" t="s">
        <v>38</v>
      </c>
      <c r="I2" s="79"/>
      <c r="J2" s="80" t="s">
        <v>40</v>
      </c>
      <c r="K2" s="79"/>
      <c r="L2" s="80" t="s">
        <v>0</v>
      </c>
      <c r="M2" s="81"/>
    </row>
    <row r="3" spans="1:13" s="82" customFormat="1" ht="15" customHeight="1">
      <c r="A3" s="83" t="s">
        <v>1</v>
      </c>
      <c r="B3" s="126">
        <v>0</v>
      </c>
      <c r="C3" s="141" t="s">
        <v>67</v>
      </c>
      <c r="D3" s="126">
        <v>0</v>
      </c>
      <c r="E3" s="141" t="s">
        <v>67</v>
      </c>
      <c r="F3" s="126">
        <v>0</v>
      </c>
      <c r="G3" s="141" t="s">
        <v>67</v>
      </c>
      <c r="H3" s="126">
        <v>0</v>
      </c>
      <c r="I3" s="141" t="s">
        <v>67</v>
      </c>
      <c r="J3" s="126">
        <v>0</v>
      </c>
      <c r="K3" s="141" t="s">
        <v>67</v>
      </c>
      <c r="L3" s="142">
        <v>0</v>
      </c>
      <c r="M3" s="143" t="s">
        <v>67</v>
      </c>
    </row>
    <row r="4" spans="1:13" s="82" customFormat="1" ht="15" customHeight="1">
      <c r="A4" s="89" t="s">
        <v>9</v>
      </c>
      <c r="B4" s="90">
        <v>0</v>
      </c>
      <c r="C4" s="91" t="s">
        <v>67</v>
      </c>
      <c r="D4" s="90">
        <v>0</v>
      </c>
      <c r="E4" s="91" t="s">
        <v>67</v>
      </c>
      <c r="F4" s="90">
        <v>0</v>
      </c>
      <c r="G4" s="91" t="s">
        <v>67</v>
      </c>
      <c r="H4" s="90">
        <v>0</v>
      </c>
      <c r="I4" s="91" t="s">
        <v>67</v>
      </c>
      <c r="J4" s="90">
        <v>0</v>
      </c>
      <c r="K4" s="91" t="s">
        <v>67</v>
      </c>
      <c r="L4" s="90">
        <v>0</v>
      </c>
      <c r="M4" s="93" t="s">
        <v>67</v>
      </c>
    </row>
    <row r="5" spans="1:13" s="82" customFormat="1" ht="15" customHeight="1">
      <c r="A5" s="94" t="s">
        <v>10</v>
      </c>
      <c r="B5" s="95">
        <v>0</v>
      </c>
      <c r="C5" s="96" t="s">
        <v>67</v>
      </c>
      <c r="D5" s="95">
        <v>0</v>
      </c>
      <c r="E5" s="96" t="s">
        <v>67</v>
      </c>
      <c r="F5" s="95">
        <v>0</v>
      </c>
      <c r="G5" s="96" t="s">
        <v>67</v>
      </c>
      <c r="H5" s="95">
        <v>0</v>
      </c>
      <c r="I5" s="96" t="s">
        <v>67</v>
      </c>
      <c r="J5" s="95">
        <v>0</v>
      </c>
      <c r="K5" s="96" t="s">
        <v>67</v>
      </c>
      <c r="L5" s="95">
        <v>0</v>
      </c>
      <c r="M5" s="98" t="s">
        <v>67</v>
      </c>
    </row>
    <row r="6" spans="1:13" s="82" customFormat="1" ht="15" customHeight="1">
      <c r="A6" s="94" t="s">
        <v>11</v>
      </c>
      <c r="B6" s="95">
        <v>0</v>
      </c>
      <c r="C6" s="96" t="s">
        <v>67</v>
      </c>
      <c r="D6" s="95">
        <v>0</v>
      </c>
      <c r="E6" s="96" t="s">
        <v>67</v>
      </c>
      <c r="F6" s="95">
        <v>0</v>
      </c>
      <c r="G6" s="96" t="s">
        <v>67</v>
      </c>
      <c r="H6" s="95">
        <v>0</v>
      </c>
      <c r="I6" s="96" t="s">
        <v>67</v>
      </c>
      <c r="J6" s="95">
        <v>0</v>
      </c>
      <c r="K6" s="96" t="s">
        <v>67</v>
      </c>
      <c r="L6" s="95">
        <v>0</v>
      </c>
      <c r="M6" s="98" t="s">
        <v>67</v>
      </c>
    </row>
    <row r="7" spans="1:13" s="82" customFormat="1" ht="15" customHeight="1">
      <c r="A7" s="94" t="s">
        <v>12</v>
      </c>
      <c r="B7" s="95">
        <v>0</v>
      </c>
      <c r="C7" s="96" t="s">
        <v>67</v>
      </c>
      <c r="D7" s="95">
        <v>0</v>
      </c>
      <c r="E7" s="96" t="s">
        <v>67</v>
      </c>
      <c r="F7" s="95">
        <v>0</v>
      </c>
      <c r="G7" s="96" t="s">
        <v>67</v>
      </c>
      <c r="H7" s="95">
        <v>0</v>
      </c>
      <c r="I7" s="96" t="s">
        <v>67</v>
      </c>
      <c r="J7" s="95">
        <v>0</v>
      </c>
      <c r="K7" s="96" t="s">
        <v>67</v>
      </c>
      <c r="L7" s="95">
        <v>0</v>
      </c>
      <c r="M7" s="98" t="s">
        <v>67</v>
      </c>
    </row>
    <row r="8" spans="1:13" s="82" customFormat="1" ht="15" customHeight="1">
      <c r="A8" s="94" t="s">
        <v>13</v>
      </c>
      <c r="B8" s="95">
        <v>0</v>
      </c>
      <c r="C8" s="96" t="s">
        <v>67</v>
      </c>
      <c r="D8" s="95">
        <v>0</v>
      </c>
      <c r="E8" s="96" t="s">
        <v>67</v>
      </c>
      <c r="F8" s="95">
        <v>0</v>
      </c>
      <c r="G8" s="96" t="s">
        <v>67</v>
      </c>
      <c r="H8" s="95">
        <v>0</v>
      </c>
      <c r="I8" s="96" t="s">
        <v>67</v>
      </c>
      <c r="J8" s="95">
        <v>0</v>
      </c>
      <c r="K8" s="96" t="s">
        <v>67</v>
      </c>
      <c r="L8" s="95">
        <v>0</v>
      </c>
      <c r="M8" s="98" t="s">
        <v>67</v>
      </c>
    </row>
    <row r="9" spans="1:13" s="82" customFormat="1" ht="15" customHeight="1">
      <c r="A9" s="94" t="s">
        <v>14</v>
      </c>
      <c r="B9" s="95">
        <v>0</v>
      </c>
      <c r="C9" s="96" t="s">
        <v>67</v>
      </c>
      <c r="D9" s="95">
        <v>0</v>
      </c>
      <c r="E9" s="96" t="s">
        <v>67</v>
      </c>
      <c r="F9" s="95">
        <v>0</v>
      </c>
      <c r="G9" s="96" t="s">
        <v>67</v>
      </c>
      <c r="H9" s="95">
        <v>0</v>
      </c>
      <c r="I9" s="96" t="s">
        <v>67</v>
      </c>
      <c r="J9" s="95">
        <v>0</v>
      </c>
      <c r="K9" s="96" t="s">
        <v>67</v>
      </c>
      <c r="L9" s="95">
        <v>0</v>
      </c>
      <c r="M9" s="98" t="s">
        <v>67</v>
      </c>
    </row>
    <row r="10" spans="1:13" s="82" customFormat="1" ht="15" customHeight="1" thickBot="1">
      <c r="A10" s="103" t="s">
        <v>15</v>
      </c>
      <c r="B10" s="104">
        <v>0</v>
      </c>
      <c r="C10" s="105" t="s">
        <v>67</v>
      </c>
      <c r="D10" s="104">
        <v>0</v>
      </c>
      <c r="E10" s="105" t="s">
        <v>67</v>
      </c>
      <c r="F10" s="104">
        <v>0</v>
      </c>
      <c r="G10" s="105" t="s">
        <v>67</v>
      </c>
      <c r="H10" s="104">
        <v>0</v>
      </c>
      <c r="I10" s="105" t="s">
        <v>67</v>
      </c>
      <c r="J10" s="104">
        <v>0</v>
      </c>
      <c r="K10" s="105" t="s">
        <v>67</v>
      </c>
      <c r="L10" s="104">
        <v>0</v>
      </c>
      <c r="M10" s="109" t="s">
        <v>67</v>
      </c>
    </row>
    <row r="11" spans="1:13" s="82" customFormat="1" ht="12.6" customHeight="1">
      <c r="A11" s="75" t="s">
        <v>68</v>
      </c>
      <c r="B11" s="110"/>
      <c r="C11" s="111"/>
      <c r="D11" s="110"/>
      <c r="E11" s="111"/>
      <c r="F11" s="110"/>
      <c r="G11" s="111"/>
      <c r="H11" s="110"/>
      <c r="I11" s="111"/>
      <c r="J11" s="110"/>
      <c r="K11" s="111"/>
      <c r="L11" s="110"/>
      <c r="M11" s="111"/>
    </row>
    <row r="12" spans="1:13" s="82" customFormat="1" ht="15" customHeight="1">
      <c r="A12" s="75" t="s">
        <v>29</v>
      </c>
      <c r="B12" s="110"/>
      <c r="C12" s="111"/>
      <c r="D12" s="110"/>
      <c r="E12" s="111"/>
      <c r="F12" s="110"/>
      <c r="G12" s="111"/>
      <c r="H12" s="110"/>
      <c r="I12" s="111"/>
      <c r="J12" s="110"/>
      <c r="K12" s="111"/>
      <c r="L12" s="110"/>
      <c r="M12" s="111"/>
    </row>
    <row r="13" spans="1:13" s="82" customFormat="1" ht="13.5" customHeight="1">
      <c r="A13" s="75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</row>
  </sheetData>
  <mergeCells count="6">
    <mergeCell ref="B2:C2"/>
    <mergeCell ref="D2:E2"/>
    <mergeCell ref="F2:G2"/>
    <mergeCell ref="H2:I2"/>
    <mergeCell ref="J2:K2"/>
    <mergeCell ref="L2:M2"/>
  </mergeCells>
  <phoneticPr fontId="1"/>
  <printOptions horizontalCentered="1"/>
  <pageMargins left="0.47244094488188981" right="0.47244094488188981" top="0" bottom="0" header="0" footer="0"/>
  <pageSetup paperSize="9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§１表１</vt:lpstr>
      <vt:lpstr>§１表２</vt:lpstr>
      <vt:lpstr>§１表３</vt:lpstr>
      <vt:lpstr>§１表４</vt:lpstr>
      <vt:lpstr>§１表１!Print_Area</vt:lpstr>
      <vt:lpstr>§１表４!Print_Area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中村健太郎_40（健）総務部庶務課</cp:lastModifiedBy>
  <cp:lastPrinted>2024-08-05T04:26:43Z</cp:lastPrinted>
  <dcterms:created xsi:type="dcterms:W3CDTF">2002-10-21T08:39:14Z</dcterms:created>
  <dcterms:modified xsi:type="dcterms:W3CDTF">2026-03-25T07:08:47Z</dcterms:modified>
</cp:coreProperties>
</file>