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1_公害補償\"/>
    </mc:Choice>
  </mc:AlternateContent>
  <xr:revisionPtr revIDLastSave="0" documentId="13_ncr:1_{18BDA183-FA12-4FEE-A263-B973F19C9180}" xr6:coauthVersionLast="47" xr6:coauthVersionMax="47" xr10:uidLastSave="{00000000-0000-0000-0000-000000000000}"/>
  <bookViews>
    <workbookView xWindow="-120" yWindow="-120" windowWidth="29040" windowHeight="15720" xr2:uid="{00000000-000D-0000-FFFF-FFFF00000000}"/>
  </bookViews>
  <sheets>
    <sheet name="§１表１" sheetId="1" r:id="rId1"/>
    <sheet name="§１表２" sheetId="2" r:id="rId2"/>
    <sheet name="§１表３" sheetId="3" r:id="rId3"/>
    <sheet name="§１表４" sheetId="4" r:id="rId4"/>
    <sheet name="§１表５" sheetId="5" r:id="rId5"/>
    <sheet name="§１表６" sheetId="6" r:id="rId6"/>
    <sheet name="§１表７" sheetId="7" r:id="rId7"/>
    <sheet name="§１表８" sheetId="8" r:id="rId8"/>
    <sheet name="§１表９" sheetId="9" r:id="rId9"/>
    <sheet name="§１表１０" sheetId="10" r:id="rId10"/>
    <sheet name="§１表１１" sheetId="11" r:id="rId11"/>
    <sheet name="§１表１２" sheetId="12" r:id="rId12"/>
    <sheet name="§１表１３" sheetId="13" r:id="rId13"/>
    <sheet name="§１表１４" sheetId="14" r:id="rId14"/>
    <sheet name="§１表１５" sheetId="15" r:id="rId15"/>
  </sheets>
  <definedNames>
    <definedName name="_xlnm.Print_Area" localSheetId="0">§１表１!$A$1:$M$25</definedName>
    <definedName name="_xlnm.Print_Area" localSheetId="9">§１表１０!$A$1:$J$7</definedName>
    <definedName name="_xlnm.Print_Area" localSheetId="10">§１表１１!$A$1:$C$11</definedName>
    <definedName name="_xlnm.Print_Area" localSheetId="11">§１表１２!$A$1:$J$12</definedName>
    <definedName name="_xlnm.Print_Area" localSheetId="12">§１表１３!$A$1:$K$7</definedName>
    <definedName name="_xlnm.Print_Area" localSheetId="13">§１表１４!$A$1:$G$4</definedName>
    <definedName name="_xlnm.Print_Area" localSheetId="14">§１表１５!$A$1:$M$10</definedName>
    <definedName name="_xlnm.Print_Area" localSheetId="1">§１表２!$A$1:$J$12</definedName>
    <definedName name="_xlnm.Print_Area" localSheetId="3">§１表４!$A$1:$T$22</definedName>
    <definedName name="_xlnm.Print_Area" localSheetId="4">§１表５!$A$1:$N$11</definedName>
    <definedName name="_xlnm.Print_Area" localSheetId="5">§１表６!$A$1:$S$13</definedName>
    <definedName name="_xlnm.Print_Area" localSheetId="6">§１表７!$A$1:$I$7</definedName>
    <definedName name="_xlnm.Print_Area" localSheetId="7">§１表８!$A$1:$J$5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3" l="1"/>
  <c r="B3" i="13" s="1"/>
  <c r="B4" i="13"/>
  <c r="K3" i="13"/>
  <c r="J3" i="13"/>
  <c r="I3" i="13"/>
  <c r="H3" i="13"/>
  <c r="G3" i="13"/>
  <c r="F3" i="13"/>
  <c r="E3" i="13"/>
  <c r="D3" i="13"/>
  <c r="C3" i="13"/>
  <c r="B11" i="12"/>
  <c r="B10" i="12"/>
  <c r="G9" i="12"/>
  <c r="F9" i="12"/>
  <c r="E9" i="12"/>
  <c r="D9" i="12"/>
  <c r="C9" i="12"/>
  <c r="B9" i="12"/>
  <c r="B7" i="12"/>
  <c r="H5" i="10" l="1"/>
  <c r="E5" i="10"/>
  <c r="D5" i="10"/>
  <c r="C5" i="10"/>
  <c r="B5" i="10"/>
  <c r="J4" i="10"/>
  <c r="I4" i="10"/>
  <c r="H4" i="10"/>
  <c r="E4" i="10"/>
  <c r="D4" i="10"/>
  <c r="C4" i="10"/>
  <c r="B4" i="10"/>
  <c r="B6" i="7" l="1"/>
  <c r="B5" i="7"/>
  <c r="D9" i="3"/>
  <c r="D8" i="3"/>
  <c r="D7" i="3"/>
  <c r="D6" i="3"/>
  <c r="D5" i="3"/>
  <c r="P4" i="3"/>
  <c r="O4" i="3"/>
  <c r="N4" i="3"/>
  <c r="M4" i="3"/>
  <c r="L4" i="3"/>
  <c r="K4" i="3"/>
  <c r="J4" i="3"/>
  <c r="I4" i="3"/>
  <c r="H4" i="3"/>
  <c r="G4" i="3"/>
  <c r="D4" i="3" s="1"/>
  <c r="F4" i="3"/>
  <c r="E4" i="3"/>
  <c r="D3" i="3"/>
  <c r="J7" i="2" l="1"/>
  <c r="I7" i="2"/>
  <c r="H7" i="2"/>
  <c r="G7" i="2"/>
  <c r="F7" i="2"/>
  <c r="E7" i="2"/>
  <c r="D7" i="2"/>
  <c r="C7" i="2"/>
  <c r="B7" i="2"/>
  <c r="A1" i="1" l="1"/>
</calcChain>
</file>

<file path=xl/sharedStrings.xml><?xml version="1.0" encoding="utf-8"?>
<sst xmlns="http://schemas.openxmlformats.org/spreadsheetml/2006/main" count="335" uniqueCount="189">
  <si>
    <t>§1 公害健康被害補償事業</t>
    <rPh sb="3" eb="5">
      <t>コウガイ</t>
    </rPh>
    <rPh sb="5" eb="7">
      <t>ケンコウ</t>
    </rPh>
    <rPh sb="7" eb="9">
      <t>ヒガイ</t>
    </rPh>
    <rPh sb="9" eb="11">
      <t>ホショウ</t>
    </rPh>
    <rPh sb="11" eb="13">
      <t>ジギョウ</t>
    </rPh>
    <phoneticPr fontId="2"/>
  </si>
  <si>
    <t>表 １  疾病別被認定者数及び失効者数</t>
    <phoneticPr fontId="2"/>
  </si>
  <si>
    <t>総　　　　　　　数</t>
    <rPh sb="0" eb="1">
      <t>フサ</t>
    </rPh>
    <rPh sb="8" eb="9">
      <t>カズ</t>
    </rPh>
    <phoneticPr fontId="2"/>
  </si>
  <si>
    <t>慢性気管支炎</t>
    <rPh sb="0" eb="2">
      <t>マンセイ</t>
    </rPh>
    <rPh sb="2" eb="5">
      <t>キカンシ</t>
    </rPh>
    <rPh sb="5" eb="6">
      <t>エン</t>
    </rPh>
    <phoneticPr fontId="2"/>
  </si>
  <si>
    <t>気管支ぜん息</t>
    <rPh sb="0" eb="3">
      <t>キカンシ</t>
    </rPh>
    <rPh sb="5" eb="6">
      <t>ソク</t>
    </rPh>
    <phoneticPr fontId="2"/>
  </si>
  <si>
    <t>ぜん息性気管支炎</t>
    <rPh sb="2" eb="3">
      <t>ソク</t>
    </rPh>
    <rPh sb="3" eb="4">
      <t>セイ</t>
    </rPh>
    <rPh sb="4" eb="7">
      <t>キカンシ</t>
    </rPh>
    <rPh sb="7" eb="8">
      <t>エン</t>
    </rPh>
    <phoneticPr fontId="2"/>
  </si>
  <si>
    <t>肺気しゅ</t>
    <rPh sb="0" eb="2">
      <t>ハイキ</t>
    </rPh>
    <phoneticPr fontId="2"/>
  </si>
  <si>
    <t>被認定者数</t>
    <rPh sb="0" eb="1">
      <t>ヒ</t>
    </rPh>
    <rPh sb="1" eb="4">
      <t>ニンテイシャ</t>
    </rPh>
    <rPh sb="4" eb="5">
      <t>スウ</t>
    </rPh>
    <phoneticPr fontId="2"/>
  </si>
  <si>
    <t>失効者数</t>
    <rPh sb="0" eb="2">
      <t>シッコウ</t>
    </rPh>
    <rPh sb="2" eb="3">
      <t>シャ</t>
    </rPh>
    <rPh sb="3" eb="4">
      <t>スウ</t>
    </rPh>
    <phoneticPr fontId="2"/>
  </si>
  <si>
    <t>累計</t>
    <rPh sb="0" eb="1">
      <t>ルイ</t>
    </rPh>
    <rPh sb="1" eb="2">
      <t>ケイ</t>
    </rPh>
    <phoneticPr fontId="2"/>
  </si>
  <si>
    <t>令和</t>
    <rPh sb="0" eb="2">
      <t>レイワ</t>
    </rPh>
    <phoneticPr fontId="2"/>
  </si>
  <si>
    <t>年度</t>
    <rPh sb="0" eb="2">
      <t>ネンド</t>
    </rPh>
    <phoneticPr fontId="2"/>
  </si>
  <si>
    <t>令和6年3月末時点</t>
    <rPh sb="0" eb="2">
      <t>レイワ</t>
    </rPh>
    <rPh sb="3" eb="4">
      <t>ネン</t>
    </rPh>
    <rPh sb="5" eb="7">
      <t>ガツマツ</t>
    </rPh>
    <rPh sb="7" eb="9">
      <t>ジテン</t>
    </rPh>
    <phoneticPr fontId="2"/>
  </si>
  <si>
    <t>資料：保健医療政策部環境保健・アレルギー疾患対策担当</t>
    <rPh sb="3" eb="10">
      <t>ホケンイリョウセイサクブ</t>
    </rPh>
    <rPh sb="10" eb="12">
      <t>カンキョウ</t>
    </rPh>
    <rPh sb="12" eb="14">
      <t>ホケン</t>
    </rPh>
    <rPh sb="20" eb="22">
      <t>シッカン</t>
    </rPh>
    <rPh sb="22" eb="24">
      <t>タイサク</t>
    </rPh>
    <rPh sb="24" eb="26">
      <t>タントウ</t>
    </rPh>
    <phoneticPr fontId="2"/>
  </si>
  <si>
    <t>　本市の公害健康被害者対策は、「大気汚染による健康被害の救済措置に関する規則」に基づき、昭和44年12月に大師・田島保健所管内を地域指定し、昭和45年1月から医療費を中心とする応急的な行政上の特別措置として開始した。次いで「大気汚染に係る健康被害の救済措置に関する規則」に基づき昭和46年4月に川崎保健所管内（堤根を除く。）、昭和47年6月に幸保健所管内（日吉を除く。）及び堤根を地域指定し、救済を開始した。そして、昭和48年1月から「川崎市公害病認定患者療養生活補助費等助成条例」を適用し、制度の内容改善を図った。
　一方、国による対策は、応急的な行政上の特別措置として昭和44年12月に「公害に係る健康被害の救済に関する特別措置法」が施行され、本市が先行指定した地域が、同法に基づく地域として順次指定された。
　その後、民事責任をふまえた損害を填補する制度として「公害健康被害補償法」が昭和49年9月に創設され、本市も同時に「川崎市公害健康被害補償条例」を施行した。これにより現行の補償体制が整った。
　しかし、昭和62年9月公害健康被害補償法の一部が改正され、「公害健康被害の補償等に関する法律」となり、同年11月政令改正による地域指定の解除とともに、昭和63年3月1日から施行された。</t>
    <phoneticPr fontId="2"/>
  </si>
  <si>
    <t>　令和４年度から各年度の疾病別被認定者数及び失効者数を表したものであり、各年度の被認定者数は、他の旧指定地域からの転入によるものである。なお、失効者数の内訳は、治ゆ、期間満了、否更新、死亡、転出による失効者の合計である。</t>
  </si>
  <si>
    <t>表 ２  医学的検査受検者</t>
    <phoneticPr fontId="2"/>
  </si>
  <si>
    <t>　昭和63年3月1日より公害病被認定者の新規認定は行われていないが、3年に1回の認定更新及び1年に1回の等級の見直しを行っている。そのための医学的検査を川崎・横浜公害保健センター及び医療機関で実施している。　　　　　　</t>
    <phoneticPr fontId="2"/>
  </si>
  <si>
    <t>令和6年3月末現在</t>
    <rPh sb="0" eb="2">
      <t>レイワ</t>
    </rPh>
    <rPh sb="3" eb="4">
      <t>ネン</t>
    </rPh>
    <rPh sb="5" eb="6">
      <t>ガツ</t>
    </rPh>
    <rPh sb="6" eb="7">
      <t>マツ</t>
    </rPh>
    <rPh sb="7" eb="9">
      <t>ゲンザイ</t>
    </rPh>
    <phoneticPr fontId="2"/>
  </si>
  <si>
    <t>受検者</t>
    <rPh sb="0" eb="2">
      <t>ジュケン</t>
    </rPh>
    <rPh sb="2" eb="3">
      <t>シャ</t>
    </rPh>
    <phoneticPr fontId="2"/>
  </si>
  <si>
    <t>肺機能</t>
    <rPh sb="0" eb="3">
      <t>ハイキノウ</t>
    </rPh>
    <phoneticPr fontId="2"/>
  </si>
  <si>
    <t>血液</t>
    <rPh sb="0" eb="2">
      <t>ケツエキ</t>
    </rPh>
    <phoneticPr fontId="2"/>
  </si>
  <si>
    <t>胸部Ｘ線
（デジタル）</t>
    <rPh sb="0" eb="2">
      <t>キョウブ</t>
    </rPh>
    <rPh sb="3" eb="4">
      <t>セン</t>
    </rPh>
    <phoneticPr fontId="2"/>
  </si>
  <si>
    <t>胸部Ｘ線
（大角）</t>
    <rPh sb="0" eb="2">
      <t>キョウブ</t>
    </rPh>
    <rPh sb="3" eb="4">
      <t>セン</t>
    </rPh>
    <rPh sb="6" eb="7">
      <t>ダイ</t>
    </rPh>
    <rPh sb="7" eb="8">
      <t>カク</t>
    </rPh>
    <phoneticPr fontId="2"/>
  </si>
  <si>
    <t>心電図</t>
    <rPh sb="0" eb="3">
      <t>シンデンズ</t>
    </rPh>
    <phoneticPr fontId="2"/>
  </si>
  <si>
    <t>動脈血ガス
組成</t>
    <rPh sb="0" eb="3">
      <t>ドウミャクケツ</t>
    </rPh>
    <rPh sb="6" eb="8">
      <t>ソセイ</t>
    </rPh>
    <phoneticPr fontId="2"/>
  </si>
  <si>
    <t>経皮的動脈
血酸素
飽和度測定</t>
    <rPh sb="0" eb="1">
      <t>キョウ</t>
    </rPh>
    <rPh sb="1" eb="2">
      <t>カワ</t>
    </rPh>
    <rPh sb="2" eb="3">
      <t>テキ</t>
    </rPh>
    <rPh sb="3" eb="5">
      <t>ドウミャク</t>
    </rPh>
    <rPh sb="6" eb="7">
      <t>チ</t>
    </rPh>
    <rPh sb="7" eb="9">
      <t>サンソ</t>
    </rPh>
    <rPh sb="10" eb="12">
      <t>ホウワ</t>
    </rPh>
    <rPh sb="12" eb="13">
      <t>タビ</t>
    </rPh>
    <rPh sb="13" eb="15">
      <t>ソクテイ</t>
    </rPh>
    <phoneticPr fontId="2"/>
  </si>
  <si>
    <t>喀痰</t>
    <rPh sb="0" eb="2">
      <t>カクタン</t>
    </rPh>
    <phoneticPr fontId="2"/>
  </si>
  <si>
    <t>総数</t>
    <rPh sb="0" eb="2">
      <t>ソウスウ</t>
    </rPh>
    <phoneticPr fontId="2"/>
  </si>
  <si>
    <t>新規</t>
    <rPh sb="0" eb="2">
      <t>シンキ</t>
    </rPh>
    <phoneticPr fontId="2"/>
  </si>
  <si>
    <t>更新</t>
    <rPh sb="0" eb="2">
      <t>コウシン</t>
    </rPh>
    <phoneticPr fontId="2"/>
  </si>
  <si>
    <t>見直し</t>
    <rPh sb="0" eb="2">
      <t>ミナオ</t>
    </rPh>
    <phoneticPr fontId="2"/>
  </si>
  <si>
    <t>注）　更新見直しは更新に含む。</t>
    <rPh sb="3" eb="5">
      <t>コウシン</t>
    </rPh>
    <rPh sb="5" eb="7">
      <t>ミナオ</t>
    </rPh>
    <rPh sb="9" eb="11">
      <t>コウシン</t>
    </rPh>
    <rPh sb="12" eb="13">
      <t>フク</t>
    </rPh>
    <phoneticPr fontId="2"/>
  </si>
  <si>
    <t>資料：保健医療政策部環境保健・アレルギー疾患対策担当</t>
    <rPh sb="3" eb="5">
      <t>ホケン</t>
    </rPh>
    <rPh sb="5" eb="7">
      <t>イリョウ</t>
    </rPh>
    <rPh sb="7" eb="10">
      <t>セイサクブ</t>
    </rPh>
    <rPh sb="10" eb="14">
      <t>カンキョウホケン</t>
    </rPh>
    <rPh sb="20" eb="24">
      <t>シッカンタイサク</t>
    </rPh>
    <rPh sb="24" eb="26">
      <t>タントウ</t>
    </rPh>
    <phoneticPr fontId="2"/>
  </si>
  <si>
    <t>表 ３  被認定者の医療件数</t>
    <phoneticPr fontId="2"/>
  </si>
  <si>
    <t>総　数</t>
    <rPh sb="0" eb="1">
      <t>フサ</t>
    </rPh>
    <rPh sb="2" eb="3">
      <t>カズ</t>
    </rPh>
    <phoneticPr fontId="2"/>
  </si>
  <si>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</si>
  <si>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</si>
  <si>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</si>
  <si>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</si>
  <si>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</si>
  <si>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</si>
  <si>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</si>
  <si>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</si>
  <si>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</si>
  <si>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</si>
  <si>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</si>
  <si>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3月</t>
    <rPh sb="1" eb="2">
      <t>ガツ</t>
    </rPh>
    <phoneticPr fontId="2"/>
  </si>
  <si>
    <t>現存被認定者</t>
    <rPh sb="0" eb="2">
      <t>ゲンゾン</t>
    </rPh>
    <rPh sb="2" eb="3">
      <t>ヒ</t>
    </rPh>
    <rPh sb="3" eb="5">
      <t>ニンテイ</t>
    </rPh>
    <rPh sb="5" eb="6">
      <t>シャ</t>
    </rPh>
    <phoneticPr fontId="2"/>
  </si>
  <si>
    <t>入院</t>
    <rPh sb="0" eb="2">
      <t>ニュウイン</t>
    </rPh>
    <phoneticPr fontId="2"/>
  </si>
  <si>
    <t>療養
の給付</t>
    <rPh sb="0" eb="2">
      <t>リョウヨウ</t>
    </rPh>
    <rPh sb="4" eb="6">
      <t>キュウフ</t>
    </rPh>
    <phoneticPr fontId="2"/>
  </si>
  <si>
    <t>入院外</t>
    <rPh sb="0" eb="2">
      <t>ニュウイン</t>
    </rPh>
    <rPh sb="2" eb="3">
      <t>ガイ</t>
    </rPh>
    <phoneticPr fontId="2"/>
  </si>
  <si>
    <t>調剤</t>
    <rPh sb="0" eb="2">
      <t>チョウザイ</t>
    </rPh>
    <phoneticPr fontId="2"/>
  </si>
  <si>
    <t>訪問看護</t>
    <rPh sb="0" eb="2">
      <t>ホウモン</t>
    </rPh>
    <rPh sb="2" eb="4">
      <t>カンゴ</t>
    </rPh>
    <phoneticPr fontId="2"/>
  </si>
  <si>
    <t>他法求償</t>
    <rPh sb="0" eb="1">
      <t>ホカ</t>
    </rPh>
    <rPh sb="1" eb="2">
      <t>ホウ</t>
    </rPh>
    <rPh sb="2" eb="4">
      <t>キュウショウ</t>
    </rPh>
    <phoneticPr fontId="2"/>
  </si>
  <si>
    <t>療養費</t>
    <rPh sb="0" eb="3">
      <t>リョウヨウヒ</t>
    </rPh>
    <phoneticPr fontId="2"/>
  </si>
  <si>
    <t>-</t>
    <phoneticPr fontId="2"/>
  </si>
  <si>
    <t>資料：保健医療政策部環境保健・アレルギー疾患対策担当</t>
    <rPh sb="3" eb="5">
      <t>ホケン</t>
    </rPh>
    <rPh sb="5" eb="7">
      <t>イリョウ</t>
    </rPh>
    <rPh sb="7" eb="9">
      <t>セイサク</t>
    </rPh>
    <rPh sb="9" eb="10">
      <t>ブ</t>
    </rPh>
    <rPh sb="10" eb="12">
      <t>カンキョウ</t>
    </rPh>
    <rPh sb="12" eb="14">
      <t>ホケン</t>
    </rPh>
    <rPh sb="20" eb="22">
      <t>シッカン</t>
    </rPh>
    <rPh sb="22" eb="24">
      <t>タイサク</t>
    </rPh>
    <rPh sb="24" eb="26">
      <t>タントウ</t>
    </rPh>
    <phoneticPr fontId="2"/>
  </si>
  <si>
    <t>表 ４  公害病被認定者現況</t>
    <phoneticPr fontId="2"/>
  </si>
  <si>
    <t>　令和6年度末現在の現存公害病被認定者の状況を疾病別、年齢階層別、男女別に表したものである。
  令和6年度末現在の現存公害病被認定者は、１,062名である。</t>
    <rPh sb="1" eb="2">
      <t>レイ</t>
    </rPh>
    <rPh sb="2" eb="3">
      <t>カズ</t>
    </rPh>
    <rPh sb="4" eb="6">
      <t>ネンド</t>
    </rPh>
    <rPh sb="6" eb="7">
      <t>マツ</t>
    </rPh>
    <rPh sb="7" eb="9">
      <t>ゲンザイ</t>
    </rPh>
    <rPh sb="10" eb="12">
      <t>ゲンゾン</t>
    </rPh>
    <rPh sb="12" eb="15">
      <t>コウガイビョウ</t>
    </rPh>
    <rPh sb="15" eb="16">
      <t>ヒ</t>
    </rPh>
    <rPh sb="16" eb="18">
      <t>ニンテイ</t>
    </rPh>
    <rPh sb="18" eb="19">
      <t>シャ</t>
    </rPh>
    <rPh sb="20" eb="22">
      <t>ジョウキョウ</t>
    </rPh>
    <rPh sb="23" eb="25">
      <t>シッペイ</t>
    </rPh>
    <rPh sb="25" eb="26">
      <t>ベツ</t>
    </rPh>
    <rPh sb="27" eb="29">
      <t>ネンレイ</t>
    </rPh>
    <rPh sb="29" eb="31">
      <t>カイソウ</t>
    </rPh>
    <rPh sb="31" eb="32">
      <t>ベツ</t>
    </rPh>
    <rPh sb="33" eb="35">
      <t>ダンジョ</t>
    </rPh>
    <rPh sb="35" eb="36">
      <t>ベツ</t>
    </rPh>
    <rPh sb="37" eb="38">
      <t>アラワ</t>
    </rPh>
    <rPh sb="49" eb="51">
      <t>レイワ</t>
    </rPh>
    <rPh sb="52" eb="54">
      <t>ネンド</t>
    </rPh>
    <rPh sb="54" eb="55">
      <t>マツ</t>
    </rPh>
    <rPh sb="55" eb="57">
      <t>ゲンザイ</t>
    </rPh>
    <rPh sb="58" eb="60">
      <t>ゲンゾン</t>
    </rPh>
    <rPh sb="60" eb="63">
      <t>コウガイビョウ</t>
    </rPh>
    <rPh sb="63" eb="64">
      <t>ヒ</t>
    </rPh>
    <rPh sb="64" eb="66">
      <t>ニンテイ</t>
    </rPh>
    <rPh sb="66" eb="67">
      <t>モノ</t>
    </rPh>
    <rPh sb="74" eb="75">
      <t>メイ</t>
    </rPh>
    <phoneticPr fontId="2"/>
  </si>
  <si>
    <t>令和6年3月末現在</t>
    <rPh sb="0" eb="2">
      <t>レイワ</t>
    </rPh>
    <rPh sb="3" eb="4">
      <t>ネン</t>
    </rPh>
    <rPh sb="5" eb="6">
      <t>ガツ</t>
    </rPh>
    <rPh sb="6" eb="9">
      <t>マツゲンザイ</t>
    </rPh>
    <phoneticPr fontId="2"/>
  </si>
  <si>
    <t>総　　　　　　　　数</t>
    <rPh sb="0" eb="1">
      <t>フサ</t>
    </rPh>
    <rPh sb="9" eb="10">
      <t>カズ</t>
    </rPh>
    <phoneticPr fontId="2"/>
  </si>
  <si>
    <t>男</t>
    <rPh sb="0" eb="1">
      <t>オトコ</t>
    </rPh>
    <phoneticPr fontId="2"/>
  </si>
  <si>
    <t>女</t>
    <rPh sb="0" eb="1">
      <t>オンナ</t>
    </rPh>
    <phoneticPr fontId="2"/>
  </si>
  <si>
    <t>％</t>
    <phoneticPr fontId="2"/>
  </si>
  <si>
    <t>0</t>
    <phoneticPr fontId="2"/>
  </si>
  <si>
    <t>～</t>
    <phoneticPr fontId="2"/>
  </si>
  <si>
    <t>4</t>
    <phoneticPr fontId="2"/>
  </si>
  <si>
    <t>歳</t>
    <rPh sb="0" eb="1">
      <t>サイ</t>
    </rPh>
    <phoneticPr fontId="2"/>
  </si>
  <si>
    <t>5</t>
    <phoneticPr fontId="2"/>
  </si>
  <si>
    <t>9</t>
    <phoneticPr fontId="2"/>
  </si>
  <si>
    <t>10</t>
    <phoneticPr fontId="2"/>
  </si>
  <si>
    <t>14</t>
    <phoneticPr fontId="2"/>
  </si>
  <si>
    <t>15</t>
    <phoneticPr fontId="2"/>
  </si>
  <si>
    <t>19</t>
    <phoneticPr fontId="2"/>
  </si>
  <si>
    <t>20</t>
    <phoneticPr fontId="2"/>
  </si>
  <si>
    <t>29</t>
    <phoneticPr fontId="2"/>
  </si>
  <si>
    <t>30</t>
    <phoneticPr fontId="2"/>
  </si>
  <si>
    <t>39</t>
    <phoneticPr fontId="2"/>
  </si>
  <si>
    <t>40</t>
    <phoneticPr fontId="2"/>
  </si>
  <si>
    <t>49</t>
    <phoneticPr fontId="2"/>
  </si>
  <si>
    <t>50</t>
    <phoneticPr fontId="2"/>
  </si>
  <si>
    <t>59</t>
    <phoneticPr fontId="2"/>
  </si>
  <si>
    <t>60</t>
    <phoneticPr fontId="2"/>
  </si>
  <si>
    <t>64</t>
    <phoneticPr fontId="2"/>
  </si>
  <si>
    <t>65</t>
    <phoneticPr fontId="2"/>
  </si>
  <si>
    <t>69</t>
    <phoneticPr fontId="2"/>
  </si>
  <si>
    <t>70</t>
    <phoneticPr fontId="2"/>
  </si>
  <si>
    <t>74</t>
    <phoneticPr fontId="2"/>
  </si>
  <si>
    <t>75</t>
    <phoneticPr fontId="2"/>
  </si>
  <si>
    <t>79</t>
    <phoneticPr fontId="2"/>
  </si>
  <si>
    <t>80</t>
    <phoneticPr fontId="2"/>
  </si>
  <si>
    <t>資料：保健医療政策部環境保健・アレルギー疾患対策担当</t>
    <rPh sb="3" eb="10">
      <t>ホケンイリョウセイサクブ</t>
    </rPh>
    <rPh sb="10" eb="12">
      <t>カンキョウ</t>
    </rPh>
    <rPh sb="12" eb="14">
      <t>ホケン</t>
    </rPh>
    <rPh sb="24" eb="26">
      <t>タントウ</t>
    </rPh>
    <phoneticPr fontId="2"/>
  </si>
  <si>
    <t>表 ５  公害病被認定者居住地域現況</t>
    <phoneticPr fontId="2"/>
  </si>
  <si>
    <t>　令和６年度末現在の現存公害病被認定者の居住地域の状況を旧指定地域である川崎区、幸区と旧指定地域外に分けたものである。
　令和６年度末現在、５４７名の公害病被認定者が本市内の旧指定地域である川崎区、幸区に居住している。</t>
    <rPh sb="1" eb="3">
      <t>レイワ</t>
    </rPh>
    <rPh sb="4" eb="6">
      <t>ネンド</t>
    </rPh>
    <rPh sb="6" eb="7">
      <t>マツ</t>
    </rPh>
    <rPh sb="7" eb="9">
      <t>ゲンザイ</t>
    </rPh>
    <rPh sb="10" eb="12">
      <t>ゲンゾン</t>
    </rPh>
    <rPh sb="12" eb="15">
      <t>コウガイビョウ</t>
    </rPh>
    <rPh sb="61" eb="63">
      <t>レイワ</t>
    </rPh>
    <phoneticPr fontId="2"/>
  </si>
  <si>
    <t>旧指定地域内</t>
    <rPh sb="0" eb="1">
      <t>キュウ</t>
    </rPh>
    <rPh sb="1" eb="3">
      <t>シテイ</t>
    </rPh>
    <rPh sb="3" eb="5">
      <t>チイキ</t>
    </rPh>
    <rPh sb="5" eb="6">
      <t>ナイ</t>
    </rPh>
    <phoneticPr fontId="2"/>
  </si>
  <si>
    <t>旧指定地域外</t>
    <rPh sb="0" eb="1">
      <t>キュウ</t>
    </rPh>
    <rPh sb="1" eb="3">
      <t>シテイ</t>
    </rPh>
    <rPh sb="3" eb="5">
      <t>チイキ</t>
    </rPh>
    <rPh sb="5" eb="6">
      <t>ガイ</t>
    </rPh>
    <phoneticPr fontId="2"/>
  </si>
  <si>
    <t>川崎区</t>
    <rPh sb="0" eb="3">
      <t>カワサキク</t>
    </rPh>
    <phoneticPr fontId="2"/>
  </si>
  <si>
    <t>幸区</t>
    <rPh sb="0" eb="2">
      <t>サイワイク</t>
    </rPh>
    <phoneticPr fontId="2"/>
  </si>
  <si>
    <t>市　　　　　　　　　　　　　内</t>
    <rPh sb="0" eb="1">
      <t>シ</t>
    </rPh>
    <rPh sb="14" eb="15">
      <t>ウチ</t>
    </rPh>
    <phoneticPr fontId="2"/>
  </si>
  <si>
    <t>市　　　　外</t>
    <rPh sb="0" eb="1">
      <t>シ</t>
    </rPh>
    <rPh sb="5" eb="6">
      <t>ソト</t>
    </rPh>
    <phoneticPr fontId="2"/>
  </si>
  <si>
    <t>川崎</t>
    <rPh sb="0" eb="2">
      <t>カワサキ</t>
    </rPh>
    <phoneticPr fontId="2"/>
  </si>
  <si>
    <t>大師</t>
    <rPh sb="0" eb="2">
      <t>ダイシ</t>
    </rPh>
    <phoneticPr fontId="2"/>
  </si>
  <si>
    <t>田島</t>
    <rPh sb="0" eb="2">
      <t>タジマ</t>
    </rPh>
    <phoneticPr fontId="2"/>
  </si>
  <si>
    <t>中原区</t>
    <rPh sb="0" eb="2">
      <t>ナカハラ</t>
    </rPh>
    <rPh sb="2" eb="3">
      <t>ク</t>
    </rPh>
    <phoneticPr fontId="2"/>
  </si>
  <si>
    <t>高津区</t>
    <rPh sb="0" eb="3">
      <t>タカツク</t>
    </rPh>
    <phoneticPr fontId="2"/>
  </si>
  <si>
    <t>宮前区</t>
    <rPh sb="0" eb="3">
      <t>ミヤマエク</t>
    </rPh>
    <phoneticPr fontId="2"/>
  </si>
  <si>
    <t>多摩区</t>
    <rPh sb="0" eb="3">
      <t>タマク</t>
    </rPh>
    <phoneticPr fontId="2"/>
  </si>
  <si>
    <t>麻生区</t>
    <rPh sb="0" eb="2">
      <t>アサオ</t>
    </rPh>
    <rPh sb="2" eb="3">
      <t>ク</t>
    </rPh>
    <phoneticPr fontId="2"/>
  </si>
  <si>
    <t>県内</t>
    <rPh sb="0" eb="2">
      <t>ケンナイ</t>
    </rPh>
    <phoneticPr fontId="2"/>
  </si>
  <si>
    <t>県外</t>
    <rPh sb="0" eb="2">
      <t>ケンガイ</t>
    </rPh>
    <phoneticPr fontId="2"/>
  </si>
  <si>
    <t>表 ６  障害等級分類</t>
    <phoneticPr fontId="2"/>
  </si>
  <si>
    <t>総　　　　　　　　　数</t>
    <rPh sb="0" eb="1">
      <t>フサ</t>
    </rPh>
    <rPh sb="10" eb="11">
      <t>カズ</t>
    </rPh>
    <phoneticPr fontId="2"/>
  </si>
  <si>
    <t>気管支ぜん息</t>
    <rPh sb="0" eb="3">
      <t>キカンシ</t>
    </rPh>
    <rPh sb="5" eb="6">
      <t>イキ</t>
    </rPh>
    <phoneticPr fontId="2"/>
  </si>
  <si>
    <t>特</t>
    <rPh sb="0" eb="1">
      <t>トク</t>
    </rPh>
    <phoneticPr fontId="2"/>
  </si>
  <si>
    <t>１</t>
    <phoneticPr fontId="2"/>
  </si>
  <si>
    <t>２</t>
    <phoneticPr fontId="2"/>
  </si>
  <si>
    <t>３</t>
    <phoneticPr fontId="2"/>
  </si>
  <si>
    <t>外</t>
    <rPh sb="0" eb="1">
      <t>ガイ</t>
    </rPh>
    <phoneticPr fontId="2"/>
  </si>
  <si>
    <t>総　数</t>
    <phoneticPr fontId="2"/>
  </si>
  <si>
    <t>男</t>
  </si>
  <si>
    <t>女</t>
  </si>
  <si>
    <t>表 ７　 補償給付（公害健康被害の補償等に関する法律）</t>
    <phoneticPr fontId="2"/>
  </si>
  <si>
    <t>　令和6年度の補償給付実績は、公害健康被害の補償等に関する法律に基づく支給分が5種の給付項目に対して2万8,453件、12億5271万3,364円であり、川崎市公害健康被害補償条例に基づく支給分が6種の給付項目に対して3,451件、2,345万8,220円である。</t>
    <rPh sb="1" eb="3">
      <t>レイワ</t>
    </rPh>
    <rPh sb="4" eb="6">
      <t>ネンド</t>
    </rPh>
    <rPh sb="7" eb="9">
      <t>ホショウ</t>
    </rPh>
    <rPh sb="9" eb="11">
      <t>キュウフ</t>
    </rPh>
    <rPh sb="11" eb="13">
      <t>ジッセキ</t>
    </rPh>
    <rPh sb="15" eb="17">
      <t>コウガイ</t>
    </rPh>
    <rPh sb="17" eb="19">
      <t>ケンコウ</t>
    </rPh>
    <rPh sb="19" eb="21">
      <t>ヒガイ</t>
    </rPh>
    <rPh sb="22" eb="24">
      <t>ホショウ</t>
    </rPh>
    <rPh sb="24" eb="25">
      <t>トウ</t>
    </rPh>
    <rPh sb="26" eb="27">
      <t>カン</t>
    </rPh>
    <rPh sb="29" eb="31">
      <t>ホウリツ</t>
    </rPh>
    <rPh sb="32" eb="33">
      <t>モト</t>
    </rPh>
    <rPh sb="35" eb="37">
      <t>シキュウ</t>
    </rPh>
    <rPh sb="37" eb="38">
      <t>ブン</t>
    </rPh>
    <rPh sb="40" eb="41">
      <t>シュ</t>
    </rPh>
    <rPh sb="42" eb="44">
      <t>キュウフ</t>
    </rPh>
    <rPh sb="44" eb="46">
      <t>コウモク</t>
    </rPh>
    <rPh sb="47" eb="48">
      <t>タイ</t>
    </rPh>
    <rPh sb="51" eb="52">
      <t>マンケンオクマンエンカワサキシコウガイケンコウヒガイホショウジョウレイモトシキュウブンシュキュウフコウモクタイケンマンエン</t>
    </rPh>
    <phoneticPr fontId="2"/>
  </si>
  <si>
    <t>総　　　　　　数</t>
    <rPh sb="0" eb="1">
      <t>フサ</t>
    </rPh>
    <rPh sb="7" eb="8">
      <t>カズ</t>
    </rPh>
    <phoneticPr fontId="2"/>
  </si>
  <si>
    <t>療養の給付
及び療養費</t>
    <rPh sb="0" eb="2">
      <t>リョウヨウ</t>
    </rPh>
    <rPh sb="3" eb="5">
      <t>キュウフ</t>
    </rPh>
    <rPh sb="6" eb="7">
      <t>オヨ</t>
    </rPh>
    <rPh sb="8" eb="11">
      <t>リョウヨウヒ</t>
    </rPh>
    <phoneticPr fontId="2"/>
  </si>
  <si>
    <t>障害補償費</t>
    <rPh sb="0" eb="2">
      <t>ショウガイ</t>
    </rPh>
    <rPh sb="2" eb="4">
      <t>ホショウ</t>
    </rPh>
    <rPh sb="4" eb="5">
      <t>ヒ</t>
    </rPh>
    <phoneticPr fontId="2"/>
  </si>
  <si>
    <t>遺族補償費</t>
    <rPh sb="0" eb="2">
      <t>イゾク</t>
    </rPh>
    <rPh sb="2" eb="4">
      <t>ホショウ</t>
    </rPh>
    <rPh sb="4" eb="5">
      <t>ヒ</t>
    </rPh>
    <phoneticPr fontId="2"/>
  </si>
  <si>
    <t>遺族補償
一時金</t>
    <rPh sb="0" eb="2">
      <t>イゾク</t>
    </rPh>
    <rPh sb="2" eb="4">
      <t>ホショウ</t>
    </rPh>
    <rPh sb="5" eb="8">
      <t>イチジキン</t>
    </rPh>
    <phoneticPr fontId="2"/>
  </si>
  <si>
    <t>児童補償
手当</t>
    <rPh sb="0" eb="2">
      <t>ジドウ</t>
    </rPh>
    <rPh sb="2" eb="4">
      <t>ホショウ</t>
    </rPh>
    <rPh sb="5" eb="7">
      <t>テアテ</t>
    </rPh>
    <phoneticPr fontId="2"/>
  </si>
  <si>
    <t>療養手当</t>
    <rPh sb="0" eb="2">
      <t>リョウヨウ</t>
    </rPh>
    <rPh sb="2" eb="4">
      <t>テアテ</t>
    </rPh>
    <phoneticPr fontId="2"/>
  </si>
  <si>
    <t>葬祭料</t>
    <rPh sb="0" eb="2">
      <t>ソウサイ</t>
    </rPh>
    <rPh sb="2" eb="3">
      <t>リョウ</t>
    </rPh>
    <phoneticPr fontId="2"/>
  </si>
  <si>
    <t>支給件数</t>
    <rPh sb="0" eb="2">
      <t>シキュウ</t>
    </rPh>
    <rPh sb="2" eb="4">
      <t>ケンスウ</t>
    </rPh>
    <phoneticPr fontId="2"/>
  </si>
  <si>
    <t>支給額</t>
    <rPh sb="0" eb="3">
      <t>シキュウガク</t>
    </rPh>
    <phoneticPr fontId="2"/>
  </si>
  <si>
    <t>資料：保健医療政策部環境保健・アレルギー疾患対策担当</t>
    <rPh sb="3" eb="5">
      <t>ホケン</t>
    </rPh>
    <rPh sb="5" eb="7">
      <t>イリョウ</t>
    </rPh>
    <rPh sb="7" eb="10">
      <t>セイサクブ</t>
    </rPh>
    <rPh sb="10" eb="12">
      <t>カンキョウ</t>
    </rPh>
    <rPh sb="12" eb="14">
      <t>ホケン</t>
    </rPh>
    <rPh sb="24" eb="26">
      <t>タントウ</t>
    </rPh>
    <phoneticPr fontId="2"/>
  </si>
  <si>
    <t>表 ８  補償給付（川崎市公害健康被害補償条例）</t>
    <phoneticPr fontId="2"/>
  </si>
  <si>
    <t>遺族補償金</t>
    <rPh sb="0" eb="2">
      <t>イゾク</t>
    </rPh>
    <rPh sb="2" eb="5">
      <t>ホショウキン</t>
    </rPh>
    <phoneticPr fontId="2"/>
  </si>
  <si>
    <t>療養補償金</t>
    <rPh sb="0" eb="2">
      <t>リョウヨウ</t>
    </rPh>
    <rPh sb="2" eb="5">
      <t>ホショウキン</t>
    </rPh>
    <phoneticPr fontId="2"/>
  </si>
  <si>
    <t>医療手当</t>
    <rPh sb="0" eb="2">
      <t>イリョウ</t>
    </rPh>
    <rPh sb="2" eb="4">
      <t>テアテ</t>
    </rPh>
    <phoneticPr fontId="2"/>
  </si>
  <si>
    <t>資料：保健医療政策部環境保健・アレルギー疾患対策担当</t>
    <rPh sb="3" eb="5">
      <t>ホケン</t>
    </rPh>
    <rPh sb="5" eb="7">
      <t>イリョウ</t>
    </rPh>
    <rPh sb="7" eb="10">
      <t>セイサクブ</t>
    </rPh>
    <rPh sb="10" eb="14">
      <t>カンキョウホケン</t>
    </rPh>
    <rPh sb="24" eb="26">
      <t>タントウ</t>
    </rPh>
    <phoneticPr fontId="2"/>
  </si>
  <si>
    <t>表 ９  転地療養実施状況（千葉県館山市）</t>
    <phoneticPr fontId="2"/>
  </si>
  <si>
    <t>　公害健康被害被認定者を高原、海浜等空気の清浄な自然環境において保養させるとともに、療養生活上の指導等を行い、健康の回復、保持及び増進を図るため転地療養を実施している。令和6年度は、高齢の方や基礎疾患のある方など重症化リスクの高い方への新型コロナウイルス感染症等の感染予防として、引き続き十分に配慮する必要があることから中止となった。
　また、集団で実施する転地療養とは別に、個別に行う指定施設転地療養がある。</t>
    <rPh sb="84" eb="86">
      <t>レイワ</t>
    </rPh>
    <rPh sb="160" eb="162">
      <t>チュウシ</t>
    </rPh>
    <rPh sb="197" eb="199">
      <t>テンチ</t>
    </rPh>
    <phoneticPr fontId="2"/>
  </si>
  <si>
    <t>表 １０  指定施設転地療養実施状況</t>
    <phoneticPr fontId="2"/>
  </si>
  <si>
    <t>箱　　　　　　　根</t>
    <rPh sb="0" eb="1">
      <t>ハコ</t>
    </rPh>
    <rPh sb="8" eb="9">
      <t>ネ</t>
    </rPh>
    <phoneticPr fontId="2"/>
  </si>
  <si>
    <t>館　　　　　　　山</t>
    <rPh sb="0" eb="1">
      <t>タチ</t>
    </rPh>
    <rPh sb="8" eb="9">
      <t>ヤマ</t>
    </rPh>
    <phoneticPr fontId="2"/>
  </si>
  <si>
    <t>被認定者</t>
    <rPh sb="0" eb="1">
      <t>ヒ</t>
    </rPh>
    <rPh sb="1" eb="4">
      <t>ニンテイシャ</t>
    </rPh>
    <phoneticPr fontId="2"/>
  </si>
  <si>
    <t>制度適用外</t>
    <rPh sb="0" eb="2">
      <t>セイド</t>
    </rPh>
    <rPh sb="2" eb="4">
      <t>テキヨウ</t>
    </rPh>
    <rPh sb="4" eb="5">
      <t>ガイ</t>
    </rPh>
    <phoneticPr fontId="2"/>
  </si>
  <si>
    <t>制度適用外</t>
    <phoneticPr fontId="2"/>
  </si>
  <si>
    <t>大人</t>
    <rPh sb="0" eb="2">
      <t>オトナ</t>
    </rPh>
    <phoneticPr fontId="2"/>
  </si>
  <si>
    <t>※箱根の指定施設は令和２年度で契約終了</t>
    <rPh sb="1" eb="3">
      <t>ハコネ</t>
    </rPh>
    <rPh sb="4" eb="6">
      <t>シテイ</t>
    </rPh>
    <rPh sb="6" eb="8">
      <t>シセツ</t>
    </rPh>
    <rPh sb="9" eb="11">
      <t>レイワ</t>
    </rPh>
    <rPh sb="12" eb="14">
      <t>ネンド</t>
    </rPh>
    <rPh sb="15" eb="17">
      <t>ケイヤク</t>
    </rPh>
    <rPh sb="17" eb="19">
      <t>シュウリョウ</t>
    </rPh>
    <phoneticPr fontId="2"/>
  </si>
  <si>
    <t>表 １１  公共住宅優遇措置入居</t>
    <phoneticPr fontId="2"/>
  </si>
  <si>
    <t>　公害病被認定者の入居希望に対して、条例により、抽選方式に優遇措置がある。</t>
    <rPh sb="1" eb="3">
      <t>コウガイ</t>
    </rPh>
    <rPh sb="3" eb="4">
      <t>ビョウ</t>
    </rPh>
    <rPh sb="4" eb="5">
      <t>ヒ</t>
    </rPh>
    <rPh sb="5" eb="7">
      <t>ニンテイ</t>
    </rPh>
    <rPh sb="7" eb="8">
      <t>シャ</t>
    </rPh>
    <rPh sb="9" eb="11">
      <t>ニュウキョ</t>
    </rPh>
    <rPh sb="11" eb="13">
      <t>キボウ</t>
    </rPh>
    <rPh sb="14" eb="15">
      <t>タイ</t>
    </rPh>
    <rPh sb="18" eb="20">
      <t>ジョウレイ</t>
    </rPh>
    <rPh sb="24" eb="26">
      <t>チュウセン</t>
    </rPh>
    <rPh sb="26" eb="28">
      <t>ホウシキ</t>
    </rPh>
    <rPh sb="29" eb="31">
      <t>ユウグウ</t>
    </rPh>
    <rPh sb="31" eb="33">
      <t>ソチ</t>
    </rPh>
    <phoneticPr fontId="2"/>
  </si>
  <si>
    <t>累計
（昭和46年度～）</t>
    <rPh sb="0" eb="1">
      <t>ルイ</t>
    </rPh>
    <rPh sb="1" eb="2">
      <t>ケイ</t>
    </rPh>
    <rPh sb="4" eb="6">
      <t>ショウワ</t>
    </rPh>
    <rPh sb="8" eb="10">
      <t>ネンド</t>
    </rPh>
    <phoneticPr fontId="2"/>
  </si>
  <si>
    <t>令和６年度</t>
    <rPh sb="0" eb="2">
      <t>レイワ</t>
    </rPh>
    <rPh sb="3" eb="5">
      <t>ネンド</t>
    </rPh>
    <phoneticPr fontId="2"/>
  </si>
  <si>
    <t>平成4年度～令和3年度</t>
    <rPh sb="0" eb="2">
      <t>ヘイセイ</t>
    </rPh>
    <rPh sb="3" eb="4">
      <t>ネン</t>
    </rPh>
    <rPh sb="4" eb="5">
      <t>ド</t>
    </rPh>
    <rPh sb="6" eb="7">
      <t>レイ</t>
    </rPh>
    <rPh sb="7" eb="8">
      <t>カズ</t>
    </rPh>
    <rPh sb="9" eb="11">
      <t>ネンド</t>
    </rPh>
    <phoneticPr fontId="2"/>
  </si>
  <si>
    <t>県営</t>
    <rPh sb="0" eb="2">
      <t>ケンエイ</t>
    </rPh>
    <phoneticPr fontId="2"/>
  </si>
  <si>
    <t>市営</t>
    <rPh sb="0" eb="2">
      <t>シエイ</t>
    </rPh>
    <phoneticPr fontId="2"/>
  </si>
  <si>
    <t>公団</t>
    <rPh sb="0" eb="2">
      <t>コウダン</t>
    </rPh>
    <phoneticPr fontId="2"/>
  </si>
  <si>
    <t>県公社</t>
    <rPh sb="0" eb="1">
      <t>ケン</t>
    </rPh>
    <rPh sb="1" eb="3">
      <t>コウシャ</t>
    </rPh>
    <phoneticPr fontId="2"/>
  </si>
  <si>
    <t>市公社</t>
    <rPh sb="0" eb="1">
      <t>シ</t>
    </rPh>
    <rPh sb="1" eb="3">
      <t>コウシャ</t>
    </rPh>
    <phoneticPr fontId="2"/>
  </si>
  <si>
    <t>注）　（　）内は再掲</t>
    <rPh sb="6" eb="7">
      <t>ナイ</t>
    </rPh>
    <rPh sb="8" eb="10">
      <t>サイケイ</t>
    </rPh>
    <phoneticPr fontId="2"/>
  </si>
  <si>
    <t>表 １２  空気清浄機支給・購入補助件数</t>
    <phoneticPr fontId="2"/>
  </si>
  <si>
    <t>　空気清浄機の支給については、公害健康被害の補償等に関する法律に基づき、障害程度が特級又は1級の希望する公害病被認定者に支給している。
　その他の空気清浄機購入補助やバス乗車券交付等は、公害病被認定者の健康回復及び福祉の増進を目的として、川崎市の単独事業として実施している。</t>
    <rPh sb="1" eb="3">
      <t>クウキ</t>
    </rPh>
    <rPh sb="3" eb="5">
      <t>セイジョウ</t>
    </rPh>
    <rPh sb="5" eb="6">
      <t>キ</t>
    </rPh>
    <rPh sb="7" eb="9">
      <t>シキュウ</t>
    </rPh>
    <rPh sb="15" eb="17">
      <t>コウガイ</t>
    </rPh>
    <rPh sb="17" eb="19">
      <t>ケンコウ</t>
    </rPh>
    <rPh sb="19" eb="21">
      <t>ヒガイ</t>
    </rPh>
    <rPh sb="22" eb="24">
      <t>ホショウ</t>
    </rPh>
    <rPh sb="24" eb="25">
      <t>トウ</t>
    </rPh>
    <rPh sb="26" eb="27">
      <t>カン</t>
    </rPh>
    <rPh sb="29" eb="31">
      <t>ホウリツ</t>
    </rPh>
    <rPh sb="32" eb="33">
      <t>モト</t>
    </rPh>
    <rPh sb="36" eb="38">
      <t>ショウガイ</t>
    </rPh>
    <rPh sb="38" eb="40">
      <t>テイド</t>
    </rPh>
    <rPh sb="41" eb="43">
      <t>トッキュウ</t>
    </rPh>
    <rPh sb="43" eb="44">
      <t>マタ</t>
    </rPh>
    <rPh sb="46" eb="47">
      <t>キュウ</t>
    </rPh>
    <rPh sb="48" eb="50">
      <t>キボウ</t>
    </rPh>
    <rPh sb="52" eb="55">
      <t>コウガイビョウ</t>
    </rPh>
    <rPh sb="87" eb="88">
      <t>ケン</t>
    </rPh>
    <phoneticPr fontId="2"/>
  </si>
  <si>
    <t>令和6年3月末現在</t>
    <rPh sb="0" eb="2">
      <t>レイワ</t>
    </rPh>
    <rPh sb="3" eb="4">
      <t>ネン</t>
    </rPh>
    <rPh sb="5" eb="7">
      <t>ガツマツ</t>
    </rPh>
    <rPh sb="7" eb="9">
      <t>ゲンザイ</t>
    </rPh>
    <phoneticPr fontId="2"/>
  </si>
  <si>
    <t>特級</t>
    <rPh sb="0" eb="1">
      <t>トク</t>
    </rPh>
    <rPh sb="1" eb="2">
      <t>キュウ</t>
    </rPh>
    <phoneticPr fontId="2"/>
  </si>
  <si>
    <t>１級</t>
    <rPh sb="1" eb="2">
      <t>キュウ</t>
    </rPh>
    <phoneticPr fontId="2"/>
  </si>
  <si>
    <t>２級</t>
    <rPh sb="1" eb="2">
      <t>キュウ</t>
    </rPh>
    <phoneticPr fontId="2"/>
  </si>
  <si>
    <t>３級</t>
    <rPh sb="1" eb="2">
      <t>キュウ</t>
    </rPh>
    <phoneticPr fontId="2"/>
  </si>
  <si>
    <t>等級外</t>
    <rPh sb="0" eb="2">
      <t>トウキュウ</t>
    </rPh>
    <rPh sb="2" eb="3">
      <t>ガイ</t>
    </rPh>
    <phoneticPr fontId="2"/>
  </si>
  <si>
    <t>S４９～R６</t>
  </si>
  <si>
    <t>支給</t>
    <rPh sb="0" eb="2">
      <t>シキュウ</t>
    </rPh>
    <phoneticPr fontId="2"/>
  </si>
  <si>
    <t>補助</t>
    <rPh sb="0" eb="2">
      <t>ホジョ</t>
    </rPh>
    <phoneticPr fontId="2"/>
  </si>
  <si>
    <t>表 １３  バス乗車券（証）交付枚数</t>
    <phoneticPr fontId="2"/>
  </si>
  <si>
    <t>幸</t>
    <rPh sb="0" eb="1">
      <t>サイワイ</t>
    </rPh>
    <phoneticPr fontId="2"/>
  </si>
  <si>
    <t>中原</t>
    <rPh sb="0" eb="2">
      <t>ナカハラ</t>
    </rPh>
    <phoneticPr fontId="2"/>
  </si>
  <si>
    <t>高津</t>
    <rPh sb="0" eb="2">
      <t>タカツ</t>
    </rPh>
    <phoneticPr fontId="2"/>
  </si>
  <si>
    <t>宮前</t>
    <rPh sb="0" eb="2">
      <t>ミヤマエ</t>
    </rPh>
    <phoneticPr fontId="2"/>
  </si>
  <si>
    <t>多摩</t>
    <rPh sb="0" eb="2">
      <t>タマ</t>
    </rPh>
    <phoneticPr fontId="2"/>
  </si>
  <si>
    <t>麻生</t>
    <rPh sb="0" eb="2">
      <t>アサオ</t>
    </rPh>
    <phoneticPr fontId="2"/>
  </si>
  <si>
    <t>特別乗車証</t>
    <rPh sb="0" eb="2">
      <t>トクベツ</t>
    </rPh>
    <rPh sb="2" eb="5">
      <t>ジョウシャショウ</t>
    </rPh>
    <phoneticPr fontId="2"/>
  </si>
  <si>
    <t>私営バス</t>
    <rPh sb="0" eb="2">
      <t>シエイ</t>
    </rPh>
    <phoneticPr fontId="2"/>
  </si>
  <si>
    <t>表 １４  転地療養交通費支給件数</t>
    <phoneticPr fontId="2"/>
  </si>
  <si>
    <t>累        計
S４７～R６</t>
    <rPh sb="0" eb="1">
      <t>ルイ</t>
    </rPh>
    <rPh sb="9" eb="10">
      <t>ケイ</t>
    </rPh>
    <phoneticPr fontId="2"/>
  </si>
  <si>
    <t>令和元年度</t>
    <rPh sb="3" eb="5">
      <t>ネンド</t>
    </rPh>
    <phoneticPr fontId="2"/>
  </si>
  <si>
    <t>表 １５  インフルエンザ予防接種助成実施状況</t>
    <phoneticPr fontId="2"/>
  </si>
  <si>
    <t>　65歳以上の公害健康被害被認定者を対象に、平成17年度からインフルエンザ予防接種に係る自己負担額の助成を実施。平成23年度から制度改正により、被認定者全員が対象となった。</t>
    <rPh sb="3" eb="4">
      <t>サイ</t>
    </rPh>
    <rPh sb="4" eb="6">
      <t>イジョウ</t>
    </rPh>
    <rPh sb="7" eb="9">
      <t>コウガイ</t>
    </rPh>
    <rPh sb="9" eb="11">
      <t>ケンコウ</t>
    </rPh>
    <rPh sb="11" eb="13">
      <t>ヒガイ</t>
    </rPh>
    <rPh sb="13" eb="14">
      <t>ヒ</t>
    </rPh>
    <rPh sb="14" eb="16">
      <t>ニンテイ</t>
    </rPh>
    <rPh sb="16" eb="17">
      <t>シャ</t>
    </rPh>
    <rPh sb="18" eb="20">
      <t>タイショウ</t>
    </rPh>
    <rPh sb="37" eb="39">
      <t>ヨボウ</t>
    </rPh>
    <rPh sb="39" eb="41">
      <t>セッシュ</t>
    </rPh>
    <rPh sb="42" eb="43">
      <t>カカ</t>
    </rPh>
    <rPh sb="44" eb="46">
      <t>ジコ</t>
    </rPh>
    <rPh sb="46" eb="48">
      <t>フタン</t>
    </rPh>
    <rPh sb="48" eb="49">
      <t>ガク</t>
    </rPh>
    <rPh sb="50" eb="52">
      <t>ジョセイ</t>
    </rPh>
    <rPh sb="53" eb="55">
      <t>ジッシ</t>
    </rPh>
    <rPh sb="56" eb="58">
      <t>ヘイセイ</t>
    </rPh>
    <rPh sb="60" eb="62">
      <t>ネンド</t>
    </rPh>
    <rPh sb="64" eb="66">
      <t>セイド</t>
    </rPh>
    <rPh sb="66" eb="68">
      <t>カイセイ</t>
    </rPh>
    <rPh sb="72" eb="73">
      <t>ヒ</t>
    </rPh>
    <rPh sb="73" eb="76">
      <t>ニンテイシャ</t>
    </rPh>
    <rPh sb="76" eb="78">
      <t>ゼンイン</t>
    </rPh>
    <rPh sb="79" eb="81">
      <t>タイショウ</t>
    </rPh>
    <phoneticPr fontId="2"/>
  </si>
  <si>
    <t>年　度</t>
    <rPh sb="0" eb="1">
      <t>トシ</t>
    </rPh>
    <rPh sb="2" eb="3">
      <t>ド</t>
    </rPh>
    <phoneticPr fontId="2"/>
  </si>
  <si>
    <t>対 象 者 数</t>
    <rPh sb="0" eb="1">
      <t>タイ</t>
    </rPh>
    <rPh sb="2" eb="3">
      <t>ゾウ</t>
    </rPh>
    <rPh sb="4" eb="5">
      <t>モノ</t>
    </rPh>
    <rPh sb="6" eb="7">
      <t>スウ</t>
    </rPh>
    <phoneticPr fontId="2"/>
  </si>
  <si>
    <t>助 成 者 数</t>
    <rPh sb="0" eb="1">
      <t>スケ</t>
    </rPh>
    <rPh sb="2" eb="3">
      <t>シゲル</t>
    </rPh>
    <rPh sb="4" eb="5">
      <t>シャ</t>
    </rPh>
    <rPh sb="6" eb="7">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</si>
</sst>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_ * #,##0.0_ ;_ * \-#,##0.0_ ;_ * &quot;-&quot;_ ;_ @_ "/>
    <numFmt numFmtId="177" formatCode="\(#\)"/>
    <numFmt numFmtId="178" formatCode="0.E+00"/>
  </numFmts>
  <fonts count="25">
    <font>
      <sz val="11"/>
      <name val="ＭＳ Ｐゴシック"/>
      <family val="3"/>
      <charset val="128"/>
    </font>
    <font>
      <sz val="11"/>
      <color theme="1"/>
      <name val="ＭＳ Ｐゴシック"/>
      <family val="3"/>
      <charset val="128"/>
    </font>
    <font>
      <sz val="6"/>
      <name val="ＭＳ Ｐゴシック"/>
      <family val="3"/>
      <charset val="128"/>
    </font>
    <font>
      <sz val="16"/>
      <color theme="1"/>
      <name val="ＭＳ Ｐゴシック"/>
      <family val="3"/>
      <charset val="128"/>
    </font>
    <font>
      <sz val="14"/>
      <color theme="1"/>
      <name val="ＭＳ Ｐゴシック"/>
      <family val="3"/>
      <charset val="128"/>
    </font>
    <font>
      <sz val="9"/>
      <color theme="1"/>
      <name val="ＭＳ Ｐ明朝"/>
      <family val="1"/>
      <charset val="128"/>
    </font>
    <font>
      <sz val="9"/>
      <color theme="1"/>
      <name val="ＭＳ Ｐゴシック"/>
      <family val="3"/>
      <charset val="128"/>
    </font>
    <font>
      <sz val="12"/>
      <color theme="1"/>
      <name val="ＭＳ Ｐゴシック"/>
      <family val="3"/>
      <charset val="128"/>
    </font>
    <font>
      <b/>
      <sz val="9"/>
      <color theme="1"/>
      <name val="ＭＳ Ｐ明朝"/>
      <family val="1"/>
      <charset val="128"/>
    </font>
    <font>
      <sz val="11"/>
      <name val="ＭＳ Ｐゴシック"/>
      <family val="3"/>
      <charset val="128"/>
    </font>
    <font>
      <sz val="12"/>
      <name val="ＭＳ Ｐゴシック"/>
      <family val="3"/>
      <charset val="128"/>
    </font>
    <font>
      <sz val="9"/>
      <name val="ＭＳ Ｐ明朝"/>
      <family val="1"/>
      <charset val="128"/>
    </font>
    <font>
      <sz val="8.5"/>
      <name val="ＭＳ Ｐ明朝"/>
      <family val="1"/>
      <charset val="128"/>
    </font>
    <font>
      <b/>
      <sz val="9"/>
      <name val="ＭＳ Ｐ明朝"/>
      <family val="1"/>
      <charset val="128"/>
    </font>
    <font>
      <sz val="11"/>
      <name val="ＭＳ 明朝"/>
      <family val="1"/>
      <charset val="128"/>
    </font>
    <font>
      <sz val="11"/>
      <name val="ＭＳ Ｐ明朝"/>
      <family val="1"/>
      <charset val="128"/>
    </font>
    <font>
      <sz val="9"/>
      <name val="ＭＳ Ｐゴシック"/>
      <family val="3"/>
      <charset val="128"/>
    </font>
    <font>
      <sz val="8.9"/>
      <color theme="1"/>
      <name val="ＭＳ Ｐ明朝"/>
      <family val="1"/>
      <charset val="128"/>
    </font>
    <font>
      <sz val="8.9"/>
      <name val="ＭＳ Ｐ明朝"/>
      <family val="1"/>
      <charset val="128"/>
    </font>
    <font>
      <b/>
      <sz val="8"/>
      <name val="ＭＳ Ｐゴシック"/>
      <family val="3"/>
      <charset val="128"/>
    </font>
    <font>
      <b/>
      <sz val="11"/>
      <name val="ＭＳ Ｐゴシック"/>
      <family val="3"/>
      <charset val="128"/>
    </font>
    <font>
      <sz val="14"/>
      <name val="ＭＳ Ｐゴシック"/>
      <family val="3"/>
      <charset val="128"/>
    </font>
    <font>
      <sz val="10"/>
      <name val="ＭＳ Ｐ明朝"/>
      <family val="1"/>
      <charset val="128"/>
    </font>
    <font>
      <sz val="8.35"/>
      <name val="ＭＳ Ｐ明朝"/>
      <family val="1"/>
      <charset val="128"/>
    </font>
    <font>
      <b/>
      <sz val="9"/>
      <name val="ＭＳ Ｐゴシック"/>
      <family val="3"/>
      <charset val="128"/>
    </font>
  </fonts>
  <fills count="3">
    <fill>
      <patternFill patternType="none"/>
    </fill>
    <fill>
      <patternFill patternType="gray125"/>
    </fill>
    <fill>
      <patternFill patternType="solid">
        <fgColor theme="0" tint="-0.34998626667073579"/>
        <bgColor indexed="64"/>
      </patternFill>
    </fill>
  </fills>
  <borders count="35">
    <border>
      <left/>
      <right/>
      <top/>
      <bottom/>
      <diagonal/>
    </border>
    <border>
      <left/>
      <right/>
      <top/>
      <bottom style="medium">
        <color auto="1"/>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s>
  <cellStyleXfs count="3">
    <xf numFmtId="0" fontId="0" fillId="0" borderId="0"/>
    <xf numFmtId="38" fontId="9" fillId="0" borderId="0" applyFont="0" applyFill="0" applyBorder="0" applyAlignment="0" applyProtection="0">
      <alignment vertical="center"/>
    </xf>
    <xf numFmtId="38" fontId="9" fillId="0" borderId="0" applyFont="0" applyFill="0" applyBorder="0" applyAlignment="0" applyProtection="0"/>
  </cellStyleXfs>
  <cellXfs count="278">
    <xf numFmtId="0" fontId="0" fillId="0" borderId="0" xfId="0"/>
    <xf numFmtId="0" fontId="1" fillId="0" borderId="0" xfId="0" applyFont="1"/>
    <xf numFmtId="0" fontId="4" fillId="0" borderId="0" xfId="0" applyFont="1" applyAlignment="1">
      <alignment vertical="top"/>
    </xf>
    <xf numFmtId="0" fontId="4" fillId="0" borderId="0" xfId="0" applyFont="1"/>
    <xf numFmtId="0" fontId="6" fillId="0" borderId="0" xfId="0" applyFont="1"/>
    <xf numFmtId="0" fontId="6" fillId="0" borderId="0" xfId="0" applyFont="1" applyAlignment="1">
      <alignment vertical="center"/>
    </xf>
    <xf numFmtId="0" fontId="7" fillId="0" borderId="0" xfId="0" applyFont="1"/>
    <xf numFmtId="0" fontId="5" fillId="0" borderId="0" xfId="0" applyFont="1" applyAlignment="1">
      <alignment horizontal="left" vertical="center" wrapText="1"/>
    </xf>
    <xf numFmtId="0" fontId="5" fillId="0" borderId="0" xfId="0" applyFont="1"/>
    <xf numFmtId="0" fontId="5" fillId="0" borderId="8" xfId="0" applyFont="1" applyBorder="1" applyAlignment="1">
      <alignment horizontal="center" vertical="center" shrinkToFi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41" fontId="5" fillId="0" borderId="12" xfId="0" applyNumberFormat="1" applyFont="1" applyBorder="1" applyAlignment="1">
      <alignment vertical="center"/>
    </xf>
    <xf numFmtId="41" fontId="5" fillId="0" borderId="13" xfId="0" applyNumberFormat="1" applyFont="1" applyBorder="1" applyAlignment="1">
      <alignment vertical="center"/>
    </xf>
    <xf numFmtId="0" fontId="5" fillId="0" borderId="0" xfId="0" applyFont="1" applyAlignment="1">
      <alignment horizontal="center" vertical="center" shrinkToFit="1"/>
    </xf>
    <xf numFmtId="0" fontId="5" fillId="0" borderId="0" xfId="0" applyFont="1" applyAlignment="1" applyProtection="1">
      <alignment horizontal="center" vertical="center" shrinkToFit="1"/>
      <protection locked="0"/>
    </xf>
    <xf numFmtId="41" fontId="5" fillId="0" borderId="14" xfId="0" applyNumberFormat="1" applyFont="1" applyBorder="1" applyAlignment="1">
      <alignment horizontal="right" vertical="center"/>
    </xf>
    <xf numFmtId="41" fontId="5" fillId="0" borderId="14" xfId="0" applyNumberFormat="1" applyFont="1" applyBorder="1" applyAlignment="1">
      <alignment vertical="center"/>
    </xf>
    <xf numFmtId="41" fontId="5" fillId="0" borderId="14" xfId="0" applyNumberFormat="1" applyFont="1" applyBorder="1" applyAlignment="1" applyProtection="1">
      <alignment vertical="center"/>
      <protection locked="0"/>
    </xf>
    <xf numFmtId="41" fontId="5" fillId="0" borderId="15" xfId="0" applyNumberFormat="1" applyFont="1" applyBorder="1" applyAlignment="1" applyProtection="1">
      <alignment vertical="center"/>
      <protection locked="0"/>
    </xf>
    <xf numFmtId="0" fontId="5" fillId="0" borderId="0" xfId="0" applyFont="1" applyAlignment="1" applyProtection="1">
      <alignment horizontal="center" vertical="center" wrapText="1"/>
      <protection locked="0"/>
    </xf>
    <xf numFmtId="0" fontId="5" fillId="0" borderId="16" xfId="0" applyFont="1" applyBorder="1" applyAlignment="1">
      <alignment horizontal="center" vertical="center" wrapText="1"/>
    </xf>
    <xf numFmtId="41" fontId="5" fillId="0" borderId="14" xfId="0" applyNumberFormat="1" applyFont="1" applyBorder="1" applyAlignment="1" applyProtection="1">
      <alignment horizontal="right" vertical="center"/>
      <protection locked="0"/>
    </xf>
    <xf numFmtId="41" fontId="5" fillId="0" borderId="16" xfId="0" applyNumberFormat="1" applyFont="1" applyBorder="1" applyAlignment="1" applyProtection="1">
      <alignment vertical="center"/>
      <protection locked="0"/>
    </xf>
    <xf numFmtId="0" fontId="5" fillId="0" borderId="0" xfId="0" applyFont="1" applyAlignment="1">
      <alignment vertical="center"/>
    </xf>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7" xfId="0" applyFont="1" applyBorder="1" applyAlignment="1">
      <alignment horizontal="center" vertical="center" wrapText="1"/>
    </xf>
    <xf numFmtId="41" fontId="8" fillId="0" borderId="17" xfId="0" applyNumberFormat="1" applyFont="1" applyBorder="1" applyAlignment="1">
      <alignment horizontal="right" vertical="center"/>
    </xf>
    <xf numFmtId="41" fontId="8" fillId="0" borderId="17" xfId="0" applyNumberFormat="1" applyFont="1" applyBorder="1" applyAlignment="1">
      <alignment vertical="center"/>
    </xf>
    <xf numFmtId="41" fontId="8" fillId="0" borderId="17" xfId="0" applyNumberFormat="1" applyFont="1" applyBorder="1" applyAlignment="1" applyProtection="1">
      <alignment horizontal="right" vertical="center"/>
      <protection locked="0"/>
    </xf>
    <xf numFmtId="41" fontId="8" fillId="0" borderId="17" xfId="0" applyNumberFormat="1" applyFont="1" applyBorder="1" applyAlignment="1" applyProtection="1">
      <alignment vertical="center"/>
      <protection locked="0"/>
    </xf>
    <xf numFmtId="41" fontId="8" fillId="0" borderId="18" xfId="0" applyNumberFormat="1" applyFont="1" applyBorder="1" applyAlignment="1" applyProtection="1">
      <alignment vertical="center"/>
      <protection locked="0"/>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distributed" vertical="center"/>
    </xf>
    <xf numFmtId="0" fontId="5" fillId="0" borderId="11" xfId="0" applyFont="1" applyBorder="1" applyAlignment="1">
      <alignment horizontal="distributed" vertical="center"/>
    </xf>
    <xf numFmtId="0" fontId="3"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vertical="top" wrapText="1"/>
    </xf>
    <xf numFmtId="0" fontId="5" fillId="0" borderId="1" xfId="0" applyFont="1" applyBorder="1" applyAlignment="1">
      <alignment horizontal="right" vertical="center" wrapText="1"/>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1" xfId="0" applyFont="1" applyBorder="1" applyAlignment="1">
      <alignment vertical="top" wrapText="1"/>
    </xf>
    <xf numFmtId="0" fontId="5" fillId="0" borderId="7" xfId="0" applyFont="1" applyBorder="1" applyAlignment="1">
      <alignment vertical="top" wrapText="1"/>
    </xf>
    <xf numFmtId="0" fontId="5" fillId="0" borderId="5" xfId="0" applyFont="1" applyBorder="1" applyAlignment="1">
      <alignment horizontal="center" vertical="center"/>
    </xf>
    <xf numFmtId="0" fontId="10" fillId="0" borderId="0" xfId="0" applyFont="1" applyAlignment="1">
      <alignment vertical="top" wrapText="1"/>
    </xf>
    <xf numFmtId="0" fontId="11" fillId="0" borderId="0" xfId="0" applyFont="1" applyAlignment="1">
      <alignment horizontal="left" vertical="center" wrapText="1"/>
    </xf>
    <xf numFmtId="0" fontId="11" fillId="0" borderId="1" xfId="0" applyFont="1" applyBorder="1" applyAlignment="1">
      <alignment horizontal="left" vertical="center" wrapText="1"/>
    </xf>
    <xf numFmtId="0" fontId="11" fillId="0" borderId="0" xfId="0" applyFont="1" applyAlignment="1">
      <alignment horizontal="left" vertical="center" wrapText="1"/>
    </xf>
    <xf numFmtId="0" fontId="11" fillId="0" borderId="1" xfId="0" applyFont="1" applyBorder="1" applyAlignment="1">
      <alignment horizontal="right" vertical="center" wrapText="1"/>
    </xf>
    <xf numFmtId="0" fontId="11" fillId="0" borderId="19" xfId="0" applyFont="1" applyBorder="1" applyAlignment="1">
      <alignment vertical="top" wrapText="1"/>
    </xf>
    <xf numFmtId="0" fontId="11" fillId="0" borderId="20" xfId="0" applyFont="1" applyBorder="1" applyAlignment="1">
      <alignment horizontal="distributed" vertical="center" wrapText="1"/>
    </xf>
    <xf numFmtId="0" fontId="11" fillId="0" borderId="20" xfId="0" applyFont="1" applyBorder="1" applyAlignment="1">
      <alignment horizontal="center" vertical="center" wrapText="1"/>
    </xf>
    <xf numFmtId="0" fontId="12" fillId="0" borderId="20" xfId="0" applyFont="1" applyBorder="1" applyAlignment="1">
      <alignment horizontal="distributed" vertical="center" wrapText="1"/>
    </xf>
    <xf numFmtId="0" fontId="11" fillId="0" borderId="21" xfId="0" applyFont="1" applyBorder="1" applyAlignment="1">
      <alignment horizontal="distributed" vertical="center" wrapText="1"/>
    </xf>
    <xf numFmtId="0" fontId="13" fillId="0" borderId="5" xfId="0" applyFont="1" applyBorder="1" applyAlignment="1">
      <alignment horizontal="distributed" vertical="center"/>
    </xf>
    <xf numFmtId="41" fontId="8" fillId="0" borderId="22" xfId="0" applyNumberFormat="1" applyFont="1" applyBorder="1" applyAlignment="1">
      <alignment vertical="center"/>
    </xf>
    <xf numFmtId="41" fontId="8" fillId="0" borderId="4" xfId="0" applyNumberFormat="1" applyFont="1" applyBorder="1" applyAlignment="1">
      <alignment vertical="center"/>
    </xf>
    <xf numFmtId="0" fontId="11" fillId="0" borderId="0" xfId="0" applyFont="1" applyAlignment="1">
      <alignment horizontal="distributed" vertical="center" wrapText="1"/>
    </xf>
    <xf numFmtId="0" fontId="11" fillId="0" borderId="1" xfId="0" applyFont="1" applyBorder="1" applyAlignment="1">
      <alignment horizontal="distributed" vertical="center" wrapText="1"/>
    </xf>
    <xf numFmtId="41" fontId="5" fillId="0" borderId="17" xfId="0" applyNumberFormat="1" applyFont="1" applyBorder="1" applyAlignment="1" applyProtection="1">
      <alignment vertical="center"/>
      <protection locked="0"/>
    </xf>
    <xf numFmtId="41" fontId="5" fillId="0" borderId="18" xfId="0" applyNumberFormat="1" applyFont="1" applyBorder="1" applyAlignment="1" applyProtection="1">
      <alignment vertical="center"/>
      <protection locked="0"/>
    </xf>
    <xf numFmtId="0" fontId="11" fillId="0" borderId="0" xfId="0" applyFont="1" applyAlignment="1">
      <alignment vertical="center"/>
    </xf>
    <xf numFmtId="41" fontId="11" fillId="0" borderId="0" xfId="0" applyNumberFormat="1" applyFont="1" applyAlignment="1">
      <alignment vertical="center"/>
    </xf>
    <xf numFmtId="0" fontId="11" fillId="0" borderId="0" xfId="0" applyFont="1"/>
    <xf numFmtId="0" fontId="14" fillId="0" borderId="1" xfId="0" applyFont="1" applyBorder="1" applyAlignment="1">
      <alignment horizontal="right"/>
    </xf>
    <xf numFmtId="0" fontId="0" fillId="0" borderId="1" xfId="0" applyBorder="1" applyAlignment="1">
      <alignment horizontal="right"/>
    </xf>
    <xf numFmtId="0" fontId="11" fillId="0" borderId="23" xfId="0" applyFont="1" applyBorder="1" applyAlignment="1">
      <alignment vertical="top" wrapText="1"/>
    </xf>
    <xf numFmtId="0" fontId="11" fillId="0" borderId="19" xfId="0" applyFont="1" applyBorder="1" applyAlignment="1">
      <alignment vertical="top" wrapText="1"/>
    </xf>
    <xf numFmtId="49" fontId="11" fillId="0" borderId="19" xfId="0" applyNumberFormat="1" applyFont="1" applyBorder="1" applyAlignment="1">
      <alignment horizontal="center" vertical="center" wrapText="1"/>
    </xf>
    <xf numFmtId="49" fontId="11" fillId="0" borderId="24" xfId="0" applyNumberFormat="1" applyFont="1" applyBorder="1" applyAlignment="1">
      <alignment horizontal="center" vertical="center" wrapText="1"/>
    </xf>
    <xf numFmtId="49" fontId="11" fillId="0" borderId="25" xfId="0" applyNumberFormat="1" applyFont="1" applyBorder="1" applyAlignment="1">
      <alignment horizontal="center" vertical="center" wrapText="1"/>
    </xf>
    <xf numFmtId="0" fontId="15" fillId="0" borderId="0" xfId="0" applyFont="1"/>
    <xf numFmtId="0" fontId="11" fillId="0" borderId="0" xfId="0" applyFont="1" applyAlignment="1">
      <alignment horizontal="distributed" vertical="center"/>
    </xf>
    <xf numFmtId="41" fontId="11" fillId="0" borderId="14" xfId="0" applyNumberFormat="1" applyFont="1" applyBorder="1" applyAlignment="1">
      <alignment horizontal="distributed" vertical="center"/>
    </xf>
    <xf numFmtId="41" fontId="11" fillId="0" borderId="14" xfId="0" applyNumberFormat="1" applyFont="1" applyBorder="1" applyAlignment="1" applyProtection="1">
      <alignment vertical="center"/>
      <protection locked="0"/>
    </xf>
    <xf numFmtId="41" fontId="11" fillId="0" borderId="15" xfId="0" applyNumberFormat="1" applyFont="1" applyBorder="1" applyAlignment="1" applyProtection="1">
      <alignment vertical="center"/>
      <protection locked="0"/>
    </xf>
    <xf numFmtId="41" fontId="15" fillId="0" borderId="0" xfId="0" applyNumberFormat="1" applyFont="1"/>
    <xf numFmtId="0" fontId="16" fillId="0" borderId="0" xfId="0" applyFont="1" applyAlignment="1">
      <alignment horizontal="distributed" vertical="center"/>
    </xf>
    <xf numFmtId="41" fontId="16" fillId="0" borderId="14" xfId="0" applyNumberFormat="1" applyFont="1" applyBorder="1" applyAlignment="1">
      <alignment vertical="center"/>
    </xf>
    <xf numFmtId="41" fontId="16" fillId="0" borderId="15" xfId="0" applyNumberFormat="1" applyFont="1" applyBorder="1" applyAlignment="1">
      <alignment vertical="center"/>
    </xf>
    <xf numFmtId="0" fontId="11" fillId="0" borderId="0" xfId="0" applyFont="1" applyAlignment="1">
      <alignment vertical="top" wrapText="1"/>
    </xf>
    <xf numFmtId="49" fontId="11" fillId="0" borderId="0" xfId="0" applyNumberFormat="1" applyFont="1" applyAlignment="1">
      <alignment horizontal="center" vertical="center" wrapText="1"/>
    </xf>
    <xf numFmtId="0" fontId="11" fillId="0" borderId="0" xfId="0" applyFont="1" applyAlignment="1">
      <alignment horizontal="distributed" vertical="distributed" wrapText="1"/>
    </xf>
    <xf numFmtId="0" fontId="11" fillId="0" borderId="1" xfId="0" applyFont="1" applyBorder="1" applyAlignment="1">
      <alignment horizontal="distributed" vertical="center"/>
    </xf>
    <xf numFmtId="41" fontId="11" fillId="0" borderId="17" xfId="0" applyNumberFormat="1" applyFont="1" applyBorder="1" applyAlignment="1">
      <alignment horizontal="distributed" vertical="center"/>
    </xf>
    <xf numFmtId="41" fontId="11" fillId="0" borderId="17" xfId="0" applyNumberFormat="1" applyFont="1" applyBorder="1" applyAlignment="1" applyProtection="1">
      <alignment vertical="center"/>
      <protection locked="0"/>
    </xf>
    <xf numFmtId="41" fontId="11" fillId="0" borderId="17" xfId="0" applyNumberFormat="1" applyFont="1" applyBorder="1" applyAlignment="1" applyProtection="1">
      <alignment horizontal="right" vertical="center"/>
      <protection locked="0"/>
    </xf>
    <xf numFmtId="41" fontId="11" fillId="0" borderId="18" xfId="0" applyNumberFormat="1" applyFont="1" applyBorder="1" applyAlignment="1" applyProtection="1">
      <alignment vertical="center"/>
      <protection locked="0"/>
    </xf>
    <xf numFmtId="0" fontId="15" fillId="0" borderId="0" xfId="0" applyFont="1" applyAlignment="1">
      <alignment vertical="center"/>
    </xf>
    <xf numFmtId="0" fontId="5" fillId="0" borderId="1" xfId="0" applyFont="1" applyBorder="1" applyAlignment="1">
      <alignment horizontal="right" vertical="center" shrinkToFit="1"/>
    </xf>
    <xf numFmtId="49" fontId="5" fillId="0" borderId="4"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49" fontId="5" fillId="0" borderId="8"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0" fontId="8" fillId="0" borderId="6" xfId="0" applyFont="1" applyBorder="1" applyAlignment="1">
      <alignment horizontal="distributed" vertical="center"/>
    </xf>
    <xf numFmtId="0" fontId="8" fillId="0" borderId="5" xfId="0" applyFont="1" applyBorder="1" applyAlignment="1">
      <alignment horizontal="distributed" vertical="center"/>
    </xf>
    <xf numFmtId="176" fontId="8" fillId="0" borderId="22" xfId="0" applyNumberFormat="1" applyFont="1" applyBorder="1" applyAlignment="1">
      <alignment vertical="center"/>
    </xf>
    <xf numFmtId="49" fontId="5" fillId="0" borderId="0" xfId="0" applyNumberFormat="1" applyFont="1" applyAlignment="1">
      <alignment horizontal="center" vertical="center"/>
    </xf>
    <xf numFmtId="49" fontId="5" fillId="0" borderId="16" xfId="0" applyNumberFormat="1" applyFont="1" applyBorder="1" applyAlignment="1">
      <alignment vertical="center"/>
    </xf>
    <xf numFmtId="176" fontId="5" fillId="0" borderId="14" xfId="0" applyNumberFormat="1" applyFont="1" applyBorder="1" applyAlignment="1">
      <alignment vertical="center"/>
    </xf>
    <xf numFmtId="41" fontId="5" fillId="0" borderId="15" xfId="0" applyNumberFormat="1" applyFont="1" applyBorder="1" applyAlignment="1">
      <alignment vertical="center"/>
    </xf>
    <xf numFmtId="49" fontId="5" fillId="0" borderId="0" xfId="0" applyNumberFormat="1" applyFont="1" applyAlignment="1">
      <alignment vertical="center"/>
    </xf>
    <xf numFmtId="176" fontId="5" fillId="0" borderId="14"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vertical="center"/>
    </xf>
    <xf numFmtId="41" fontId="5" fillId="0" borderId="17" xfId="0" applyNumberFormat="1" applyFont="1" applyBorder="1" applyAlignment="1">
      <alignment vertical="center"/>
    </xf>
    <xf numFmtId="176" fontId="5" fillId="0" borderId="17" xfId="0" applyNumberFormat="1" applyFont="1" applyBorder="1" applyAlignment="1">
      <alignment horizontal="right" vertical="center"/>
    </xf>
    <xf numFmtId="41" fontId="5" fillId="0" borderId="18"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top"/>
    </xf>
    <xf numFmtId="0" fontId="4" fillId="0" borderId="0" xfId="0" applyFont="1" applyAlignment="1">
      <alignment vertical="top" wrapText="1"/>
    </xf>
    <xf numFmtId="0" fontId="8" fillId="0" borderId="3" xfId="0" applyFont="1" applyBorder="1" applyAlignment="1">
      <alignment horizontal="distributed" vertical="center" wrapText="1"/>
    </xf>
    <xf numFmtId="0" fontId="8" fillId="0" borderId="16" xfId="0" applyFont="1" applyBorder="1" applyAlignment="1">
      <alignment horizontal="distributed"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8" fillId="0" borderId="7" xfId="0" applyFont="1" applyBorder="1" applyAlignment="1">
      <alignment horizontal="distributed" vertical="center" wrapText="1"/>
    </xf>
    <xf numFmtId="0" fontId="5" fillId="0" borderId="18" xfId="0" applyFont="1" applyBorder="1" applyAlignment="1">
      <alignment horizontal="center" vertical="center"/>
    </xf>
    <xf numFmtId="41" fontId="8" fillId="0" borderId="23" xfId="0" applyNumberFormat="1" applyFont="1" applyBorder="1" applyAlignment="1">
      <alignment horizontal="distributed" vertical="center"/>
    </xf>
    <xf numFmtId="41" fontId="5" fillId="0" borderId="24" xfId="0" applyNumberFormat="1" applyFont="1" applyBorder="1" applyAlignment="1">
      <alignment vertical="center"/>
    </xf>
    <xf numFmtId="41" fontId="5" fillId="0" borderId="25" xfId="0" applyNumberFormat="1" applyFont="1" applyBorder="1" applyAlignment="1">
      <alignment vertical="center"/>
    </xf>
    <xf numFmtId="0" fontId="5" fillId="0" borderId="2" xfId="0" applyFont="1" applyBorder="1" applyAlignment="1">
      <alignment horizontal="left" vertical="center"/>
    </xf>
    <xf numFmtId="0" fontId="5" fillId="0" borderId="2" xfId="0" applyFont="1" applyBorder="1" applyAlignment="1">
      <alignment vertical="center"/>
    </xf>
    <xf numFmtId="41" fontId="1" fillId="0" borderId="0" xfId="0" applyNumberFormat="1" applyFont="1"/>
    <xf numFmtId="0" fontId="10" fillId="0" borderId="0" xfId="0" applyFont="1"/>
    <xf numFmtId="0" fontId="11" fillId="0" borderId="1" xfId="0" applyFont="1" applyBorder="1" applyAlignment="1">
      <alignment horizontal="right"/>
    </xf>
    <xf numFmtId="0" fontId="11" fillId="0" borderId="2" xfId="0" applyFont="1" applyBorder="1" applyAlignment="1">
      <alignment vertical="center" wrapText="1"/>
    </xf>
    <xf numFmtId="49" fontId="11" fillId="0" borderId="4" xfId="0" applyNumberFormat="1" applyFont="1" applyBorder="1" applyAlignment="1">
      <alignment horizontal="center" vertical="center" wrapText="1"/>
    </xf>
    <xf numFmtId="0" fontId="11" fillId="0" borderId="6" xfId="0" applyFont="1" applyBorder="1" applyAlignment="1">
      <alignment horizontal="center" vertical="center" wrapText="1"/>
    </xf>
    <xf numFmtId="0" fontId="11" fillId="0" borderId="1" xfId="0" applyFont="1" applyBorder="1" applyAlignment="1">
      <alignment vertical="center" wrapText="1"/>
    </xf>
    <xf numFmtId="49" fontId="11" fillId="0" borderId="8" xfId="0" applyNumberFormat="1" applyFont="1" applyBorder="1" applyAlignment="1">
      <alignment horizontal="center" vertical="center" wrapText="1"/>
    </xf>
    <xf numFmtId="49" fontId="11" fillId="0" borderId="9" xfId="0" applyNumberFormat="1" applyFont="1" applyBorder="1" applyAlignment="1">
      <alignment horizontal="center" vertical="center" wrapText="1"/>
    </xf>
    <xf numFmtId="49" fontId="13" fillId="0" borderId="10" xfId="0" applyNumberFormat="1" applyFont="1" applyBorder="1" applyAlignment="1">
      <alignment horizontal="center" vertical="center"/>
    </xf>
    <xf numFmtId="41" fontId="13" fillId="0" borderId="12" xfId="0" applyNumberFormat="1" applyFont="1" applyBorder="1" applyAlignment="1">
      <alignment vertical="center" shrinkToFit="1"/>
    </xf>
    <xf numFmtId="41" fontId="13" fillId="0" borderId="13" xfId="0" applyNumberFormat="1" applyFont="1" applyBorder="1" applyAlignment="1">
      <alignment vertical="center" shrinkToFit="1"/>
    </xf>
    <xf numFmtId="0" fontId="11" fillId="0" borderId="30" xfId="0" applyFont="1" applyBorder="1" applyAlignment="1">
      <alignment horizontal="center" vertical="center"/>
    </xf>
    <xf numFmtId="41" fontId="11" fillId="0" borderId="14" xfId="0" applyNumberFormat="1" applyFont="1" applyBorder="1" applyAlignment="1">
      <alignment vertical="center" shrinkToFit="1"/>
    </xf>
    <xf numFmtId="41" fontId="11" fillId="0" borderId="15" xfId="0" applyNumberFormat="1" applyFont="1" applyBorder="1" applyAlignment="1">
      <alignment vertical="center" shrinkToFit="1"/>
    </xf>
    <xf numFmtId="49" fontId="11" fillId="0" borderId="1" xfId="0" applyNumberFormat="1" applyFont="1" applyBorder="1" applyAlignment="1">
      <alignment horizontal="center" vertical="center"/>
    </xf>
    <xf numFmtId="41" fontId="11" fillId="0" borderId="17" xfId="0" applyNumberFormat="1" applyFont="1" applyBorder="1" applyAlignment="1">
      <alignment vertical="center" shrinkToFit="1"/>
    </xf>
    <xf numFmtId="41" fontId="11" fillId="0" borderId="18" xfId="0" applyNumberFormat="1" applyFont="1" applyBorder="1" applyAlignment="1">
      <alignment vertical="center" shrinkToFit="1"/>
    </xf>
    <xf numFmtId="0" fontId="11" fillId="0" borderId="0" xfId="0" applyFont="1" applyAlignment="1">
      <alignment horizontal="right" vertical="center"/>
    </xf>
    <xf numFmtId="0" fontId="11" fillId="0" borderId="2" xfId="0" applyFont="1" applyBorder="1" applyAlignment="1">
      <alignment vertical="center" wrapText="1"/>
    </xf>
    <xf numFmtId="49"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1" fillId="0" borderId="1" xfId="0" applyFont="1" applyBorder="1" applyAlignment="1">
      <alignment vertical="center" wrapText="1"/>
    </xf>
    <xf numFmtId="41" fontId="13" fillId="0" borderId="12" xfId="0" applyNumberFormat="1" applyFont="1" applyBorder="1" applyAlignment="1">
      <alignment vertical="center"/>
    </xf>
    <xf numFmtId="41" fontId="13" fillId="0" borderId="13" xfId="0" applyNumberFormat="1" applyFont="1" applyBorder="1" applyAlignment="1">
      <alignment vertical="center"/>
    </xf>
    <xf numFmtId="41" fontId="11" fillId="0" borderId="14" xfId="0" applyNumberFormat="1" applyFont="1" applyBorder="1" applyAlignment="1">
      <alignment vertical="center"/>
    </xf>
    <xf numFmtId="41" fontId="11" fillId="0" borderId="15" xfId="0" applyNumberFormat="1" applyFont="1" applyBorder="1" applyAlignment="1">
      <alignment vertical="center"/>
    </xf>
    <xf numFmtId="41" fontId="11" fillId="0" borderId="17" xfId="0" applyNumberFormat="1" applyFont="1" applyBorder="1" applyAlignment="1">
      <alignment vertical="center"/>
    </xf>
    <xf numFmtId="41" fontId="11" fillId="0" borderId="18" xfId="0" applyNumberFormat="1" applyFont="1" applyBorder="1" applyAlignment="1">
      <alignment vertical="center"/>
    </xf>
    <xf numFmtId="0" fontId="11" fillId="0" borderId="0" xfId="0" applyFont="1" applyAlignment="1">
      <alignment vertical="center"/>
    </xf>
    <xf numFmtId="0" fontId="9" fillId="0" borderId="0" xfId="0" applyFont="1"/>
    <xf numFmtId="0" fontId="10" fillId="0" borderId="0" xfId="0" applyFont="1" applyAlignment="1">
      <alignment horizontal="left" vertical="top"/>
    </xf>
    <xf numFmtId="0" fontId="10" fillId="0" borderId="0" xfId="0" applyFont="1" applyAlignment="1">
      <alignment vertical="top" wrapText="1"/>
    </xf>
    <xf numFmtId="0" fontId="17" fillId="0" borderId="0" xfId="0" applyFont="1" applyAlignment="1">
      <alignment horizontal="justify" vertical="center" wrapText="1"/>
    </xf>
    <xf numFmtId="0" fontId="18" fillId="0" borderId="0" xfId="0" applyFont="1" applyAlignment="1">
      <alignment vertical="center" wrapText="1"/>
    </xf>
    <xf numFmtId="0" fontId="13" fillId="0" borderId="23" xfId="0" applyFont="1" applyBorder="1" applyAlignment="1">
      <alignment horizontal="center" vertical="center" wrapText="1"/>
    </xf>
    <xf numFmtId="0" fontId="13" fillId="0" borderId="19" xfId="0" applyFont="1" applyBorder="1" applyAlignment="1">
      <alignment horizontal="center" vertical="center" wrapText="1"/>
    </xf>
    <xf numFmtId="0" fontId="11" fillId="0" borderId="24" xfId="0" applyFont="1" applyBorder="1" applyAlignment="1">
      <alignment horizontal="distributed" vertical="center" wrapText="1"/>
    </xf>
    <xf numFmtId="0" fontId="11" fillId="0" borderId="25" xfId="0" applyFont="1" applyBorder="1" applyAlignment="1">
      <alignment horizontal="distributed" vertical="center" wrapText="1"/>
    </xf>
    <xf numFmtId="0" fontId="13" fillId="0" borderId="0" xfId="0" applyFont="1" applyAlignment="1">
      <alignment horizontal="distributed" vertical="center"/>
    </xf>
    <xf numFmtId="41" fontId="13" fillId="0" borderId="14" xfId="0" applyNumberFormat="1" applyFont="1" applyBorder="1" applyAlignment="1">
      <alignment vertical="center" shrinkToFit="1"/>
    </xf>
    <xf numFmtId="0" fontId="13" fillId="0" borderId="7" xfId="0" applyFont="1" applyBorder="1" applyAlignment="1">
      <alignment horizontal="distributed" vertical="center" wrapText="1"/>
    </xf>
    <xf numFmtId="41" fontId="13" fillId="0" borderId="17" xfId="0" applyNumberFormat="1" applyFont="1" applyBorder="1" applyAlignment="1">
      <alignment vertical="center" shrinkToFit="1"/>
    </xf>
    <xf numFmtId="0" fontId="19" fillId="0" borderId="0" xfId="0" applyFont="1"/>
    <xf numFmtId="38" fontId="16" fillId="0" borderId="0" xfId="1" applyFont="1" applyAlignment="1">
      <alignment horizontal="right" vertical="center"/>
    </xf>
    <xf numFmtId="3" fontId="16" fillId="0" borderId="0" xfId="0" applyNumberFormat="1" applyFont="1" applyAlignment="1">
      <alignment vertical="center"/>
    </xf>
    <xf numFmtId="0" fontId="20" fillId="0" borderId="0" xfId="0" applyFont="1"/>
    <xf numFmtId="38" fontId="16" fillId="0" borderId="0" xfId="1" applyFont="1" applyAlignment="1"/>
    <xf numFmtId="41" fontId="16" fillId="0" borderId="0" xfId="0" applyNumberFormat="1" applyFont="1"/>
    <xf numFmtId="0" fontId="10" fillId="0" borderId="1" xfId="0" applyFont="1" applyBorder="1" applyAlignment="1">
      <alignment vertical="top"/>
    </xf>
    <xf numFmtId="0" fontId="21" fillId="0" borderId="1" xfId="0" applyFont="1" applyBorder="1" applyAlignment="1">
      <alignment vertical="top" wrapText="1"/>
    </xf>
    <xf numFmtId="41" fontId="11" fillId="0" borderId="17" xfId="0" applyNumberFormat="1" applyFont="1" applyBorder="1" applyAlignment="1">
      <alignment horizontal="right" vertical="center" shrinkToFit="1"/>
    </xf>
    <xf numFmtId="0" fontId="10"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16" fillId="0" borderId="0" xfId="0" applyFont="1" applyAlignment="1">
      <alignment vertical="center"/>
    </xf>
    <xf numFmtId="0" fontId="5" fillId="0" borderId="0" xfId="0" applyFont="1" applyAlignment="1" applyProtection="1">
      <alignment horizontal="left" vertical="center" wrapText="1"/>
      <protection locked="0"/>
    </xf>
    <xf numFmtId="0" fontId="5" fillId="0" borderId="1" xfId="0" applyFont="1" applyBorder="1" applyAlignment="1" applyProtection="1">
      <alignment horizontal="right" wrapText="1"/>
      <protection locked="0"/>
    </xf>
    <xf numFmtId="0" fontId="11" fillId="0" borderId="3" xfId="0" applyFont="1" applyBorder="1" applyAlignment="1">
      <alignment vertical="center" wrapText="1"/>
    </xf>
    <xf numFmtId="0" fontId="11" fillId="0" borderId="7" xfId="0" applyFont="1" applyBorder="1" applyAlignment="1">
      <alignment vertical="center" wrapText="1"/>
    </xf>
    <xf numFmtId="0" fontId="13" fillId="0" borderId="6" xfId="0" applyFont="1" applyBorder="1" applyAlignment="1">
      <alignment horizontal="distributed" vertical="center"/>
    </xf>
    <xf numFmtId="0" fontId="13" fillId="0" borderId="5" xfId="0" applyFont="1" applyBorder="1" applyAlignment="1">
      <alignment horizontal="distributed" vertical="center"/>
    </xf>
    <xf numFmtId="41" fontId="13" fillId="0" borderId="22" xfId="0" applyNumberFormat="1" applyFont="1" applyBorder="1" applyAlignment="1">
      <alignment vertical="center"/>
    </xf>
    <xf numFmtId="41" fontId="13" fillId="0" borderId="4" xfId="0" applyNumberFormat="1" applyFont="1" applyBorder="1" applyAlignment="1">
      <alignment vertical="center"/>
    </xf>
    <xf numFmtId="49" fontId="11" fillId="0" borderId="0" xfId="0" applyNumberFormat="1" applyFont="1" applyAlignment="1">
      <alignment horizontal="center" vertical="center"/>
    </xf>
    <xf numFmtId="49" fontId="11" fillId="0" borderId="0" xfId="0" applyNumberFormat="1" applyFont="1" applyAlignment="1">
      <alignment vertical="center"/>
    </xf>
    <xf numFmtId="49" fontId="11" fillId="0" borderId="1" xfId="0" applyNumberFormat="1" applyFont="1" applyBorder="1" applyAlignment="1">
      <alignment vertical="center"/>
    </xf>
    <xf numFmtId="41" fontId="11" fillId="0" borderId="0" xfId="0" applyNumberFormat="1" applyFont="1" applyAlignment="1" applyProtection="1">
      <alignment vertical="center"/>
      <protection locked="0"/>
    </xf>
    <xf numFmtId="0" fontId="10" fillId="0" borderId="0" xfId="0" applyFont="1" applyAlignment="1">
      <alignment vertical="center"/>
    </xf>
    <xf numFmtId="0" fontId="21" fillId="0" borderId="0" xfId="0" applyFont="1" applyAlignment="1">
      <alignment vertical="center"/>
    </xf>
    <xf numFmtId="0" fontId="22" fillId="0" borderId="1" xfId="0" applyFont="1" applyBorder="1" applyAlignment="1">
      <alignment horizontal="right"/>
    </xf>
    <xf numFmtId="49" fontId="12" fillId="0" borderId="8"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49" fontId="12" fillId="0" borderId="9" xfId="0" applyNumberFormat="1" applyFont="1" applyBorder="1" applyAlignment="1">
      <alignment horizontal="center" vertical="center" wrapText="1"/>
    </xf>
    <xf numFmtId="49" fontId="11" fillId="0" borderId="31" xfId="0" applyNumberFormat="1" applyFont="1" applyBorder="1" applyAlignment="1">
      <alignment horizontal="distributed" vertical="center"/>
    </xf>
    <xf numFmtId="41" fontId="11" fillId="0" borderId="8" xfId="0" applyNumberFormat="1" applyFont="1" applyBorder="1" applyAlignment="1">
      <alignment vertical="center"/>
    </xf>
    <xf numFmtId="41" fontId="11" fillId="0" borderId="9" xfId="0" applyNumberFormat="1" applyFont="1" applyBorder="1" applyAlignment="1">
      <alignment vertical="center"/>
    </xf>
    <xf numFmtId="0" fontId="11" fillId="0" borderId="2" xfId="0" applyFont="1" applyBorder="1" applyAlignment="1">
      <alignment vertical="center"/>
    </xf>
    <xf numFmtId="0" fontId="15" fillId="0" borderId="2" xfId="0" applyFont="1" applyBorder="1"/>
    <xf numFmtId="0" fontId="16" fillId="0" borderId="0" xfId="0" applyFont="1"/>
    <xf numFmtId="0" fontId="11" fillId="0" borderId="25" xfId="0" applyFont="1" applyBorder="1" applyAlignment="1">
      <alignment horizontal="center" vertical="center" wrapText="1"/>
    </xf>
    <xf numFmtId="0" fontId="11" fillId="2" borderId="23" xfId="0" applyFont="1" applyFill="1" applyBorder="1" applyAlignment="1">
      <alignment horizontal="center" vertical="center" wrapText="1"/>
    </xf>
    <xf numFmtId="0" fontId="13" fillId="0" borderId="10" xfId="0" applyFont="1" applyBorder="1" applyAlignment="1">
      <alignment horizontal="distributed" vertical="center"/>
    </xf>
    <xf numFmtId="177" fontId="13" fillId="0" borderId="13" xfId="0" applyNumberFormat="1" applyFont="1" applyBorder="1" applyAlignment="1">
      <alignment horizontal="right" vertical="center"/>
    </xf>
    <xf numFmtId="41" fontId="24" fillId="2" borderId="10" xfId="0" applyNumberFormat="1" applyFont="1" applyFill="1" applyBorder="1" applyAlignment="1">
      <alignment vertical="center"/>
    </xf>
    <xf numFmtId="49" fontId="11" fillId="0" borderId="0" xfId="0" applyNumberFormat="1" applyFont="1" applyAlignment="1">
      <alignment horizontal="distributed" vertical="center"/>
    </xf>
    <xf numFmtId="41" fontId="11" fillId="2" borderId="0" xfId="0" applyNumberFormat="1" applyFont="1" applyFill="1" applyAlignment="1">
      <alignment vertical="center"/>
    </xf>
    <xf numFmtId="49" fontId="11" fillId="0" borderId="1" xfId="0" applyNumberFormat="1" applyFont="1" applyBorder="1" applyAlignment="1">
      <alignment horizontal="distributed" vertical="center"/>
    </xf>
    <xf numFmtId="41" fontId="11" fillId="2" borderId="1" xfId="0" applyNumberFormat="1" applyFont="1" applyFill="1" applyBorder="1" applyAlignment="1">
      <alignment vertical="center"/>
    </xf>
    <xf numFmtId="0" fontId="11" fillId="0" borderId="0" xfId="0" applyFont="1" applyAlignment="1">
      <alignment vertical="center" wrapText="1"/>
    </xf>
    <xf numFmtId="0" fontId="11" fillId="0" borderId="0" xfId="0" applyFont="1" applyAlignment="1">
      <alignment vertical="center" wrapText="1"/>
    </xf>
    <xf numFmtId="0" fontId="11" fillId="0" borderId="1" xfId="0" applyFont="1" applyBorder="1" applyAlignment="1">
      <alignment horizontal="right" wrapText="1"/>
    </xf>
    <xf numFmtId="0" fontId="11" fillId="0" borderId="19" xfId="0" applyFont="1" applyBorder="1" applyAlignment="1">
      <alignment horizontal="center" vertical="center" wrapText="1"/>
    </xf>
    <xf numFmtId="0" fontId="11" fillId="0" borderId="19" xfId="0" applyFont="1" applyBorder="1" applyAlignment="1">
      <alignment horizontal="center" vertical="center"/>
    </xf>
    <xf numFmtId="0" fontId="11" fillId="0" borderId="24" xfId="0" applyFont="1" applyBorder="1" applyAlignment="1">
      <alignment horizontal="center" vertical="center" wrapText="1"/>
    </xf>
    <xf numFmtId="0" fontId="11" fillId="0" borderId="16" xfId="0" applyFont="1" applyBorder="1" applyAlignment="1">
      <alignment horizontal="distributed" vertical="center"/>
    </xf>
    <xf numFmtId="41" fontId="11" fillId="0" borderId="14" xfId="0" applyNumberFormat="1" applyFont="1" applyBorder="1" applyAlignment="1">
      <alignment vertical="center"/>
    </xf>
    <xf numFmtId="41" fontId="11" fillId="0" borderId="13" xfId="0" applyNumberFormat="1" applyFont="1" applyBorder="1" applyAlignment="1">
      <alignment vertical="center"/>
    </xf>
    <xf numFmtId="0" fontId="11" fillId="0" borderId="16" xfId="0" applyFont="1" applyBorder="1" applyAlignment="1">
      <alignment horizontal="center" vertical="center"/>
    </xf>
    <xf numFmtId="41" fontId="11" fillId="0" borderId="12" xfId="0" applyNumberFormat="1" applyFont="1" applyBorder="1" applyAlignment="1">
      <alignment vertical="center"/>
    </xf>
    <xf numFmtId="41" fontId="11" fillId="0" borderId="27" xfId="0" applyNumberFormat="1" applyFont="1" applyBorder="1" applyAlignment="1">
      <alignment vertical="center"/>
    </xf>
    <xf numFmtId="0" fontId="11" fillId="0" borderId="0" xfId="0" applyFont="1" applyAlignment="1">
      <alignment horizontal="center" vertical="center"/>
    </xf>
    <xf numFmtId="0" fontId="13" fillId="0" borderId="29" xfId="0" applyFont="1" applyBorder="1" applyAlignment="1">
      <alignment horizontal="distributed" vertical="center"/>
    </xf>
    <xf numFmtId="41" fontId="13" fillId="0" borderId="32" xfId="0" applyNumberFormat="1" applyFont="1" applyBorder="1" applyAlignment="1">
      <alignment vertical="center"/>
    </xf>
    <xf numFmtId="41" fontId="13" fillId="0" borderId="32" xfId="0" applyNumberFormat="1" applyFont="1" applyBorder="1" applyAlignment="1">
      <alignment horizontal="right" vertical="center"/>
    </xf>
    <xf numFmtId="41" fontId="13" fillId="0" borderId="27" xfId="0" applyNumberFormat="1" applyFont="1" applyBorder="1" applyAlignment="1">
      <alignment vertical="center"/>
    </xf>
    <xf numFmtId="0" fontId="11" fillId="0" borderId="7" xfId="0" applyFont="1" applyBorder="1" applyAlignment="1">
      <alignment horizontal="distributed" vertical="center"/>
    </xf>
    <xf numFmtId="41" fontId="11" fillId="0" borderId="17" xfId="0" applyNumberFormat="1" applyFont="1" applyBorder="1" applyAlignment="1">
      <alignment horizontal="right" vertical="center"/>
    </xf>
    <xf numFmtId="41" fontId="11" fillId="0" borderId="18" xfId="0" applyNumberFormat="1" applyFont="1" applyBorder="1" applyAlignment="1">
      <alignment horizontal="right" vertical="center"/>
    </xf>
    <xf numFmtId="0" fontId="11" fillId="0" borderId="19" xfId="0" applyFont="1" applyBorder="1" applyAlignment="1">
      <alignment horizontal="distributed" vertical="center"/>
    </xf>
    <xf numFmtId="0" fontId="11" fillId="0" borderId="25" xfId="0" applyFont="1" applyBorder="1" applyAlignment="1">
      <alignment horizontal="center" vertical="center"/>
    </xf>
    <xf numFmtId="0" fontId="13" fillId="0" borderId="3" xfId="0" applyFont="1" applyBorder="1" applyAlignment="1">
      <alignment horizontal="distributed" vertical="center"/>
    </xf>
    <xf numFmtId="41" fontId="8" fillId="0" borderId="20" xfId="0" applyNumberFormat="1" applyFont="1" applyBorder="1" applyAlignment="1">
      <alignment vertical="center"/>
    </xf>
    <xf numFmtId="41" fontId="8" fillId="0" borderId="21" xfId="0" applyNumberFormat="1" applyFont="1" applyBorder="1" applyAlignment="1">
      <alignment vertical="center"/>
    </xf>
    <xf numFmtId="0" fontId="11" fillId="0" borderId="33" xfId="0" applyFont="1" applyBorder="1" applyAlignment="1">
      <alignment horizontal="distributed" vertical="center"/>
    </xf>
    <xf numFmtId="41" fontId="5" fillId="0" borderId="34" xfId="0" applyNumberFormat="1" applyFont="1" applyBorder="1" applyAlignment="1">
      <alignment vertical="center"/>
    </xf>
    <xf numFmtId="41" fontId="5" fillId="0" borderId="26" xfId="0" applyNumberFormat="1" applyFont="1" applyBorder="1" applyAlignment="1">
      <alignment vertical="center"/>
    </xf>
    <xf numFmtId="0" fontId="11" fillId="0" borderId="19" xfId="0" applyFont="1" applyBorder="1" applyAlignment="1">
      <alignment horizontal="distributed" vertical="center" wrapText="1"/>
    </xf>
    <xf numFmtId="0" fontId="13" fillId="0" borderId="25" xfId="0" applyFont="1" applyBorder="1" applyAlignment="1">
      <alignment horizontal="center" vertical="center"/>
    </xf>
    <xf numFmtId="41" fontId="11" fillId="0" borderId="19" xfId="0" applyNumberFormat="1" applyFont="1" applyBorder="1" applyAlignment="1">
      <alignment horizontal="distributed" vertical="center"/>
    </xf>
    <xf numFmtId="41" fontId="11" fillId="0" borderId="25" xfId="0" applyNumberFormat="1" applyFont="1" applyBorder="1"/>
    <xf numFmtId="41" fontId="13" fillId="0" borderId="25" xfId="0" applyNumberFormat="1" applyFont="1" applyBorder="1"/>
    <xf numFmtId="0" fontId="10" fillId="0" borderId="0" xfId="0" applyFont="1" applyAlignment="1">
      <alignment vertical="top"/>
    </xf>
    <xf numFmtId="49" fontId="5" fillId="0" borderId="3" xfId="0" applyNumberFormat="1"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8" fillId="0" borderId="21" xfId="0" applyFont="1" applyBorder="1" applyAlignment="1">
      <alignment horizontal="center" vertical="center"/>
    </xf>
    <xf numFmtId="0" fontId="8" fillId="0" borderId="2" xfId="0" applyFont="1" applyBorder="1" applyAlignment="1">
      <alignment horizontal="center" vertical="center"/>
    </xf>
    <xf numFmtId="49" fontId="5" fillId="0" borderId="7" xfId="0" applyNumberFormat="1" applyFont="1" applyBorder="1" applyAlignment="1">
      <alignment horizontal="center" vertical="center"/>
    </xf>
    <xf numFmtId="0" fontId="5" fillId="0" borderId="7" xfId="0" applyFont="1" applyBorder="1" applyAlignment="1">
      <alignment horizontal="center"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49" fontId="5" fillId="0" borderId="16" xfId="0" applyNumberFormat="1" applyFont="1" applyBorder="1" applyAlignment="1">
      <alignment horizontal="center" vertical="center"/>
    </xf>
    <xf numFmtId="38" fontId="5" fillId="0" borderId="21" xfId="2" applyFont="1" applyFill="1" applyBorder="1" applyAlignment="1">
      <alignment horizontal="right" vertical="center" indent="1"/>
    </xf>
    <xf numFmtId="38" fontId="5" fillId="0" borderId="3" xfId="2" applyFont="1" applyFill="1" applyBorder="1" applyAlignment="1">
      <alignment horizontal="right" vertical="center" indent="1"/>
    </xf>
    <xf numFmtId="38" fontId="8" fillId="0" borderId="21" xfId="2" applyFont="1" applyFill="1" applyBorder="1" applyAlignment="1">
      <alignment horizontal="right" vertical="center" indent="1"/>
    </xf>
    <xf numFmtId="38" fontId="8" fillId="0" borderId="2" xfId="2" applyFont="1" applyFill="1" applyBorder="1" applyAlignment="1">
      <alignment horizontal="right" vertical="center" indent="1"/>
    </xf>
    <xf numFmtId="49" fontId="5" fillId="0" borderId="11" xfId="0" applyNumberFormat="1" applyFont="1" applyBorder="1" applyAlignment="1">
      <alignment horizontal="center" vertical="center"/>
    </xf>
    <xf numFmtId="38" fontId="5" fillId="0" borderId="13" xfId="2" applyFont="1" applyFill="1" applyBorder="1" applyAlignment="1">
      <alignment horizontal="right" vertical="center" indent="1"/>
    </xf>
    <xf numFmtId="38" fontId="5" fillId="0" borderId="11" xfId="2" applyFont="1" applyFill="1" applyBorder="1" applyAlignment="1">
      <alignment horizontal="right" vertical="center" indent="1"/>
    </xf>
    <xf numFmtId="38" fontId="8" fillId="0" borderId="13" xfId="2" applyFont="1" applyFill="1" applyBorder="1" applyAlignment="1">
      <alignment horizontal="right" vertical="center" indent="1"/>
    </xf>
    <xf numFmtId="38" fontId="8" fillId="0" borderId="10" xfId="2" applyFont="1" applyFill="1" applyBorder="1" applyAlignment="1">
      <alignment horizontal="right" vertical="center" indent="1"/>
    </xf>
    <xf numFmtId="0" fontId="5" fillId="0" borderId="26" xfId="0" applyFont="1" applyBorder="1" applyAlignment="1">
      <alignment horizontal="right" vertical="center" indent="1"/>
    </xf>
    <xf numFmtId="0" fontId="5" fillId="0" borderId="33" xfId="0" applyFont="1" applyBorder="1" applyAlignment="1">
      <alignment horizontal="right" vertical="center" indent="1"/>
    </xf>
    <xf numFmtId="0" fontId="8" fillId="0" borderId="26" xfId="0" applyFont="1" applyBorder="1" applyAlignment="1">
      <alignment horizontal="right" vertical="center" indent="1"/>
    </xf>
    <xf numFmtId="0" fontId="8" fillId="0" borderId="30" xfId="0" applyFont="1" applyBorder="1" applyAlignment="1">
      <alignment horizontal="right" vertical="center" indent="1"/>
    </xf>
    <xf numFmtId="0" fontId="5" fillId="0" borderId="18" xfId="0" applyFont="1" applyBorder="1" applyAlignment="1">
      <alignment horizontal="right" vertical="center" indent="1"/>
    </xf>
    <xf numFmtId="0" fontId="5" fillId="0" borderId="7" xfId="0" applyFont="1" applyBorder="1" applyAlignment="1">
      <alignment horizontal="right" vertical="center" indent="1"/>
    </xf>
    <xf numFmtId="0" fontId="8" fillId="0" borderId="18" xfId="0" applyFont="1" applyBorder="1" applyAlignment="1">
      <alignment horizontal="right" vertical="center" indent="1"/>
    </xf>
    <xf numFmtId="0" fontId="8" fillId="0" borderId="1" xfId="0" applyFont="1" applyBorder="1" applyAlignment="1">
      <alignment horizontal="right" vertical="center" indent="1"/>
    </xf>
    <xf numFmtId="178" fontId="11" fillId="0" borderId="2" xfId="0" applyNumberFormat="1" applyFont="1" applyBorder="1" applyAlignment="1">
      <alignment vertical="top" wrapText="1"/>
    </xf>
  </cellXfs>
  <cellStyles count="3">
    <cellStyle name="桁区切り" xfId="1" builtinId="6"/>
    <cellStyle name="桁区切り 2" xfId="2" xr:uid="{32371B51-6AE0-475C-93C1-72DCCDF7A88E}"/>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19050</xdr:colOff>
      <xdr:row>4</xdr:row>
      <xdr:rowOff>38100</xdr:rowOff>
    </xdr:from>
    <xdr:to>
      <xdr:col>1</xdr:col>
      <xdr:colOff>171450</xdr:colOff>
      <xdr:row>8</xdr:row>
      <xdr:rowOff>19050</xdr:rowOff>
    </xdr:to>
    <xdr:sp macro="" textlink="">
      <xdr:nvSpPr>
        <xdr:cNvPr id="2" name="AutoShape 1">
          <a:extLst>
            <a:ext uri="{FF2B5EF4-FFF2-40B4-BE49-F238E27FC236}">
              <a16:creationId xmlns:a16="http://schemas.microsoft.com/office/drawing/2014/main" id="{A2CEACE4-220F-4D70-BFA4-40D0E663C9E5}"/>
            </a:ext>
          </a:extLst>
        </xdr:cNvPr>
        <xdr:cNvSpPr>
          <a:spLocks/>
        </xdr:cNvSpPr>
      </xdr:nvSpPr>
      <xdr:spPr bwMode="auto">
        <a:xfrm>
          <a:off x="438150" y="914400"/>
          <a:ext cx="152400" cy="895350"/>
        </a:xfrm>
        <a:prstGeom prst="leftBrace">
          <a:avLst>
            <a:gd name="adj1" fmla="val 489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4</xdr:row>
      <xdr:rowOff>38100</xdr:rowOff>
    </xdr:from>
    <xdr:to>
      <xdr:col>1</xdr:col>
      <xdr:colOff>171450</xdr:colOff>
      <xdr:row>8</xdr:row>
      <xdr:rowOff>19050</xdr:rowOff>
    </xdr:to>
    <xdr:sp macro="" textlink="">
      <xdr:nvSpPr>
        <xdr:cNvPr id="3" name="AutoShape 1">
          <a:extLst>
            <a:ext uri="{FF2B5EF4-FFF2-40B4-BE49-F238E27FC236}">
              <a16:creationId xmlns:a16="http://schemas.microsoft.com/office/drawing/2014/main" id="{1A66CF08-EBE1-4C71-BDF8-C3CA5D765834}"/>
            </a:ext>
          </a:extLst>
        </xdr:cNvPr>
        <xdr:cNvSpPr>
          <a:spLocks/>
        </xdr:cNvSpPr>
      </xdr:nvSpPr>
      <xdr:spPr bwMode="auto">
        <a:xfrm>
          <a:off x="438150" y="914400"/>
          <a:ext cx="152400" cy="895350"/>
        </a:xfrm>
        <a:prstGeom prst="leftBrace">
          <a:avLst>
            <a:gd name="adj1" fmla="val 489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4</xdr:row>
      <xdr:rowOff>38100</xdr:rowOff>
    </xdr:from>
    <xdr:to>
      <xdr:col>1</xdr:col>
      <xdr:colOff>171450</xdr:colOff>
      <xdr:row>8</xdr:row>
      <xdr:rowOff>19050</xdr:rowOff>
    </xdr:to>
    <xdr:sp macro="" textlink="">
      <xdr:nvSpPr>
        <xdr:cNvPr id="4" name="AutoShape 1">
          <a:extLst>
            <a:ext uri="{FF2B5EF4-FFF2-40B4-BE49-F238E27FC236}">
              <a16:creationId xmlns:a16="http://schemas.microsoft.com/office/drawing/2014/main" id="{BD312067-4900-4E8E-94D2-954D45AE4947}"/>
            </a:ext>
          </a:extLst>
        </xdr:cNvPr>
        <xdr:cNvSpPr>
          <a:spLocks/>
        </xdr:cNvSpPr>
      </xdr:nvSpPr>
      <xdr:spPr bwMode="auto">
        <a:xfrm>
          <a:off x="438150" y="914400"/>
          <a:ext cx="152400" cy="895350"/>
        </a:xfrm>
        <a:prstGeom prst="leftBrace">
          <a:avLst>
            <a:gd name="adj1" fmla="val 489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4</xdr:row>
      <xdr:rowOff>38100</xdr:rowOff>
    </xdr:from>
    <xdr:to>
      <xdr:col>1</xdr:col>
      <xdr:colOff>171450</xdr:colOff>
      <xdr:row>8</xdr:row>
      <xdr:rowOff>19050</xdr:rowOff>
    </xdr:to>
    <xdr:sp macro="" textlink="">
      <xdr:nvSpPr>
        <xdr:cNvPr id="5" name="AutoShape 1">
          <a:extLst>
            <a:ext uri="{FF2B5EF4-FFF2-40B4-BE49-F238E27FC236}">
              <a16:creationId xmlns:a16="http://schemas.microsoft.com/office/drawing/2014/main" id="{7ADB82A2-76CD-484B-BB0E-F65CA594F148}"/>
            </a:ext>
          </a:extLst>
        </xdr:cNvPr>
        <xdr:cNvSpPr>
          <a:spLocks/>
        </xdr:cNvSpPr>
      </xdr:nvSpPr>
      <xdr:spPr bwMode="auto">
        <a:xfrm>
          <a:off x="438150" y="914400"/>
          <a:ext cx="152400" cy="895350"/>
        </a:xfrm>
        <a:prstGeom prst="leftBrace">
          <a:avLst>
            <a:gd name="adj1" fmla="val 4895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281608</xdr:colOff>
      <xdr:row>3</xdr:row>
      <xdr:rowOff>140805</xdr:rowOff>
    </xdr:from>
    <xdr:to>
      <xdr:col>3</xdr:col>
      <xdr:colOff>1548847</xdr:colOff>
      <xdr:row>7</xdr:row>
      <xdr:rowOff>16566</xdr:rowOff>
    </xdr:to>
    <xdr:sp macro="" textlink="">
      <xdr:nvSpPr>
        <xdr:cNvPr id="2" name="正方形/長方形 1">
          <a:extLst>
            <a:ext uri="{FF2B5EF4-FFF2-40B4-BE49-F238E27FC236}">
              <a16:creationId xmlns:a16="http://schemas.microsoft.com/office/drawing/2014/main" id="{DC975223-57A6-42E5-88E2-4F2B40FEDB9D}"/>
            </a:ext>
          </a:extLst>
        </xdr:cNvPr>
        <xdr:cNvSpPr/>
      </xdr:nvSpPr>
      <xdr:spPr>
        <a:xfrm>
          <a:off x="4581525" y="864705"/>
          <a:ext cx="0" cy="790161"/>
        </a:xfrm>
        <a:prstGeom prst="rect">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集計していないようであれば</a:t>
          </a:r>
          <a:endParaRPr kumimoji="1" lang="en-US" altLang="ja-JP" sz="1100"/>
        </a:p>
        <a:p>
          <a:pPr algn="l"/>
          <a:r>
            <a:rPr kumimoji="1" lang="ja-JP" altLang="en-US" sz="1100"/>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showGridLines="0" showZeros="0" tabSelected="1" zoomScaleNormal="100" zoomScaleSheetLayoutView="115" workbookViewId="0">
      <selection sqref="A1:M1"/>
    </sheetView>
  </sheetViews>
  <sheetFormatPr defaultColWidth="8.875" defaultRowHeight="13.5"/>
  <cols>
    <col min="1" max="3" width="3.625" style="1" customWidth="1"/>
    <col min="4" max="13" width="8.125" style="1" customWidth="1"/>
    <col min="14" max="22" width="8.625" style="1" customWidth="1"/>
    <col min="23" max="29" width="1.625" style="1" customWidth="1"/>
    <col min="30" max="74" width="5.625" style="1" customWidth="1"/>
    <col min="75" max="16384" width="8.875" style="1"/>
  </cols>
  <sheetData>
    <row r="1" spans="1:13" ht="20.100000000000001" customHeight="1">
      <c r="A1" s="38" t="str">
        <f>ROMAN(11,0)&amp;"　公害補償"</f>
        <v>XI　公害補償</v>
      </c>
      <c r="B1" s="38"/>
      <c r="C1" s="38"/>
      <c r="D1" s="38"/>
      <c r="E1" s="38"/>
      <c r="F1" s="38"/>
      <c r="G1" s="38"/>
      <c r="H1" s="38"/>
      <c r="I1" s="38"/>
      <c r="J1" s="38"/>
      <c r="K1" s="38"/>
      <c r="L1" s="38"/>
      <c r="M1" s="38"/>
    </row>
    <row r="2" spans="1:13" ht="15" customHeight="1">
      <c r="A2" s="25"/>
      <c r="B2" s="25"/>
      <c r="C2" s="25"/>
      <c r="D2" s="25"/>
      <c r="E2" s="25"/>
      <c r="F2" s="25"/>
      <c r="G2" s="25"/>
      <c r="H2" s="25"/>
      <c r="I2" s="25"/>
      <c r="J2" s="25"/>
      <c r="K2" s="25"/>
      <c r="L2" s="25"/>
      <c r="M2" s="25"/>
    </row>
    <row r="3" spans="1:13" s="3" customFormat="1" ht="17.45" customHeight="1">
      <c r="A3" s="2" t="s">
        <v>0</v>
      </c>
      <c r="B3" s="2"/>
      <c r="C3" s="2"/>
    </row>
    <row r="4" spans="1:13" s="4" customFormat="1" ht="12.6" customHeight="1">
      <c r="A4" s="39" t="s">
        <v>14</v>
      </c>
      <c r="B4" s="39"/>
      <c r="C4" s="39"/>
      <c r="D4" s="39"/>
      <c r="E4" s="39"/>
      <c r="F4" s="39"/>
      <c r="G4" s="39"/>
      <c r="H4" s="39"/>
      <c r="I4" s="39"/>
      <c r="J4" s="39"/>
      <c r="K4" s="39"/>
      <c r="L4" s="39"/>
      <c r="M4" s="39"/>
    </row>
    <row r="5" spans="1:13" s="4" customFormat="1" ht="12.6" customHeight="1">
      <c r="A5" s="39"/>
      <c r="B5" s="39"/>
      <c r="C5" s="39"/>
      <c r="D5" s="39"/>
      <c r="E5" s="39"/>
      <c r="F5" s="39"/>
      <c r="G5" s="39"/>
      <c r="H5" s="39"/>
      <c r="I5" s="39"/>
      <c r="J5" s="39"/>
      <c r="K5" s="39"/>
      <c r="L5" s="39"/>
      <c r="M5" s="39"/>
    </row>
    <row r="6" spans="1:13" s="4" customFormat="1" ht="12.6" customHeight="1">
      <c r="A6" s="39"/>
      <c r="B6" s="39"/>
      <c r="C6" s="39"/>
      <c r="D6" s="39"/>
      <c r="E6" s="39"/>
      <c r="F6" s="39"/>
      <c r="G6" s="39"/>
      <c r="H6" s="39"/>
      <c r="I6" s="39"/>
      <c r="J6" s="39"/>
      <c r="K6" s="39"/>
      <c r="L6" s="39"/>
      <c r="M6" s="39"/>
    </row>
    <row r="7" spans="1:13" s="4" customFormat="1" ht="12.6" customHeight="1">
      <c r="A7" s="39"/>
      <c r="B7" s="39"/>
      <c r="C7" s="39"/>
      <c r="D7" s="39"/>
      <c r="E7" s="39"/>
      <c r="F7" s="39"/>
      <c r="G7" s="39"/>
      <c r="H7" s="39"/>
      <c r="I7" s="39"/>
      <c r="J7" s="39"/>
      <c r="K7" s="39"/>
      <c r="L7" s="39"/>
      <c r="M7" s="39"/>
    </row>
    <row r="8" spans="1:13" s="4" customFormat="1" ht="12.6" customHeight="1">
      <c r="A8" s="39"/>
      <c r="B8" s="39"/>
      <c r="C8" s="39"/>
      <c r="D8" s="39"/>
      <c r="E8" s="39"/>
      <c r="F8" s="39"/>
      <c r="G8" s="39"/>
      <c r="H8" s="39"/>
      <c r="I8" s="39"/>
      <c r="J8" s="39"/>
      <c r="K8" s="39"/>
      <c r="L8" s="39"/>
      <c r="M8" s="39"/>
    </row>
    <row r="9" spans="1:13" s="4" customFormat="1" ht="12.6" customHeight="1">
      <c r="A9" s="39"/>
      <c r="B9" s="39"/>
      <c r="C9" s="39"/>
      <c r="D9" s="39"/>
      <c r="E9" s="39"/>
      <c r="F9" s="39"/>
      <c r="G9" s="39"/>
      <c r="H9" s="39"/>
      <c r="I9" s="39"/>
      <c r="J9" s="39"/>
      <c r="K9" s="39"/>
      <c r="L9" s="39"/>
      <c r="M9" s="39"/>
    </row>
    <row r="10" spans="1:13" s="4" customFormat="1" ht="12.6" customHeight="1">
      <c r="A10" s="39"/>
      <c r="B10" s="39"/>
      <c r="C10" s="39"/>
      <c r="D10" s="39"/>
      <c r="E10" s="39"/>
      <c r="F10" s="39"/>
      <c r="G10" s="39"/>
      <c r="H10" s="39"/>
      <c r="I10" s="39"/>
      <c r="J10" s="39"/>
      <c r="K10" s="39"/>
      <c r="L10" s="39"/>
      <c r="M10" s="39"/>
    </row>
    <row r="11" spans="1:13" s="4" customFormat="1" ht="12.6" customHeight="1">
      <c r="A11" s="39"/>
      <c r="B11" s="39"/>
      <c r="C11" s="39"/>
      <c r="D11" s="39"/>
      <c r="E11" s="39"/>
      <c r="F11" s="39"/>
      <c r="G11" s="39"/>
      <c r="H11" s="39"/>
      <c r="I11" s="39"/>
      <c r="J11" s="39"/>
      <c r="K11" s="39"/>
      <c r="L11" s="39"/>
      <c r="M11" s="39"/>
    </row>
    <row r="12" spans="1:13" s="4" customFormat="1" ht="12.6" customHeight="1">
      <c r="A12" s="39"/>
      <c r="B12" s="39"/>
      <c r="C12" s="39"/>
      <c r="D12" s="39"/>
      <c r="E12" s="39"/>
      <c r="F12" s="39"/>
      <c r="G12" s="39"/>
      <c r="H12" s="39"/>
      <c r="I12" s="39"/>
      <c r="J12" s="39"/>
      <c r="K12" s="39"/>
      <c r="L12" s="39"/>
      <c r="M12" s="39"/>
    </row>
    <row r="13" spans="1:13" s="4" customFormat="1" ht="12.6" customHeight="1">
      <c r="A13" s="39"/>
      <c r="B13" s="39"/>
      <c r="C13" s="39"/>
      <c r="D13" s="39"/>
      <c r="E13" s="39"/>
      <c r="F13" s="39"/>
      <c r="G13" s="39"/>
      <c r="H13" s="39"/>
      <c r="I13" s="39"/>
      <c r="J13" s="39"/>
      <c r="K13" s="39"/>
      <c r="L13" s="39"/>
      <c r="M13" s="39"/>
    </row>
    <row r="14" spans="1:13" s="4" customFormat="1" ht="15" customHeight="1">
      <c r="A14" s="5"/>
    </row>
    <row r="15" spans="1:13" s="6" customFormat="1" ht="15" customHeight="1">
      <c r="A15" s="40" t="s">
        <v>1</v>
      </c>
      <c r="B15" s="40"/>
      <c r="C15" s="40"/>
      <c r="D15" s="40"/>
      <c r="E15" s="40"/>
      <c r="F15" s="40"/>
      <c r="G15" s="40"/>
    </row>
    <row r="16" spans="1:13" s="5" customFormat="1" ht="12.6" customHeight="1">
      <c r="A16" s="39" t="s">
        <v>15</v>
      </c>
      <c r="B16" s="39"/>
      <c r="C16" s="39"/>
      <c r="D16" s="39"/>
      <c r="E16" s="39"/>
      <c r="F16" s="39"/>
      <c r="G16" s="39"/>
      <c r="H16" s="39"/>
      <c r="I16" s="39"/>
      <c r="J16" s="39"/>
      <c r="K16" s="39"/>
      <c r="L16" s="39"/>
      <c r="M16" s="39"/>
    </row>
    <row r="17" spans="1:13" s="5" customFormat="1" ht="12.6" customHeight="1" thickBot="1">
      <c r="A17" s="39"/>
      <c r="B17" s="39"/>
      <c r="C17" s="39"/>
      <c r="D17" s="39"/>
      <c r="E17" s="39"/>
      <c r="F17" s="39"/>
      <c r="G17" s="39"/>
      <c r="H17" s="39"/>
      <c r="I17" s="39"/>
      <c r="J17" s="39"/>
      <c r="K17" s="39"/>
      <c r="L17" s="39"/>
      <c r="M17" s="39"/>
    </row>
    <row r="18" spans="1:13" s="5" customFormat="1" ht="12.6" hidden="1" customHeight="1" thickBot="1">
      <c r="A18" s="7"/>
      <c r="B18" s="7"/>
      <c r="C18" s="7"/>
      <c r="D18" s="7"/>
      <c r="E18" s="7"/>
      <c r="F18" s="7"/>
      <c r="G18" s="7"/>
      <c r="H18" s="7"/>
      <c r="I18" s="7"/>
      <c r="J18" s="7"/>
      <c r="K18" s="7"/>
      <c r="L18" s="41" t="s">
        <v>12</v>
      </c>
      <c r="M18" s="41"/>
    </row>
    <row r="19" spans="1:13" s="8" customFormat="1" ht="18" customHeight="1">
      <c r="A19" s="42"/>
      <c r="B19" s="42"/>
      <c r="C19" s="43"/>
      <c r="D19" s="34" t="s">
        <v>2</v>
      </c>
      <c r="E19" s="46"/>
      <c r="F19" s="34" t="s">
        <v>3</v>
      </c>
      <c r="G19" s="46"/>
      <c r="H19" s="34" t="s">
        <v>4</v>
      </c>
      <c r="I19" s="46"/>
      <c r="J19" s="34" t="s">
        <v>5</v>
      </c>
      <c r="K19" s="46"/>
      <c r="L19" s="34" t="s">
        <v>6</v>
      </c>
      <c r="M19" s="35"/>
    </row>
    <row r="20" spans="1:13" s="8" customFormat="1" ht="21.95" customHeight="1" thickBot="1">
      <c r="A20" s="44"/>
      <c r="B20" s="44"/>
      <c r="C20" s="45"/>
      <c r="D20" s="9" t="s">
        <v>7</v>
      </c>
      <c r="E20" s="10" t="s">
        <v>8</v>
      </c>
      <c r="F20" s="9" t="s">
        <v>7</v>
      </c>
      <c r="G20" s="10" t="s">
        <v>8</v>
      </c>
      <c r="H20" s="9" t="s">
        <v>7</v>
      </c>
      <c r="I20" s="10" t="s">
        <v>8</v>
      </c>
      <c r="J20" s="9" t="s">
        <v>7</v>
      </c>
      <c r="K20" s="10" t="s">
        <v>8</v>
      </c>
      <c r="L20" s="9" t="s">
        <v>7</v>
      </c>
      <c r="M20" s="11" t="s">
        <v>8</v>
      </c>
    </row>
    <row r="21" spans="1:13" s="8" customFormat="1" ht="18" customHeight="1">
      <c r="A21" s="36" t="s">
        <v>9</v>
      </c>
      <c r="B21" s="36"/>
      <c r="C21" s="37"/>
      <c r="D21" s="12">
        <v>6061</v>
      </c>
      <c r="E21" s="12">
        <v>4999</v>
      </c>
      <c r="F21" s="12">
        <v>1094</v>
      </c>
      <c r="G21" s="12">
        <v>1066</v>
      </c>
      <c r="H21" s="12">
        <v>4352</v>
      </c>
      <c r="I21" s="12">
        <v>3318</v>
      </c>
      <c r="J21" s="12">
        <v>433</v>
      </c>
      <c r="K21" s="12">
        <v>433</v>
      </c>
      <c r="L21" s="12">
        <v>182</v>
      </c>
      <c r="M21" s="13">
        <v>182</v>
      </c>
    </row>
    <row r="22" spans="1:13" s="8" customFormat="1" ht="18" customHeight="1">
      <c r="A22" s="14" t="s">
        <v>10</v>
      </c>
      <c r="B22" s="15">
        <v>4</v>
      </c>
      <c r="C22" s="14" t="s">
        <v>11</v>
      </c>
      <c r="D22" s="16">
        <v>1</v>
      </c>
      <c r="E22" s="17">
        <v>34</v>
      </c>
      <c r="F22" s="22">
        <v>0</v>
      </c>
      <c r="G22" s="22">
        <v>5</v>
      </c>
      <c r="H22" s="18">
        <v>1</v>
      </c>
      <c r="I22" s="18">
        <v>29</v>
      </c>
      <c r="J22" s="23">
        <v>0</v>
      </c>
      <c r="K22" s="23">
        <v>0</v>
      </c>
      <c r="L22" s="23">
        <v>0</v>
      </c>
      <c r="M22" s="19">
        <v>0</v>
      </c>
    </row>
    <row r="23" spans="1:13" s="8" customFormat="1" ht="18" customHeight="1">
      <c r="A23" s="14"/>
      <c r="B23" s="20">
        <v>5</v>
      </c>
      <c r="C23" s="21"/>
      <c r="D23" s="16">
        <v>2</v>
      </c>
      <c r="E23" s="17">
        <v>24</v>
      </c>
      <c r="F23" s="22">
        <v>0</v>
      </c>
      <c r="G23" s="22">
        <v>3</v>
      </c>
      <c r="H23" s="18">
        <v>2</v>
      </c>
      <c r="I23" s="18">
        <v>21</v>
      </c>
      <c r="J23" s="23">
        <v>0</v>
      </c>
      <c r="K23" s="23">
        <v>0</v>
      </c>
      <c r="L23" s="23">
        <v>0</v>
      </c>
      <c r="M23" s="19">
        <v>0</v>
      </c>
    </row>
    <row r="24" spans="1:13" s="8" customFormat="1" ht="18" customHeight="1" thickBot="1">
      <c r="A24" s="26"/>
      <c r="B24" s="27">
        <v>6</v>
      </c>
      <c r="C24" s="28"/>
      <c r="D24" s="29">
        <v>3</v>
      </c>
      <c r="E24" s="30">
        <v>34</v>
      </c>
      <c r="F24" s="31">
        <v>0</v>
      </c>
      <c r="G24" s="31">
        <v>5</v>
      </c>
      <c r="H24" s="32">
        <v>3</v>
      </c>
      <c r="I24" s="32">
        <v>29</v>
      </c>
      <c r="J24" s="32">
        <v>0</v>
      </c>
      <c r="K24" s="32">
        <v>0</v>
      </c>
      <c r="L24" s="32">
        <v>0</v>
      </c>
      <c r="M24" s="33">
        <v>0</v>
      </c>
    </row>
    <row r="25" spans="1:13" s="8" customFormat="1" ht="15" customHeight="1">
      <c r="A25" s="24" t="s">
        <v>13</v>
      </c>
      <c r="B25" s="24"/>
      <c r="C25" s="24"/>
      <c r="D25" s="24"/>
      <c r="E25" s="24"/>
      <c r="F25" s="24"/>
      <c r="G25" s="24"/>
    </row>
  </sheetData>
  <mergeCells count="12">
    <mergeCell ref="L19:M19"/>
    <mergeCell ref="A21:C21"/>
    <mergeCell ref="A1:M1"/>
    <mergeCell ref="A4:M13"/>
    <mergeCell ref="A15:G15"/>
    <mergeCell ref="A16:M17"/>
    <mergeCell ref="L18:M18"/>
    <mergeCell ref="A19:C20"/>
    <mergeCell ref="D19:E19"/>
    <mergeCell ref="F19:G19"/>
    <mergeCell ref="H19:I19"/>
    <mergeCell ref="J19:K19"/>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268E7-D832-478D-A4DC-E03544234AA0}">
  <dimension ref="A1:J7"/>
  <sheetViews>
    <sheetView showGridLines="0" showZeros="0" zoomScaleNormal="100" zoomScaleSheetLayoutView="100" workbookViewId="0"/>
  </sheetViews>
  <sheetFormatPr defaultColWidth="8.875" defaultRowHeight="13.5"/>
  <cols>
    <col min="1" max="1" width="10.875" customWidth="1"/>
    <col min="2" max="10" width="9.125" customWidth="1"/>
    <col min="11" max="52" width="5.625" customWidth="1"/>
  </cols>
  <sheetData>
    <row r="1" spans="1:10" s="158" customFormat="1" ht="15" customHeight="1" thickBot="1">
      <c r="A1" s="195" t="s">
        <v>142</v>
      </c>
      <c r="B1" s="196"/>
      <c r="C1" s="196"/>
      <c r="D1" s="196"/>
      <c r="E1" s="196"/>
      <c r="F1" s="196"/>
      <c r="G1" s="196"/>
      <c r="H1" s="196"/>
      <c r="I1" s="197"/>
      <c r="J1" s="197"/>
    </row>
    <row r="2" spans="1:10" s="66" customFormat="1" ht="18" customHeight="1">
      <c r="A2" s="131"/>
      <c r="B2" s="132" t="s">
        <v>61</v>
      </c>
      <c r="C2" s="133"/>
      <c r="D2" s="133"/>
      <c r="E2" s="132" t="s">
        <v>143</v>
      </c>
      <c r="F2" s="133"/>
      <c r="G2" s="133"/>
      <c r="H2" s="132" t="s">
        <v>144</v>
      </c>
      <c r="I2" s="133"/>
      <c r="J2" s="133"/>
    </row>
    <row r="3" spans="1:10" s="66" customFormat="1" ht="18" customHeight="1" thickBot="1">
      <c r="A3" s="134"/>
      <c r="B3" s="135" t="s">
        <v>28</v>
      </c>
      <c r="C3" s="135" t="s">
        <v>145</v>
      </c>
      <c r="D3" s="198" t="s">
        <v>146</v>
      </c>
      <c r="E3" s="135" t="s">
        <v>28</v>
      </c>
      <c r="F3" s="135" t="s">
        <v>145</v>
      </c>
      <c r="G3" s="199" t="s">
        <v>147</v>
      </c>
      <c r="H3" s="135" t="s">
        <v>28</v>
      </c>
      <c r="I3" s="135" t="s">
        <v>145</v>
      </c>
      <c r="J3" s="200" t="s">
        <v>147</v>
      </c>
    </row>
    <row r="4" spans="1:10" s="66" customFormat="1" ht="18" customHeight="1">
      <c r="A4" s="57" t="s">
        <v>28</v>
      </c>
      <c r="B4" s="189">
        <f>C4+D4</f>
        <v>2</v>
      </c>
      <c r="C4" s="189">
        <f>F4+I4</f>
        <v>1</v>
      </c>
      <c r="D4" s="189">
        <f>G4+J4</f>
        <v>1</v>
      </c>
      <c r="E4" s="189">
        <f>F4+G4</f>
        <v>0</v>
      </c>
      <c r="F4" s="189">
        <v>0</v>
      </c>
      <c r="G4" s="189">
        <v>0</v>
      </c>
      <c r="H4" s="189">
        <f>I4+J4</f>
        <v>2</v>
      </c>
      <c r="I4" s="189">
        <f>I5</f>
        <v>1</v>
      </c>
      <c r="J4" s="190">
        <f>J5</f>
        <v>1</v>
      </c>
    </row>
    <row r="5" spans="1:10" s="66" customFormat="1" ht="18" customHeight="1" thickBot="1">
      <c r="A5" s="201" t="s">
        <v>148</v>
      </c>
      <c r="B5" s="202">
        <f>C5+D5</f>
        <v>2</v>
      </c>
      <c r="C5" s="202">
        <f>F5+I5</f>
        <v>1</v>
      </c>
      <c r="D5" s="202">
        <f>G5+J5</f>
        <v>1</v>
      </c>
      <c r="E5" s="202">
        <f>F5+G5</f>
        <v>0</v>
      </c>
      <c r="F5" s="202">
        <v>0</v>
      </c>
      <c r="G5" s="202">
        <v>0</v>
      </c>
      <c r="H5" s="202">
        <f>I5+J5</f>
        <v>2</v>
      </c>
      <c r="I5" s="202">
        <v>1</v>
      </c>
      <c r="J5" s="203">
        <v>1</v>
      </c>
    </row>
    <row r="6" spans="1:10" s="74" customFormat="1">
      <c r="A6" s="204" t="s">
        <v>149</v>
      </c>
      <c r="B6" s="205"/>
    </row>
    <row r="7" spans="1:10" s="66" customFormat="1" ht="15" customHeight="1">
      <c r="A7" s="64" t="s">
        <v>57</v>
      </c>
      <c r="B7" s="64"/>
      <c r="C7" s="64"/>
      <c r="D7" s="64"/>
      <c r="F7" s="157"/>
      <c r="G7" s="157"/>
      <c r="I7" s="157"/>
      <c r="J7" s="157"/>
    </row>
  </sheetData>
  <mergeCells count="7">
    <mergeCell ref="I1:J1"/>
    <mergeCell ref="A2:A3"/>
    <mergeCell ref="B2:D2"/>
    <mergeCell ref="E2:G2"/>
    <mergeCell ref="H2:J2"/>
    <mergeCell ref="F7:G7"/>
    <mergeCell ref="I7:J7"/>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09DF-757A-4E8B-801E-8377E7008DE3}">
  <dimension ref="A1:D11"/>
  <sheetViews>
    <sheetView showGridLines="0" showZeros="0" zoomScaleNormal="100" zoomScaleSheetLayoutView="100" workbookViewId="0"/>
  </sheetViews>
  <sheetFormatPr defaultColWidth="8.875" defaultRowHeight="13.5"/>
  <cols>
    <col min="1" max="1" width="10.875" customWidth="1"/>
    <col min="2" max="3" width="24.625" customWidth="1"/>
    <col min="4" max="4" width="22.625" hidden="1" customWidth="1"/>
    <col min="5" max="6" width="8.625" customWidth="1"/>
    <col min="7" max="13" width="1.625" customWidth="1"/>
    <col min="14" max="58" width="5.625" customWidth="1"/>
  </cols>
  <sheetData>
    <row r="1" spans="1:4" s="158" customFormat="1" ht="15" customHeight="1">
      <c r="A1" s="195" t="s">
        <v>150</v>
      </c>
      <c r="B1" s="196"/>
      <c r="C1" s="196"/>
      <c r="D1" s="196"/>
    </row>
    <row r="2" spans="1:4" s="206" customFormat="1" ht="12" thickBot="1">
      <c r="A2" s="64" t="s">
        <v>151</v>
      </c>
      <c r="B2" s="182"/>
      <c r="C2" s="182"/>
      <c r="D2" s="182"/>
    </row>
    <row r="3" spans="1:4" s="66" customFormat="1" ht="30" customHeight="1" thickBot="1">
      <c r="A3" s="52"/>
      <c r="B3" s="72" t="s">
        <v>152</v>
      </c>
      <c r="C3" s="207" t="s">
        <v>153</v>
      </c>
      <c r="D3" s="208" t="s">
        <v>154</v>
      </c>
    </row>
    <row r="4" spans="1:4" s="66" customFormat="1" ht="18" customHeight="1">
      <c r="A4" s="209" t="s">
        <v>28</v>
      </c>
      <c r="B4" s="151">
        <v>412</v>
      </c>
      <c r="C4" s="210" t="s">
        <v>56</v>
      </c>
      <c r="D4" s="211">
        <v>0</v>
      </c>
    </row>
    <row r="5" spans="1:4" s="66" customFormat="1" ht="18" customHeight="1">
      <c r="A5" s="212" t="s">
        <v>155</v>
      </c>
      <c r="B5" s="153">
        <v>178</v>
      </c>
      <c r="C5" s="154">
        <v>0</v>
      </c>
      <c r="D5" s="213">
        <v>0</v>
      </c>
    </row>
    <row r="6" spans="1:4" s="66" customFormat="1" ht="18" customHeight="1">
      <c r="A6" s="212" t="s">
        <v>156</v>
      </c>
      <c r="B6" s="153">
        <v>127</v>
      </c>
      <c r="C6" s="154">
        <v>0</v>
      </c>
      <c r="D6" s="213">
        <v>0</v>
      </c>
    </row>
    <row r="7" spans="1:4" s="66" customFormat="1" ht="18" customHeight="1">
      <c r="A7" s="212" t="s">
        <v>157</v>
      </c>
      <c r="B7" s="153">
        <v>65</v>
      </c>
      <c r="C7" s="154">
        <v>0</v>
      </c>
      <c r="D7" s="213">
        <v>0</v>
      </c>
    </row>
    <row r="8" spans="1:4" s="66" customFormat="1" ht="18" customHeight="1">
      <c r="A8" s="212" t="s">
        <v>158</v>
      </c>
      <c r="B8" s="153">
        <v>31</v>
      </c>
      <c r="C8" s="154">
        <v>0</v>
      </c>
      <c r="D8" s="213">
        <v>0</v>
      </c>
    </row>
    <row r="9" spans="1:4" s="66" customFormat="1" ht="18" customHeight="1" thickBot="1">
      <c r="A9" s="214" t="s">
        <v>159</v>
      </c>
      <c r="B9" s="155">
        <v>11</v>
      </c>
      <c r="C9" s="156">
        <v>0</v>
      </c>
      <c r="D9" s="215">
        <v>0</v>
      </c>
    </row>
    <row r="10" spans="1:4" s="66" customFormat="1" ht="12.6" customHeight="1">
      <c r="A10" s="192" t="s">
        <v>160</v>
      </c>
      <c r="B10" s="65"/>
      <c r="C10" s="65"/>
      <c r="D10" s="65"/>
    </row>
    <row r="11" spans="1:4" s="66" customFormat="1" ht="15" customHeight="1">
      <c r="A11" s="64" t="s">
        <v>139</v>
      </c>
      <c r="B11" s="64"/>
      <c r="C11" s="64"/>
      <c r="D11" s="64"/>
    </row>
  </sheetData>
  <phoneticPr fontId="2"/>
  <pageMargins left="0.47244094488188981" right="0.47244094488188981" top="0.70866141732283472" bottom="0"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FAF21-1DD2-4941-B547-83E78391F33F}">
  <dimension ref="A1:M12"/>
  <sheetViews>
    <sheetView showGridLines="0" showZeros="0" workbookViewId="0"/>
  </sheetViews>
  <sheetFormatPr defaultColWidth="8.875" defaultRowHeight="13.5"/>
  <cols>
    <col min="1" max="1" width="10.875" customWidth="1"/>
    <col min="2" max="7" width="13.625" customWidth="1"/>
    <col min="8" max="9" width="4.125" customWidth="1"/>
    <col min="10" max="10" width="4.5" customWidth="1"/>
    <col min="11" max="48" width="5.625" customWidth="1"/>
  </cols>
  <sheetData>
    <row r="1" spans="1:13" s="129" customFormat="1" ht="15" customHeight="1">
      <c r="A1" s="195" t="s">
        <v>161</v>
      </c>
      <c r="B1" s="195"/>
      <c r="C1" s="195"/>
      <c r="D1" s="195"/>
      <c r="G1" s="195"/>
    </row>
    <row r="2" spans="1:13" s="206" customFormat="1" ht="14.45" customHeight="1">
      <c r="A2" s="216" t="s">
        <v>162</v>
      </c>
      <c r="B2" s="216"/>
      <c r="C2" s="216"/>
      <c r="D2" s="216"/>
      <c r="E2" s="216"/>
      <c r="F2" s="216"/>
      <c r="G2" s="216"/>
      <c r="H2" s="217"/>
      <c r="I2" s="217"/>
      <c r="J2" s="217"/>
      <c r="K2" s="83"/>
      <c r="L2" s="83"/>
      <c r="M2" s="83"/>
    </row>
    <row r="3" spans="1:13" s="206" customFormat="1" ht="14.45" customHeight="1">
      <c r="A3" s="216"/>
      <c r="B3" s="216"/>
      <c r="C3" s="216"/>
      <c r="D3" s="216"/>
      <c r="E3" s="216"/>
      <c r="F3" s="216"/>
      <c r="G3" s="216"/>
      <c r="H3" s="217"/>
      <c r="I3" s="217"/>
      <c r="J3" s="217"/>
      <c r="K3" s="83"/>
      <c r="L3" s="83"/>
      <c r="M3" s="83"/>
    </row>
    <row r="4" spans="1:13" s="206" customFormat="1" ht="14.45" customHeight="1" thickBot="1">
      <c r="A4" s="216"/>
      <c r="B4" s="216"/>
      <c r="C4" s="216"/>
      <c r="D4" s="216"/>
      <c r="E4" s="216"/>
      <c r="F4" s="216"/>
      <c r="G4" s="216"/>
      <c r="H4" s="217"/>
      <c r="I4" s="217"/>
      <c r="J4" s="217"/>
      <c r="K4" s="83"/>
      <c r="L4" s="83"/>
      <c r="M4" s="83"/>
    </row>
    <row r="5" spans="1:13" s="206" customFormat="1" ht="11.1" hidden="1" customHeight="1" thickBot="1">
      <c r="A5" s="50"/>
      <c r="B5" s="50"/>
      <c r="C5" s="50"/>
      <c r="D5" s="50"/>
      <c r="E5" s="50"/>
      <c r="F5" s="218" t="s">
        <v>163</v>
      </c>
      <c r="G5" s="218"/>
      <c r="H5" s="50"/>
      <c r="I5" s="50"/>
      <c r="J5" s="50"/>
      <c r="K5" s="83"/>
      <c r="L5" s="83"/>
      <c r="M5" s="83"/>
    </row>
    <row r="6" spans="1:13" s="66" customFormat="1" ht="27.75" customHeight="1" thickBot="1">
      <c r="A6" s="219"/>
      <c r="B6" s="220" t="s">
        <v>9</v>
      </c>
      <c r="C6" s="221" t="s">
        <v>164</v>
      </c>
      <c r="D6" s="221" t="s">
        <v>165</v>
      </c>
      <c r="E6" s="221" t="s">
        <v>166</v>
      </c>
      <c r="F6" s="221" t="s">
        <v>167</v>
      </c>
      <c r="G6" s="207" t="s">
        <v>168</v>
      </c>
    </row>
    <row r="7" spans="1:13" s="66" customFormat="1" ht="18" customHeight="1">
      <c r="A7" s="222" t="s">
        <v>9</v>
      </c>
      <c r="B7" s="223">
        <f>SUM(C7:G8)</f>
        <v>1357</v>
      </c>
      <c r="C7" s="223">
        <v>11</v>
      </c>
      <c r="D7" s="223">
        <v>210</v>
      </c>
      <c r="E7" s="223">
        <v>500</v>
      </c>
      <c r="F7" s="223">
        <v>511</v>
      </c>
      <c r="G7" s="224">
        <v>125</v>
      </c>
    </row>
    <row r="8" spans="1:13" s="66" customFormat="1" ht="18" customHeight="1">
      <c r="A8" s="225" t="s">
        <v>169</v>
      </c>
      <c r="B8" s="226"/>
      <c r="C8" s="226"/>
      <c r="D8" s="226"/>
      <c r="E8" s="226"/>
      <c r="F8" s="226"/>
      <c r="G8" s="227"/>
      <c r="J8" s="228"/>
    </row>
    <row r="9" spans="1:13" s="66" customFormat="1" ht="18" customHeight="1">
      <c r="A9" s="229" t="s">
        <v>28</v>
      </c>
      <c r="B9" s="230">
        <f>SUM(C9:G9)</f>
        <v>5</v>
      </c>
      <c r="C9" s="230">
        <f>C10+C11</f>
        <v>0</v>
      </c>
      <c r="D9" s="230">
        <f t="shared" ref="D9:G9" si="0">D10+D11</f>
        <v>0</v>
      </c>
      <c r="E9" s="231">
        <f t="shared" si="0"/>
        <v>1</v>
      </c>
      <c r="F9" s="231">
        <f t="shared" si="0"/>
        <v>2</v>
      </c>
      <c r="G9" s="232">
        <f t="shared" si="0"/>
        <v>2</v>
      </c>
    </row>
    <row r="10" spans="1:13" s="66" customFormat="1" ht="18" customHeight="1">
      <c r="A10" s="222" t="s">
        <v>170</v>
      </c>
      <c r="B10" s="153">
        <f>SUM(C10:G10)</f>
        <v>0</v>
      </c>
      <c r="C10" s="153">
        <v>0</v>
      </c>
      <c r="D10" s="153">
        <v>0</v>
      </c>
      <c r="E10" s="153">
        <v>0</v>
      </c>
      <c r="F10" s="153">
        <v>0</v>
      </c>
      <c r="G10" s="154">
        <v>0</v>
      </c>
    </row>
    <row r="11" spans="1:13" s="66" customFormat="1" ht="18" customHeight="1" thickBot="1">
      <c r="A11" s="233" t="s">
        <v>171</v>
      </c>
      <c r="B11" s="155">
        <f>SUM(C11:G11)</f>
        <v>5</v>
      </c>
      <c r="C11" s="155">
        <v>0</v>
      </c>
      <c r="D11" s="155">
        <v>0</v>
      </c>
      <c r="E11" s="234">
        <v>1</v>
      </c>
      <c r="F11" s="234">
        <v>2</v>
      </c>
      <c r="G11" s="235">
        <v>2</v>
      </c>
    </row>
    <row r="12" spans="1:13" s="66" customFormat="1" ht="15" customHeight="1">
      <c r="A12" s="204" t="s">
        <v>57</v>
      </c>
      <c r="B12" s="204"/>
      <c r="C12" s="64"/>
      <c r="D12" s="64"/>
    </row>
  </sheetData>
  <mergeCells count="8">
    <mergeCell ref="A2:G4"/>
    <mergeCell ref="F5:G5"/>
    <mergeCell ref="B7:B8"/>
    <mergeCell ref="C7:C8"/>
    <mergeCell ref="D7:D8"/>
    <mergeCell ref="E7:E8"/>
    <mergeCell ref="F7:F8"/>
    <mergeCell ref="G7:G8"/>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03E85-3A03-4532-9980-7B2CB7EEE0A0}">
  <dimension ref="A1:K6"/>
  <sheetViews>
    <sheetView showGridLines="0" showZeros="0" zoomScaleNormal="100" workbookViewId="0"/>
  </sheetViews>
  <sheetFormatPr defaultColWidth="8.875" defaultRowHeight="13.5"/>
  <cols>
    <col min="1" max="1" width="12.75" customWidth="1"/>
    <col min="2" max="11" width="8" customWidth="1"/>
    <col min="12" max="50" width="5.625" customWidth="1"/>
  </cols>
  <sheetData>
    <row r="1" spans="1:11" s="158" customFormat="1" ht="15" customHeight="1" thickBot="1">
      <c r="A1" s="195" t="s">
        <v>172</v>
      </c>
      <c r="B1" s="196"/>
      <c r="C1" s="196"/>
      <c r="D1" s="196"/>
      <c r="E1" s="196"/>
      <c r="F1" s="196"/>
      <c r="G1" s="196"/>
      <c r="H1" s="196"/>
      <c r="I1" s="196"/>
      <c r="J1" s="130"/>
      <c r="K1" s="130"/>
    </row>
    <row r="2" spans="1:11" s="66" customFormat="1" ht="15" customHeight="1" thickBot="1">
      <c r="A2" s="219"/>
      <c r="B2" s="220" t="s">
        <v>28</v>
      </c>
      <c r="C2" s="220" t="s">
        <v>101</v>
      </c>
      <c r="D2" s="220" t="s">
        <v>102</v>
      </c>
      <c r="E2" s="220" t="s">
        <v>103</v>
      </c>
      <c r="F2" s="236" t="s">
        <v>173</v>
      </c>
      <c r="G2" s="220" t="s">
        <v>174</v>
      </c>
      <c r="H2" s="220" t="s">
        <v>175</v>
      </c>
      <c r="I2" s="220" t="s">
        <v>176</v>
      </c>
      <c r="J2" s="220" t="s">
        <v>177</v>
      </c>
      <c r="K2" s="237" t="s">
        <v>178</v>
      </c>
    </row>
    <row r="3" spans="1:11" s="66" customFormat="1" ht="18" customHeight="1">
      <c r="A3" s="238" t="s">
        <v>28</v>
      </c>
      <c r="B3" s="239">
        <f>SUM(B4:B5)</f>
        <v>263</v>
      </c>
      <c r="C3" s="239">
        <f>SUM(C4:C5)</f>
        <v>101</v>
      </c>
      <c r="D3" s="239">
        <f t="shared" ref="D3:K3" si="0">SUM(D4:D5)</f>
        <v>26</v>
      </c>
      <c r="E3" s="239">
        <f t="shared" si="0"/>
        <v>46</v>
      </c>
      <c r="F3" s="239">
        <f t="shared" si="0"/>
        <v>53</v>
      </c>
      <c r="G3" s="239">
        <f t="shared" si="0"/>
        <v>10</v>
      </c>
      <c r="H3" s="239">
        <f t="shared" si="0"/>
        <v>9</v>
      </c>
      <c r="I3" s="239">
        <f t="shared" si="0"/>
        <v>6</v>
      </c>
      <c r="J3" s="239">
        <f t="shared" si="0"/>
        <v>6</v>
      </c>
      <c r="K3" s="240">
        <f t="shared" si="0"/>
        <v>6</v>
      </c>
    </row>
    <row r="4" spans="1:11" s="66" customFormat="1" ht="18" customHeight="1">
      <c r="A4" s="241" t="s">
        <v>179</v>
      </c>
      <c r="B4" s="242">
        <f>SUM(C4:K4)</f>
        <v>68</v>
      </c>
      <c r="C4" s="242">
        <v>12</v>
      </c>
      <c r="D4" s="242">
        <v>15</v>
      </c>
      <c r="E4" s="242">
        <v>4</v>
      </c>
      <c r="F4" s="242">
        <v>19</v>
      </c>
      <c r="G4" s="242">
        <v>2</v>
      </c>
      <c r="H4" s="242">
        <v>5</v>
      </c>
      <c r="I4" s="242">
        <v>6</v>
      </c>
      <c r="J4" s="242">
        <v>4</v>
      </c>
      <c r="K4" s="243">
        <v>1</v>
      </c>
    </row>
    <row r="5" spans="1:11" s="66" customFormat="1" ht="18" customHeight="1" thickBot="1">
      <c r="A5" s="233" t="s">
        <v>180</v>
      </c>
      <c r="B5" s="109">
        <f>SUM(C5:K5)</f>
        <v>195</v>
      </c>
      <c r="C5" s="109">
        <v>89</v>
      </c>
      <c r="D5" s="109">
        <v>11</v>
      </c>
      <c r="E5" s="109">
        <v>42</v>
      </c>
      <c r="F5" s="109">
        <v>34</v>
      </c>
      <c r="G5" s="109">
        <v>8</v>
      </c>
      <c r="H5" s="109">
        <v>4</v>
      </c>
      <c r="I5" s="109">
        <v>0</v>
      </c>
      <c r="J5" s="109">
        <v>2</v>
      </c>
      <c r="K5" s="111">
        <v>5</v>
      </c>
    </row>
    <row r="6" spans="1:11" s="66" customFormat="1" ht="15" customHeight="1">
      <c r="A6" s="64" t="s">
        <v>57</v>
      </c>
      <c r="B6" s="64"/>
      <c r="C6" s="64"/>
      <c r="D6" s="64"/>
    </row>
  </sheetData>
  <mergeCells count="1">
    <mergeCell ref="J1:K1"/>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CDDC3-C351-4FD5-BC40-2CC769662243}">
  <dimension ref="A1:G4"/>
  <sheetViews>
    <sheetView showGridLines="0" showZeros="0" zoomScaleSheetLayoutView="130" workbookViewId="0"/>
  </sheetViews>
  <sheetFormatPr defaultColWidth="8.875" defaultRowHeight="13.5"/>
  <cols>
    <col min="1" max="1" width="13.625" customWidth="1"/>
    <col min="2" max="7" width="13.125" customWidth="1"/>
    <col min="8" max="45" width="5.625" customWidth="1"/>
  </cols>
  <sheetData>
    <row r="1" spans="1:7" s="158" customFormat="1" ht="15" customHeight="1" thickBot="1">
      <c r="A1" s="195" t="s">
        <v>181</v>
      </c>
      <c r="B1" s="196"/>
      <c r="C1" s="196"/>
      <c r="D1" s="196"/>
      <c r="F1" s="130"/>
      <c r="G1" s="130"/>
    </row>
    <row r="2" spans="1:7" s="206" customFormat="1" ht="32.25" customHeight="1" thickBot="1">
      <c r="A2" s="244" t="s">
        <v>182</v>
      </c>
      <c r="B2" s="220" t="s">
        <v>183</v>
      </c>
      <c r="C2" s="237">
        <v>2</v>
      </c>
      <c r="D2" s="237">
        <v>3</v>
      </c>
      <c r="E2" s="237">
        <v>4</v>
      </c>
      <c r="F2" s="237">
        <v>5</v>
      </c>
      <c r="G2" s="245">
        <v>6</v>
      </c>
    </row>
    <row r="3" spans="1:7" s="206" customFormat="1" ht="18" customHeight="1" thickBot="1">
      <c r="A3" s="246">
        <v>234</v>
      </c>
      <c r="B3" s="247">
        <v>0</v>
      </c>
      <c r="C3" s="247">
        <v>0</v>
      </c>
      <c r="D3" s="247">
        <v>0</v>
      </c>
      <c r="E3" s="247">
        <v>0</v>
      </c>
      <c r="F3" s="247">
        <v>0</v>
      </c>
      <c r="G3" s="248">
        <v>0</v>
      </c>
    </row>
    <row r="4" spans="1:7" s="206" customFormat="1" ht="15" customHeight="1">
      <c r="A4" s="64" t="s">
        <v>57</v>
      </c>
      <c r="B4" s="64"/>
      <c r="C4" s="64"/>
      <c r="D4" s="64"/>
      <c r="E4" s="66"/>
      <c r="F4" s="66"/>
      <c r="G4" s="66"/>
    </row>
  </sheetData>
  <mergeCells count="1">
    <mergeCell ref="F1:G1"/>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B1E35-CF45-4350-AD2E-457CB2FB8641}">
  <dimension ref="A1:R76"/>
  <sheetViews>
    <sheetView showGridLines="0" workbookViewId="0"/>
  </sheetViews>
  <sheetFormatPr defaultColWidth="8.875" defaultRowHeight="13.5"/>
  <cols>
    <col min="1" max="1" width="13.625" customWidth="1"/>
    <col min="2" max="2" width="6.375" customWidth="1"/>
    <col min="3" max="3" width="6.875" customWidth="1"/>
    <col min="4" max="4" width="6.375" customWidth="1"/>
    <col min="5" max="5" width="6.875" customWidth="1"/>
    <col min="6" max="6" width="6.375" customWidth="1"/>
    <col min="7" max="7" width="6.875" customWidth="1"/>
    <col min="8" max="8" width="6.375" customWidth="1"/>
    <col min="9" max="9" width="6.875" customWidth="1"/>
    <col min="10" max="10" width="6.375" customWidth="1"/>
    <col min="11" max="11" width="6.875" customWidth="1"/>
    <col min="12" max="12" width="6.375" customWidth="1"/>
    <col min="13" max="13" width="6.875" customWidth="1"/>
    <col min="14" max="17" width="6.625" customWidth="1"/>
  </cols>
  <sheetData>
    <row r="1" spans="1:18" s="158" customFormat="1" ht="15" customHeight="1">
      <c r="A1" s="249" t="s">
        <v>184</v>
      </c>
      <c r="B1"/>
      <c r="C1"/>
      <c r="D1"/>
      <c r="E1"/>
      <c r="F1"/>
      <c r="G1"/>
      <c r="H1"/>
      <c r="I1"/>
      <c r="J1"/>
      <c r="K1"/>
      <c r="L1"/>
      <c r="M1"/>
      <c r="N1"/>
      <c r="O1"/>
      <c r="P1"/>
      <c r="Q1"/>
      <c r="R1"/>
    </row>
    <row r="2" spans="1:18" s="66" customFormat="1" ht="24.95" customHeight="1" thickBot="1">
      <c r="A2" s="48" t="s">
        <v>185</v>
      </c>
      <c r="B2" s="48"/>
      <c r="C2" s="48"/>
      <c r="D2" s="48"/>
      <c r="E2" s="48"/>
      <c r="F2" s="48"/>
      <c r="G2" s="48"/>
      <c r="H2" s="48"/>
      <c r="I2" s="48"/>
      <c r="J2" s="48"/>
      <c r="K2" s="48"/>
      <c r="L2" s="48"/>
      <c r="M2" s="48"/>
    </row>
    <row r="3" spans="1:18" s="66" customFormat="1" ht="11.25">
      <c r="A3" s="250" t="s">
        <v>186</v>
      </c>
      <c r="B3" s="251" t="s">
        <v>183</v>
      </c>
      <c r="C3" s="252"/>
      <c r="D3" s="251">
        <v>2</v>
      </c>
      <c r="E3" s="252"/>
      <c r="F3" s="251">
        <v>3</v>
      </c>
      <c r="G3" s="252"/>
      <c r="H3" s="251">
        <v>4</v>
      </c>
      <c r="I3" s="252"/>
      <c r="J3" s="251">
        <v>5</v>
      </c>
      <c r="K3" s="252"/>
      <c r="L3" s="253">
        <v>6</v>
      </c>
      <c r="M3" s="254"/>
    </row>
    <row r="4" spans="1:18" s="66" customFormat="1" ht="12" thickBot="1">
      <c r="A4" s="255"/>
      <c r="B4" s="122"/>
      <c r="C4" s="256"/>
      <c r="D4" s="122"/>
      <c r="E4" s="256"/>
      <c r="F4" s="122"/>
      <c r="G4" s="256"/>
      <c r="H4" s="122"/>
      <c r="I4" s="256"/>
      <c r="J4" s="122"/>
      <c r="K4" s="256"/>
      <c r="L4" s="257"/>
      <c r="M4" s="258"/>
    </row>
    <row r="5" spans="1:18" s="66" customFormat="1" ht="11.25">
      <c r="A5" s="259" t="s">
        <v>187</v>
      </c>
      <c r="B5" s="260">
        <v>1233</v>
      </c>
      <c r="C5" s="261"/>
      <c r="D5" s="260">
        <v>1199</v>
      </c>
      <c r="E5" s="261"/>
      <c r="F5" s="260">
        <v>1163</v>
      </c>
      <c r="G5" s="261"/>
      <c r="H5" s="260">
        <v>1145</v>
      </c>
      <c r="I5" s="261"/>
      <c r="J5" s="260">
        <v>1111</v>
      </c>
      <c r="K5" s="261"/>
      <c r="L5" s="262">
        <v>1079</v>
      </c>
      <c r="M5" s="263"/>
    </row>
    <row r="6" spans="1:18" s="66" customFormat="1" ht="11.25">
      <c r="A6" s="264"/>
      <c r="B6" s="265"/>
      <c r="C6" s="266"/>
      <c r="D6" s="265"/>
      <c r="E6" s="266"/>
      <c r="F6" s="265"/>
      <c r="G6" s="266"/>
      <c r="H6" s="265"/>
      <c r="I6" s="266"/>
      <c r="J6" s="265"/>
      <c r="K6" s="266"/>
      <c r="L6" s="267"/>
      <c r="M6" s="268"/>
    </row>
    <row r="7" spans="1:18" s="66" customFormat="1" ht="11.25">
      <c r="A7" s="259" t="s">
        <v>188</v>
      </c>
      <c r="B7" s="269">
        <v>410</v>
      </c>
      <c r="C7" s="270"/>
      <c r="D7" s="269">
        <v>270</v>
      </c>
      <c r="E7" s="270"/>
      <c r="F7" s="269">
        <v>364</v>
      </c>
      <c r="G7" s="270"/>
      <c r="H7" s="269">
        <v>229</v>
      </c>
      <c r="I7" s="270"/>
      <c r="J7" s="269">
        <v>364</v>
      </c>
      <c r="K7" s="270"/>
      <c r="L7" s="271">
        <v>317</v>
      </c>
      <c r="M7" s="272"/>
    </row>
    <row r="8" spans="1:18" s="66" customFormat="1" ht="12" thickBot="1">
      <c r="A8" s="255"/>
      <c r="B8" s="273"/>
      <c r="C8" s="274"/>
      <c r="D8" s="273"/>
      <c r="E8" s="274"/>
      <c r="F8" s="273"/>
      <c r="G8" s="274"/>
      <c r="H8" s="273"/>
      <c r="I8" s="274"/>
      <c r="J8" s="273"/>
      <c r="K8" s="274"/>
      <c r="L8" s="275"/>
      <c r="M8" s="276"/>
    </row>
    <row r="9" spans="1:18" s="66" customFormat="1" ht="15" customHeight="1">
      <c r="A9" s="64" t="s">
        <v>57</v>
      </c>
      <c r="B9" s="277"/>
      <c r="C9" s="277"/>
      <c r="D9" s="277"/>
      <c r="E9" s="277"/>
      <c r="F9" s="277"/>
      <c r="G9" s="277"/>
      <c r="H9" s="277"/>
      <c r="I9" s="277"/>
      <c r="J9" s="277"/>
      <c r="K9" s="277"/>
      <c r="L9" s="277"/>
      <c r="M9" s="277"/>
    </row>
    <row r="10" spans="1:18" s="206" customFormat="1" ht="11.25"/>
    <row r="11" spans="1:18" s="158" customFormat="1">
      <c r="A11"/>
      <c r="B11"/>
      <c r="C11"/>
      <c r="D11"/>
      <c r="E11"/>
      <c r="F11"/>
      <c r="G11"/>
      <c r="H11"/>
      <c r="I11"/>
      <c r="J11"/>
      <c r="K11"/>
      <c r="L11"/>
      <c r="M11"/>
      <c r="N11"/>
      <c r="O11"/>
      <c r="P11"/>
      <c r="Q11"/>
      <c r="R11"/>
    </row>
    <row r="12" spans="1:18" s="174" customFormat="1">
      <c r="A12"/>
      <c r="B12"/>
      <c r="C12"/>
      <c r="D12"/>
      <c r="E12"/>
      <c r="F12"/>
      <c r="G12"/>
      <c r="H12"/>
      <c r="I12"/>
      <c r="J12"/>
      <c r="K12"/>
      <c r="L12"/>
      <c r="M12"/>
      <c r="N12"/>
      <c r="O12"/>
      <c r="P12"/>
      <c r="Q12"/>
      <c r="R12"/>
    </row>
    <row r="13" spans="1:18" s="174" customFormat="1">
      <c r="A13"/>
      <c r="B13"/>
      <c r="C13"/>
      <c r="D13"/>
      <c r="E13"/>
      <c r="F13"/>
      <c r="G13"/>
      <c r="H13"/>
      <c r="I13"/>
      <c r="J13"/>
      <c r="K13"/>
      <c r="L13"/>
      <c r="M13"/>
      <c r="N13"/>
      <c r="O13"/>
      <c r="P13"/>
      <c r="Q13"/>
      <c r="R13"/>
    </row>
    <row r="14" spans="1:18" s="158" customFormat="1">
      <c r="A14"/>
      <c r="B14"/>
      <c r="C14"/>
      <c r="D14"/>
      <c r="E14"/>
      <c r="F14"/>
      <c r="G14"/>
      <c r="H14"/>
      <c r="I14"/>
      <c r="J14"/>
      <c r="K14"/>
      <c r="L14"/>
      <c r="M14"/>
      <c r="N14"/>
      <c r="O14"/>
      <c r="P14"/>
      <c r="Q14"/>
      <c r="R14"/>
    </row>
    <row r="15" spans="1:18" s="158" customFormat="1">
      <c r="A15"/>
      <c r="B15"/>
      <c r="C15"/>
      <c r="D15"/>
      <c r="E15"/>
      <c r="F15"/>
      <c r="G15"/>
      <c r="H15"/>
      <c r="I15"/>
      <c r="J15"/>
      <c r="K15"/>
      <c r="L15"/>
      <c r="M15"/>
      <c r="N15"/>
      <c r="O15"/>
      <c r="P15"/>
      <c r="Q15"/>
      <c r="R15"/>
    </row>
    <row r="16" spans="1:18" s="158" customFormat="1">
      <c r="A16"/>
      <c r="B16"/>
      <c r="C16"/>
      <c r="D16"/>
      <c r="E16"/>
      <c r="F16"/>
      <c r="G16"/>
      <c r="H16"/>
      <c r="I16"/>
      <c r="J16"/>
      <c r="K16"/>
      <c r="L16"/>
      <c r="M16"/>
      <c r="N16"/>
      <c r="O16"/>
      <c r="P16"/>
      <c r="Q16"/>
      <c r="R16"/>
    </row>
    <row r="17" spans="1:18" s="158" customFormat="1">
      <c r="A17"/>
      <c r="B17"/>
      <c r="C17"/>
      <c r="D17"/>
      <c r="E17"/>
      <c r="F17"/>
      <c r="G17"/>
      <c r="H17"/>
      <c r="I17"/>
      <c r="J17"/>
      <c r="K17"/>
      <c r="L17"/>
      <c r="M17"/>
      <c r="N17"/>
      <c r="O17"/>
      <c r="P17"/>
      <c r="Q17"/>
      <c r="R17"/>
    </row>
    <row r="18" spans="1:18" s="158" customFormat="1">
      <c r="A18"/>
      <c r="B18"/>
      <c r="C18"/>
      <c r="D18"/>
      <c r="E18"/>
      <c r="F18"/>
      <c r="G18"/>
      <c r="H18"/>
      <c r="I18"/>
      <c r="J18"/>
      <c r="K18"/>
      <c r="L18"/>
      <c r="M18"/>
      <c r="N18"/>
      <c r="O18"/>
      <c r="P18"/>
      <c r="Q18"/>
      <c r="R18"/>
    </row>
    <row r="19" spans="1:18" s="158" customFormat="1">
      <c r="A19"/>
      <c r="B19"/>
      <c r="C19"/>
      <c r="D19"/>
      <c r="E19"/>
      <c r="F19"/>
      <c r="G19"/>
      <c r="H19"/>
      <c r="I19"/>
      <c r="J19"/>
      <c r="K19"/>
      <c r="L19"/>
      <c r="M19"/>
      <c r="N19"/>
      <c r="O19"/>
      <c r="P19"/>
      <c r="Q19"/>
      <c r="R19"/>
    </row>
    <row r="20" spans="1:18" s="158" customFormat="1">
      <c r="A20"/>
      <c r="B20"/>
      <c r="C20"/>
      <c r="D20"/>
      <c r="E20"/>
      <c r="F20"/>
      <c r="G20"/>
      <c r="H20"/>
      <c r="I20"/>
      <c r="J20"/>
      <c r="K20"/>
      <c r="L20"/>
      <c r="M20"/>
      <c r="N20"/>
      <c r="O20"/>
      <c r="P20"/>
      <c r="Q20"/>
      <c r="R20"/>
    </row>
    <row r="21" spans="1:18" s="158" customFormat="1">
      <c r="A21"/>
      <c r="B21"/>
      <c r="C21"/>
      <c r="D21"/>
      <c r="E21"/>
      <c r="F21"/>
      <c r="G21"/>
      <c r="H21"/>
      <c r="I21"/>
      <c r="J21"/>
      <c r="K21"/>
      <c r="L21"/>
      <c r="M21"/>
      <c r="N21"/>
      <c r="O21"/>
      <c r="P21"/>
      <c r="Q21"/>
      <c r="R21"/>
    </row>
    <row r="22" spans="1:18" s="158" customFormat="1">
      <c r="A22"/>
      <c r="B22"/>
      <c r="C22"/>
      <c r="D22"/>
      <c r="E22"/>
      <c r="F22"/>
      <c r="G22"/>
      <c r="H22"/>
      <c r="I22"/>
      <c r="J22"/>
      <c r="K22"/>
      <c r="L22"/>
      <c r="M22"/>
      <c r="N22"/>
      <c r="O22"/>
      <c r="P22"/>
      <c r="Q22"/>
      <c r="R22"/>
    </row>
    <row r="23" spans="1:18" s="158" customFormat="1">
      <c r="A23"/>
      <c r="B23"/>
      <c r="C23"/>
      <c r="D23"/>
      <c r="E23"/>
      <c r="F23"/>
      <c r="G23"/>
      <c r="H23"/>
      <c r="I23"/>
      <c r="J23"/>
      <c r="K23"/>
      <c r="L23"/>
      <c r="M23"/>
      <c r="N23"/>
      <c r="O23"/>
      <c r="P23"/>
      <c r="Q23"/>
      <c r="R23"/>
    </row>
    <row r="24" spans="1:18" s="158" customFormat="1" ht="13.5" customHeight="1">
      <c r="A24"/>
      <c r="B24"/>
      <c r="C24"/>
      <c r="D24"/>
      <c r="E24"/>
      <c r="F24"/>
      <c r="G24"/>
      <c r="H24"/>
      <c r="I24"/>
      <c r="J24"/>
      <c r="K24"/>
      <c r="L24"/>
      <c r="M24"/>
      <c r="N24"/>
      <c r="O24"/>
      <c r="P24"/>
      <c r="Q24"/>
      <c r="R24"/>
    </row>
    <row r="25" spans="1:18" s="158" customFormat="1" ht="13.5" customHeight="1">
      <c r="A25"/>
      <c r="B25"/>
      <c r="C25"/>
      <c r="D25"/>
      <c r="E25"/>
      <c r="F25"/>
      <c r="G25"/>
      <c r="H25"/>
      <c r="I25"/>
      <c r="J25"/>
      <c r="K25"/>
      <c r="L25"/>
      <c r="M25"/>
      <c r="N25"/>
      <c r="O25"/>
      <c r="P25"/>
      <c r="Q25"/>
      <c r="R25"/>
    </row>
    <row r="26" spans="1:18" s="158" customFormat="1" ht="13.5" customHeight="1">
      <c r="A26"/>
      <c r="B26"/>
      <c r="C26"/>
      <c r="D26"/>
      <c r="E26"/>
      <c r="F26"/>
      <c r="G26"/>
      <c r="H26"/>
      <c r="I26"/>
      <c r="J26"/>
      <c r="K26"/>
      <c r="L26"/>
      <c r="M26"/>
      <c r="N26"/>
      <c r="O26"/>
      <c r="P26"/>
      <c r="Q26"/>
      <c r="R26"/>
    </row>
    <row r="27" spans="1:18" s="158" customFormat="1" ht="13.5" customHeight="1">
      <c r="A27"/>
      <c r="B27"/>
      <c r="C27"/>
      <c r="D27"/>
      <c r="E27"/>
      <c r="F27"/>
      <c r="G27"/>
      <c r="H27"/>
      <c r="I27"/>
      <c r="J27"/>
      <c r="K27"/>
      <c r="L27"/>
      <c r="M27"/>
      <c r="N27"/>
      <c r="O27"/>
      <c r="P27"/>
      <c r="Q27"/>
      <c r="R27"/>
    </row>
    <row r="28" spans="1:18" s="158" customFormat="1" ht="13.5" customHeight="1">
      <c r="A28"/>
      <c r="B28"/>
      <c r="C28"/>
      <c r="D28"/>
      <c r="E28"/>
      <c r="F28"/>
      <c r="G28"/>
      <c r="H28"/>
      <c r="I28"/>
      <c r="J28"/>
      <c r="K28"/>
      <c r="L28"/>
      <c r="M28"/>
      <c r="N28"/>
      <c r="O28"/>
      <c r="P28"/>
      <c r="Q28"/>
      <c r="R28"/>
    </row>
    <row r="29" spans="1:18" s="158" customFormat="1" ht="13.5" customHeight="1">
      <c r="A29"/>
      <c r="B29"/>
      <c r="C29"/>
      <c r="D29"/>
      <c r="E29"/>
      <c r="F29"/>
      <c r="G29"/>
      <c r="H29"/>
      <c r="I29"/>
      <c r="J29"/>
      <c r="K29"/>
      <c r="L29"/>
      <c r="M29"/>
      <c r="N29"/>
      <c r="O29"/>
      <c r="P29"/>
      <c r="Q29"/>
      <c r="R29"/>
    </row>
    <row r="30" spans="1:18" s="158" customFormat="1" ht="13.5" customHeight="1">
      <c r="A30"/>
      <c r="B30"/>
      <c r="C30"/>
      <c r="D30"/>
      <c r="E30"/>
      <c r="F30"/>
      <c r="G30"/>
      <c r="H30"/>
      <c r="I30"/>
      <c r="J30"/>
      <c r="K30"/>
      <c r="L30"/>
      <c r="M30"/>
      <c r="N30"/>
      <c r="O30"/>
      <c r="P30"/>
      <c r="Q30"/>
      <c r="R30"/>
    </row>
    <row r="31" spans="1:18" s="158" customFormat="1" ht="13.5" customHeight="1">
      <c r="A31"/>
      <c r="B31"/>
      <c r="C31"/>
      <c r="D31"/>
      <c r="E31"/>
      <c r="F31"/>
      <c r="G31"/>
      <c r="H31"/>
      <c r="I31"/>
      <c r="J31"/>
      <c r="K31"/>
      <c r="L31"/>
      <c r="M31"/>
      <c r="N31"/>
      <c r="O31"/>
      <c r="P31"/>
      <c r="Q31"/>
      <c r="R31"/>
    </row>
    <row r="32" spans="1:18" s="158" customFormat="1">
      <c r="A32"/>
      <c r="B32"/>
      <c r="C32"/>
      <c r="D32"/>
      <c r="E32"/>
      <c r="F32"/>
      <c r="G32"/>
      <c r="H32"/>
      <c r="I32"/>
      <c r="J32"/>
      <c r="K32"/>
      <c r="L32"/>
      <c r="M32"/>
      <c r="N32"/>
      <c r="O32"/>
      <c r="P32"/>
      <c r="Q32"/>
      <c r="R32"/>
    </row>
    <row r="33" spans="1:18" s="158" customFormat="1">
      <c r="A33"/>
      <c r="B33"/>
      <c r="C33"/>
      <c r="D33"/>
      <c r="E33"/>
      <c r="F33"/>
      <c r="G33"/>
      <c r="H33"/>
      <c r="I33"/>
      <c r="J33"/>
      <c r="K33"/>
      <c r="L33"/>
      <c r="M33"/>
      <c r="N33"/>
      <c r="O33"/>
      <c r="P33"/>
      <c r="Q33"/>
      <c r="R33"/>
    </row>
    <row r="34" spans="1:18" s="158" customFormat="1">
      <c r="A34"/>
      <c r="B34"/>
      <c r="C34"/>
      <c r="D34"/>
      <c r="E34"/>
      <c r="F34"/>
      <c r="G34"/>
      <c r="H34"/>
      <c r="I34"/>
      <c r="J34"/>
      <c r="K34"/>
      <c r="L34"/>
      <c r="M34"/>
      <c r="N34"/>
      <c r="O34"/>
      <c r="P34"/>
      <c r="Q34"/>
      <c r="R34"/>
    </row>
    <row r="35" spans="1:18" s="158" customFormat="1">
      <c r="A35"/>
      <c r="B35"/>
      <c r="C35"/>
      <c r="D35"/>
      <c r="E35"/>
      <c r="F35"/>
      <c r="G35"/>
      <c r="H35"/>
      <c r="I35"/>
      <c r="J35"/>
      <c r="K35"/>
      <c r="L35"/>
      <c r="M35"/>
      <c r="N35"/>
      <c r="O35"/>
      <c r="P35"/>
      <c r="Q35"/>
      <c r="R35"/>
    </row>
    <row r="39" spans="1:18" ht="13.5" customHeight="1"/>
    <row r="40" spans="1:18" ht="14.25" customHeight="1"/>
    <row r="42" spans="1:18" ht="13.5" customHeight="1"/>
    <row r="43" spans="1:18" ht="13.5" customHeight="1"/>
    <row r="75" ht="14.25" customHeight="1"/>
    <row r="76" ht="14.25" customHeight="1"/>
  </sheetData>
  <mergeCells count="22">
    <mergeCell ref="L5:M6"/>
    <mergeCell ref="A7:A8"/>
    <mergeCell ref="B7:C8"/>
    <mergeCell ref="D7:E8"/>
    <mergeCell ref="F7:G8"/>
    <mergeCell ref="H7:I8"/>
    <mergeCell ref="J7:K8"/>
    <mergeCell ref="L7:M8"/>
    <mergeCell ref="A5:A6"/>
    <mergeCell ref="B5:C6"/>
    <mergeCell ref="D5:E6"/>
    <mergeCell ref="F5:G6"/>
    <mergeCell ref="H5:I6"/>
    <mergeCell ref="J5:K6"/>
    <mergeCell ref="A2:M2"/>
    <mergeCell ref="A3:A4"/>
    <mergeCell ref="B3:C4"/>
    <mergeCell ref="D3:E4"/>
    <mergeCell ref="F3:G4"/>
    <mergeCell ref="H3:I4"/>
    <mergeCell ref="J3:K4"/>
    <mergeCell ref="L3:M4"/>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E5C58-9FD3-4F28-AFA3-B8C4F84B4E4B}">
  <dimension ref="A1:J12"/>
  <sheetViews>
    <sheetView showGridLines="0" showZeros="0" zoomScaleNormal="100" zoomScaleSheetLayoutView="115" workbookViewId="0">
      <pane xSplit="1" ySplit="6" topLeftCell="B7" activePane="bottomRight" state="frozen"/>
      <selection pane="topRight" activeCell="B1" sqref="B1"/>
      <selection pane="bottomLeft" activeCell="A7" sqref="A7"/>
      <selection pane="bottomRight" sqref="A1:E1"/>
    </sheetView>
  </sheetViews>
  <sheetFormatPr defaultColWidth="8.875" defaultRowHeight="13.5"/>
  <cols>
    <col min="1" max="1" width="10.875" style="1" customWidth="1"/>
    <col min="2" max="10" width="9.125" style="1" customWidth="1"/>
    <col min="11" max="19" width="8.625" style="1" customWidth="1"/>
    <col min="20" max="26" width="1.625" style="1" customWidth="1"/>
    <col min="27" max="71" width="5.625" style="1" customWidth="1"/>
    <col min="72" max="16384" width="8.875" style="1"/>
  </cols>
  <sheetData>
    <row r="1" spans="1:10" ht="15" customHeight="1">
      <c r="A1" s="47" t="s">
        <v>16</v>
      </c>
      <c r="B1" s="47"/>
      <c r="C1" s="47"/>
      <c r="D1" s="47"/>
      <c r="E1" s="47"/>
      <c r="F1"/>
      <c r="G1"/>
      <c r="H1"/>
      <c r="I1"/>
      <c r="J1"/>
    </row>
    <row r="2" spans="1:10" s="5" customFormat="1" ht="9" customHeight="1">
      <c r="A2" s="48" t="s">
        <v>17</v>
      </c>
      <c r="B2" s="48"/>
      <c r="C2" s="48"/>
      <c r="D2" s="48"/>
      <c r="E2" s="48"/>
      <c r="F2" s="48"/>
      <c r="G2" s="48"/>
      <c r="H2" s="48"/>
      <c r="I2" s="48"/>
      <c r="J2" s="48"/>
    </row>
    <row r="3" spans="1:10" s="5" customFormat="1" ht="9" customHeight="1">
      <c r="A3" s="48"/>
      <c r="B3" s="48"/>
      <c r="C3" s="48"/>
      <c r="D3" s="48"/>
      <c r="E3" s="48"/>
      <c r="F3" s="48"/>
      <c r="G3" s="48"/>
      <c r="H3" s="48"/>
      <c r="I3" s="48"/>
      <c r="J3" s="48"/>
    </row>
    <row r="4" spans="1:10" s="5" customFormat="1" ht="9" customHeight="1" thickBot="1">
      <c r="A4" s="48"/>
      <c r="B4" s="48"/>
      <c r="C4" s="48"/>
      <c r="D4" s="48"/>
      <c r="E4" s="48"/>
      <c r="F4" s="48"/>
      <c r="G4" s="48"/>
      <c r="H4" s="48"/>
      <c r="I4" s="48"/>
      <c r="J4" s="48"/>
    </row>
    <row r="5" spans="1:10" s="5" customFormat="1" ht="14.1" hidden="1" customHeight="1" thickBot="1">
      <c r="A5" s="49"/>
      <c r="B5" s="50"/>
      <c r="C5" s="50"/>
      <c r="D5" s="50"/>
      <c r="E5" s="50"/>
      <c r="F5" s="50"/>
      <c r="G5" s="50"/>
      <c r="H5" s="50"/>
      <c r="I5" s="51" t="s">
        <v>18</v>
      </c>
      <c r="J5" s="51"/>
    </row>
    <row r="6" spans="1:10" s="8" customFormat="1" ht="40.5" customHeight="1" thickBot="1">
      <c r="A6" s="52"/>
      <c r="B6" s="53" t="s">
        <v>19</v>
      </c>
      <c r="C6" s="53" t="s">
        <v>20</v>
      </c>
      <c r="D6" s="53" t="s">
        <v>21</v>
      </c>
      <c r="E6" s="53" t="s">
        <v>22</v>
      </c>
      <c r="F6" s="53" t="s">
        <v>23</v>
      </c>
      <c r="G6" s="53" t="s">
        <v>24</v>
      </c>
      <c r="H6" s="54" t="s">
        <v>25</v>
      </c>
      <c r="I6" s="55" t="s">
        <v>26</v>
      </c>
      <c r="J6" s="56" t="s">
        <v>27</v>
      </c>
    </row>
    <row r="7" spans="1:10" s="8" customFormat="1" ht="18" customHeight="1">
      <c r="A7" s="57" t="s">
        <v>28</v>
      </c>
      <c r="B7" s="58">
        <f>SUM(B9:B10)</f>
        <v>1046</v>
      </c>
      <c r="C7" s="58">
        <f t="shared" ref="C7:J7" si="0">SUM(C9:C10)</f>
        <v>907</v>
      </c>
      <c r="D7" s="58">
        <f t="shared" si="0"/>
        <v>229</v>
      </c>
      <c r="E7" s="58">
        <f t="shared" si="0"/>
        <v>343</v>
      </c>
      <c r="F7" s="58">
        <f t="shared" si="0"/>
        <v>13</v>
      </c>
      <c r="G7" s="58">
        <f t="shared" si="0"/>
        <v>175</v>
      </c>
      <c r="H7" s="58">
        <f t="shared" si="0"/>
        <v>6</v>
      </c>
      <c r="I7" s="58">
        <f t="shared" si="0"/>
        <v>143</v>
      </c>
      <c r="J7" s="59">
        <f t="shared" si="0"/>
        <v>5</v>
      </c>
    </row>
    <row r="8" spans="1:10" s="8" customFormat="1" ht="18" customHeight="1">
      <c r="A8" s="60" t="s">
        <v>29</v>
      </c>
      <c r="B8" s="22">
        <v>0</v>
      </c>
      <c r="C8" s="18">
        <v>0</v>
      </c>
      <c r="D8" s="18">
        <v>0</v>
      </c>
      <c r="E8" s="18">
        <v>0</v>
      </c>
      <c r="F8" s="18">
        <v>0</v>
      </c>
      <c r="G8" s="18">
        <v>0</v>
      </c>
      <c r="H8" s="18">
        <v>0</v>
      </c>
      <c r="I8" s="18">
        <v>0</v>
      </c>
      <c r="J8" s="19">
        <v>0</v>
      </c>
    </row>
    <row r="9" spans="1:10" s="8" customFormat="1" ht="18" customHeight="1">
      <c r="A9" s="60" t="s">
        <v>30</v>
      </c>
      <c r="B9" s="18">
        <v>232</v>
      </c>
      <c r="C9" s="18">
        <v>206</v>
      </c>
      <c r="D9" s="18">
        <v>229</v>
      </c>
      <c r="E9" s="18">
        <v>229</v>
      </c>
      <c r="F9" s="18">
        <v>4</v>
      </c>
      <c r="G9" s="18">
        <v>57</v>
      </c>
      <c r="H9" s="18">
        <v>1</v>
      </c>
      <c r="I9" s="18">
        <v>32</v>
      </c>
      <c r="J9" s="19">
        <v>5</v>
      </c>
    </row>
    <row r="10" spans="1:10" s="8" customFormat="1" ht="18" customHeight="1" thickBot="1">
      <c r="A10" s="61" t="s">
        <v>31</v>
      </c>
      <c r="B10" s="62">
        <v>814</v>
      </c>
      <c r="C10" s="62">
        <v>701</v>
      </c>
      <c r="D10" s="62">
        <v>0</v>
      </c>
      <c r="E10" s="62">
        <v>114</v>
      </c>
      <c r="F10" s="62">
        <v>9</v>
      </c>
      <c r="G10" s="62">
        <v>118</v>
      </c>
      <c r="H10" s="62">
        <v>5</v>
      </c>
      <c r="I10" s="62">
        <v>111</v>
      </c>
      <c r="J10" s="63">
        <v>0</v>
      </c>
    </row>
    <row r="11" spans="1:10" s="8" customFormat="1" ht="12.6" customHeight="1">
      <c r="A11" s="64" t="s">
        <v>32</v>
      </c>
      <c r="B11" s="65"/>
      <c r="C11" s="65"/>
      <c r="D11" s="65"/>
      <c r="E11" s="65"/>
      <c r="F11" s="65"/>
      <c r="G11" s="65"/>
      <c r="H11" s="65"/>
      <c r="I11" s="65"/>
      <c r="J11" s="65"/>
    </row>
    <row r="12" spans="1:10" s="8" customFormat="1" ht="15" customHeight="1">
      <c r="A12" s="64" t="s">
        <v>33</v>
      </c>
      <c r="B12" s="64"/>
      <c r="C12" s="64"/>
      <c r="D12" s="64"/>
      <c r="E12" s="64"/>
      <c r="F12" s="66"/>
      <c r="G12" s="66"/>
      <c r="H12" s="66"/>
      <c r="I12" s="66"/>
      <c r="J12" s="66"/>
    </row>
  </sheetData>
  <mergeCells count="3">
    <mergeCell ref="A1:E1"/>
    <mergeCell ref="A2:J4"/>
    <mergeCell ref="I5:J5"/>
  </mergeCells>
  <phoneticPr fontId="2"/>
  <printOptions horizontalCentered="1"/>
  <pageMargins left="0.47244094488188981" right="0.47244094488188981" top="0.70866141732283472" bottom="0" header="0" footer="0"/>
  <pageSetup paperSize="9"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E768F-3247-430C-924B-A31CEDD1F060}">
  <dimension ref="A1:Q11"/>
  <sheetViews>
    <sheetView showGridLines="0" zoomScaleNormal="100" workbookViewId="0">
      <selection sqref="A1:H1"/>
    </sheetView>
  </sheetViews>
  <sheetFormatPr defaultColWidth="8.875" defaultRowHeight="13.5"/>
  <cols>
    <col min="1" max="1" width="5.5" customWidth="1"/>
    <col min="2" max="2" width="2.75" customWidth="1"/>
    <col min="3" max="3" width="7.25" customWidth="1"/>
    <col min="4" max="4" width="6.375" customWidth="1"/>
    <col min="5" max="16" width="5.875" customWidth="1"/>
    <col min="17" max="23" width="8.625" customWidth="1"/>
    <col min="24" max="30" width="1.625" customWidth="1"/>
    <col min="31" max="75" width="5.625" customWidth="1"/>
  </cols>
  <sheetData>
    <row r="1" spans="1:17" ht="15" customHeight="1" thickBot="1">
      <c r="A1" s="47" t="s">
        <v>34</v>
      </c>
      <c r="B1" s="47"/>
      <c r="C1" s="47"/>
      <c r="D1" s="47"/>
      <c r="E1" s="47"/>
      <c r="F1" s="47"/>
      <c r="G1" s="47"/>
      <c r="H1" s="47"/>
      <c r="N1" s="67"/>
      <c r="O1" s="68"/>
      <c r="P1" s="68"/>
    </row>
    <row r="2" spans="1:17" s="74" customFormat="1" ht="18" customHeight="1" thickBot="1">
      <c r="A2" s="69"/>
      <c r="B2" s="69"/>
      <c r="C2" s="70"/>
      <c r="D2" s="71" t="s">
        <v>35</v>
      </c>
      <c r="E2" s="72" t="s">
        <v>36</v>
      </c>
      <c r="F2" s="72" t="s">
        <v>37</v>
      </c>
      <c r="G2" s="72" t="s">
        <v>38</v>
      </c>
      <c r="H2" s="72" t="s">
        <v>39</v>
      </c>
      <c r="I2" s="72" t="s">
        <v>40</v>
      </c>
      <c r="J2" s="72" t="s">
        <v>41</v>
      </c>
      <c r="K2" s="72" t="s">
        <v>42</v>
      </c>
      <c r="L2" s="72" t="s">
        <v>43</v>
      </c>
      <c r="M2" s="72" t="s">
        <v>44</v>
      </c>
      <c r="N2" s="72" t="s">
        <v>45</v>
      </c>
      <c r="O2" s="72" t="s">
        <v>46</v>
      </c>
      <c r="P2" s="73" t="s">
        <v>47</v>
      </c>
    </row>
    <row r="3" spans="1:17" s="74" customFormat="1" ht="18" customHeight="1">
      <c r="A3" s="75" t="s">
        <v>48</v>
      </c>
      <c r="B3" s="75"/>
      <c r="C3" s="75"/>
      <c r="D3" s="76">
        <f>SUM(E3:P3)</f>
        <v>12954</v>
      </c>
      <c r="E3" s="77">
        <v>1095</v>
      </c>
      <c r="F3" s="77">
        <v>1091</v>
      </c>
      <c r="G3" s="77">
        <v>1088</v>
      </c>
      <c r="H3" s="77">
        <v>1086</v>
      </c>
      <c r="I3" s="77">
        <v>1084</v>
      </c>
      <c r="J3" s="77">
        <v>1082</v>
      </c>
      <c r="K3" s="77">
        <v>1079</v>
      </c>
      <c r="L3" s="77">
        <v>1076</v>
      </c>
      <c r="M3" s="77">
        <v>1073</v>
      </c>
      <c r="N3" s="77">
        <v>1071</v>
      </c>
      <c r="O3" s="77">
        <v>1067</v>
      </c>
      <c r="P3" s="78">
        <v>1062</v>
      </c>
      <c r="Q3" s="79"/>
    </row>
    <row r="4" spans="1:17" s="74" customFormat="1" ht="18" customHeight="1">
      <c r="A4" s="80" t="s">
        <v>28</v>
      </c>
      <c r="B4" s="80"/>
      <c r="C4" s="80"/>
      <c r="D4" s="76">
        <f>SUM(E4:P4)</f>
        <v>16670</v>
      </c>
      <c r="E4" s="81">
        <f>SUM(E5:E10)</f>
        <v>1404</v>
      </c>
      <c r="F4" s="81">
        <f>SUM(F5:F10)</f>
        <v>1424</v>
      </c>
      <c r="G4" s="81">
        <f>SUM(G5:G10)</f>
        <v>1434</v>
      </c>
      <c r="H4" s="81">
        <f>SUM(H5:H10)</f>
        <v>1134</v>
      </c>
      <c r="I4" s="81">
        <f t="shared" ref="I4:P4" si="0">SUM(I5:I10)</f>
        <v>1521</v>
      </c>
      <c r="J4" s="81">
        <f t="shared" si="0"/>
        <v>1465</v>
      </c>
      <c r="K4" s="81">
        <f t="shared" si="0"/>
        <v>1383</v>
      </c>
      <c r="L4" s="81">
        <f t="shared" si="0"/>
        <v>1402</v>
      </c>
      <c r="M4" s="81">
        <f t="shared" si="0"/>
        <v>1398</v>
      </c>
      <c r="N4" s="81">
        <f t="shared" si="0"/>
        <v>1395</v>
      </c>
      <c r="O4" s="81">
        <f t="shared" si="0"/>
        <v>1418</v>
      </c>
      <c r="P4" s="82">
        <f t="shared" si="0"/>
        <v>1292</v>
      </c>
      <c r="Q4" s="79"/>
    </row>
    <row r="5" spans="1:17" s="74" customFormat="1" ht="18" customHeight="1">
      <c r="A5" s="83"/>
      <c r="B5" s="84"/>
      <c r="C5" s="60" t="s">
        <v>49</v>
      </c>
      <c r="D5" s="76">
        <f t="shared" ref="D5:D9" si="1">SUM(E5:P5)</f>
        <v>38</v>
      </c>
      <c r="E5" s="77">
        <v>3</v>
      </c>
      <c r="F5" s="77">
        <v>4</v>
      </c>
      <c r="G5" s="77">
        <v>4</v>
      </c>
      <c r="H5" s="77">
        <v>4</v>
      </c>
      <c r="I5" s="77">
        <v>4</v>
      </c>
      <c r="J5" s="77">
        <v>3</v>
      </c>
      <c r="K5" s="77">
        <v>1</v>
      </c>
      <c r="L5" s="77">
        <v>2</v>
      </c>
      <c r="M5" s="77">
        <v>5</v>
      </c>
      <c r="N5" s="77">
        <v>3</v>
      </c>
      <c r="O5" s="77">
        <v>4</v>
      </c>
      <c r="P5" s="78">
        <v>1</v>
      </c>
      <c r="Q5" s="79"/>
    </row>
    <row r="6" spans="1:17" s="74" customFormat="1" ht="18" customHeight="1">
      <c r="A6" s="85" t="s">
        <v>50</v>
      </c>
      <c r="B6" s="84"/>
      <c r="C6" s="60" t="s">
        <v>51</v>
      </c>
      <c r="D6" s="76">
        <f t="shared" si="1"/>
        <v>8849</v>
      </c>
      <c r="E6" s="77">
        <v>736</v>
      </c>
      <c r="F6" s="77">
        <v>774</v>
      </c>
      <c r="G6" s="77">
        <v>759</v>
      </c>
      <c r="H6" s="77">
        <v>723</v>
      </c>
      <c r="I6" s="77">
        <v>789</v>
      </c>
      <c r="J6" s="77">
        <v>720</v>
      </c>
      <c r="K6" s="77">
        <v>741</v>
      </c>
      <c r="L6" s="77">
        <v>730</v>
      </c>
      <c r="M6" s="77">
        <v>728</v>
      </c>
      <c r="N6" s="77">
        <v>742</v>
      </c>
      <c r="O6" s="77">
        <v>737</v>
      </c>
      <c r="P6" s="78">
        <v>670</v>
      </c>
      <c r="Q6" s="79"/>
    </row>
    <row r="7" spans="1:17" s="74" customFormat="1" ht="18" customHeight="1">
      <c r="A7" s="85"/>
      <c r="B7" s="84"/>
      <c r="C7" s="60" t="s">
        <v>52</v>
      </c>
      <c r="D7" s="76">
        <f t="shared" si="1"/>
        <v>7769</v>
      </c>
      <c r="E7" s="77">
        <v>664</v>
      </c>
      <c r="F7" s="77">
        <v>645</v>
      </c>
      <c r="G7" s="77">
        <v>670</v>
      </c>
      <c r="H7" s="77">
        <v>406</v>
      </c>
      <c r="I7" s="77">
        <v>727</v>
      </c>
      <c r="J7" s="77">
        <v>741</v>
      </c>
      <c r="K7" s="77">
        <v>640</v>
      </c>
      <c r="L7" s="77">
        <v>669</v>
      </c>
      <c r="M7" s="77">
        <v>664</v>
      </c>
      <c r="N7" s="77">
        <v>649</v>
      </c>
      <c r="O7" s="77">
        <v>676</v>
      </c>
      <c r="P7" s="78">
        <v>618</v>
      </c>
      <c r="Q7" s="79"/>
    </row>
    <row r="8" spans="1:17" s="74" customFormat="1" ht="18" customHeight="1">
      <c r="A8" s="83"/>
      <c r="B8" s="84"/>
      <c r="C8" s="60" t="s">
        <v>53</v>
      </c>
      <c r="D8" s="76">
        <f t="shared" si="1"/>
        <v>14</v>
      </c>
      <c r="E8" s="77">
        <v>1</v>
      </c>
      <c r="F8" s="77">
        <v>1</v>
      </c>
      <c r="G8" s="77">
        <v>1</v>
      </c>
      <c r="H8" s="77">
        <v>1</v>
      </c>
      <c r="I8" s="77">
        <v>1</v>
      </c>
      <c r="J8" s="77">
        <v>1</v>
      </c>
      <c r="K8" s="77">
        <v>1</v>
      </c>
      <c r="L8" s="77">
        <v>1</v>
      </c>
      <c r="M8" s="77">
        <v>1</v>
      </c>
      <c r="N8" s="77">
        <v>1</v>
      </c>
      <c r="O8" s="77">
        <v>1</v>
      </c>
      <c r="P8" s="78">
        <v>3</v>
      </c>
      <c r="Q8" s="79"/>
    </row>
    <row r="9" spans="1:17" s="74" customFormat="1" ht="18" customHeight="1">
      <c r="A9" s="75" t="s">
        <v>54</v>
      </c>
      <c r="B9" s="75"/>
      <c r="C9" s="75"/>
      <c r="D9" s="76">
        <f t="shared" si="1"/>
        <v>0</v>
      </c>
      <c r="E9" s="77">
        <v>0</v>
      </c>
      <c r="F9" s="77">
        <v>0</v>
      </c>
      <c r="G9" s="77">
        <v>0</v>
      </c>
      <c r="H9" s="77">
        <v>0</v>
      </c>
      <c r="I9" s="77">
        <v>0</v>
      </c>
      <c r="J9" s="77">
        <v>0</v>
      </c>
      <c r="K9" s="77">
        <v>0</v>
      </c>
      <c r="L9" s="77">
        <v>0</v>
      </c>
      <c r="M9" s="77">
        <v>0</v>
      </c>
      <c r="N9" s="77">
        <v>0</v>
      </c>
      <c r="O9" s="77">
        <v>0</v>
      </c>
      <c r="P9" s="78">
        <v>0</v>
      </c>
      <c r="Q9" s="79"/>
    </row>
    <row r="10" spans="1:17" s="74" customFormat="1" ht="18" customHeight="1" thickBot="1">
      <c r="A10" s="86" t="s">
        <v>55</v>
      </c>
      <c r="B10" s="86"/>
      <c r="C10" s="86"/>
      <c r="D10" s="87">
        <v>0</v>
      </c>
      <c r="E10" s="88">
        <v>0</v>
      </c>
      <c r="F10" s="88">
        <v>0</v>
      </c>
      <c r="G10" s="88">
        <v>0</v>
      </c>
      <c r="H10" s="88">
        <v>0</v>
      </c>
      <c r="I10" s="88">
        <v>0</v>
      </c>
      <c r="J10" s="88">
        <v>0</v>
      </c>
      <c r="K10" s="88">
        <v>0</v>
      </c>
      <c r="L10" s="88">
        <v>0</v>
      </c>
      <c r="M10" s="89" t="s">
        <v>56</v>
      </c>
      <c r="N10" s="89" t="s">
        <v>56</v>
      </c>
      <c r="O10" s="88">
        <v>0</v>
      </c>
      <c r="P10" s="90">
        <v>0</v>
      </c>
      <c r="Q10" s="79"/>
    </row>
    <row r="11" spans="1:17" s="74" customFormat="1" ht="15" customHeight="1">
      <c r="A11" s="64" t="s">
        <v>57</v>
      </c>
      <c r="B11" s="64"/>
      <c r="C11" s="64"/>
      <c r="D11" s="64"/>
      <c r="E11" s="64"/>
      <c r="F11" s="91"/>
      <c r="G11" s="91"/>
      <c r="H11" s="91"/>
    </row>
  </sheetData>
  <mergeCells count="8">
    <mergeCell ref="A9:C9"/>
    <mergeCell ref="A10:C10"/>
    <mergeCell ref="A1:H1"/>
    <mergeCell ref="N1:P1"/>
    <mergeCell ref="A2:C2"/>
    <mergeCell ref="A3:C3"/>
    <mergeCell ref="A4:C4"/>
    <mergeCell ref="A6:A7"/>
  </mergeCells>
  <phoneticPr fontId="2"/>
  <printOptions horizontalCentered="1"/>
  <pageMargins left="0.47244094488188981" right="0.47244094488188981" top="0.70866141732283472" bottom="0" header="0" footer="0"/>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1E012-0DBE-494E-A481-518777D4C4FF}">
  <dimension ref="A1:T22"/>
  <sheetViews>
    <sheetView showGridLines="0" showZeros="0" zoomScaleNormal="100" zoomScaleSheetLayoutView="85" workbookViewId="0">
      <selection sqref="A1:H1"/>
    </sheetView>
  </sheetViews>
  <sheetFormatPr defaultColWidth="8.875" defaultRowHeight="13.5"/>
  <cols>
    <col min="1" max="4" width="2.75" style="1" customWidth="1"/>
    <col min="5" max="5" width="6.125" style="1" customWidth="1"/>
    <col min="6" max="7" width="5" style="1" customWidth="1"/>
    <col min="8" max="8" width="6.125" style="1" customWidth="1"/>
    <col min="9" max="11" width="5" style="1" customWidth="1"/>
    <col min="12" max="12" width="6.125" style="1" customWidth="1"/>
    <col min="13" max="18" width="5" style="1" customWidth="1"/>
    <col min="19" max="20" width="4.5" style="1" customWidth="1"/>
    <col min="21" max="22" width="8.625" style="1" customWidth="1"/>
    <col min="23" max="29" width="1.625" style="1" customWidth="1"/>
    <col min="30" max="74" width="5.625" style="1" customWidth="1"/>
    <col min="75" max="16384" width="8.875" style="1"/>
  </cols>
  <sheetData>
    <row r="1" spans="1:20" ht="15" customHeight="1">
      <c r="A1" s="40" t="s">
        <v>58</v>
      </c>
      <c r="B1" s="40"/>
      <c r="C1" s="40"/>
      <c r="D1" s="40"/>
      <c r="E1" s="40"/>
      <c r="F1" s="40"/>
      <c r="G1" s="40"/>
      <c r="H1" s="40"/>
    </row>
    <row r="2" spans="1:20" s="24" customFormat="1" ht="7.5" customHeight="1">
      <c r="A2" s="39" t="s">
        <v>59</v>
      </c>
      <c r="B2" s="39"/>
      <c r="C2" s="39"/>
      <c r="D2" s="39"/>
      <c r="E2" s="39"/>
      <c r="F2" s="39"/>
      <c r="G2" s="39"/>
      <c r="H2" s="39"/>
      <c r="I2" s="39"/>
      <c r="J2" s="39"/>
      <c r="K2" s="39"/>
      <c r="L2" s="39"/>
      <c r="M2" s="39"/>
      <c r="N2" s="39"/>
      <c r="O2" s="39"/>
      <c r="P2" s="39"/>
      <c r="Q2" s="39"/>
      <c r="R2" s="39"/>
      <c r="S2" s="39"/>
      <c r="T2" s="39"/>
    </row>
    <row r="3" spans="1:20" s="24" customFormat="1" ht="7.5" customHeight="1">
      <c r="A3" s="39"/>
      <c r="B3" s="39"/>
      <c r="C3" s="39"/>
      <c r="D3" s="39"/>
      <c r="E3" s="39"/>
      <c r="F3" s="39"/>
      <c r="G3" s="39"/>
      <c r="H3" s="39"/>
      <c r="I3" s="39"/>
      <c r="J3" s="39"/>
      <c r="K3" s="39"/>
      <c r="L3" s="39"/>
      <c r="M3" s="39"/>
      <c r="N3" s="39"/>
      <c r="O3" s="39"/>
      <c r="P3" s="39"/>
      <c r="Q3" s="39"/>
      <c r="R3" s="39"/>
      <c r="S3" s="39"/>
      <c r="T3" s="39"/>
    </row>
    <row r="4" spans="1:20" s="24" customFormat="1" ht="7.5" customHeight="1" thickBot="1">
      <c r="A4" s="39"/>
      <c r="B4" s="39"/>
      <c r="C4" s="39"/>
      <c r="D4" s="39"/>
      <c r="E4" s="39"/>
      <c r="F4" s="39"/>
      <c r="G4" s="39"/>
      <c r="H4" s="39"/>
      <c r="I4" s="39"/>
      <c r="J4" s="39"/>
      <c r="K4" s="39"/>
      <c r="L4" s="39"/>
      <c r="M4" s="39"/>
      <c r="N4" s="39"/>
      <c r="O4" s="39"/>
      <c r="P4" s="39"/>
      <c r="Q4" s="39"/>
      <c r="R4" s="39"/>
      <c r="S4" s="39"/>
      <c r="T4" s="39"/>
    </row>
    <row r="5" spans="1:20" s="24" customFormat="1" ht="13.5" hidden="1" customHeight="1" thickBot="1">
      <c r="A5" s="7"/>
      <c r="B5" s="7"/>
      <c r="C5" s="7"/>
      <c r="D5" s="7"/>
      <c r="E5" s="7"/>
      <c r="F5" s="7"/>
      <c r="G5" s="7"/>
      <c r="H5" s="7"/>
      <c r="I5" s="7"/>
      <c r="J5" s="7"/>
      <c r="K5" s="7"/>
      <c r="L5" s="7"/>
      <c r="M5" s="7"/>
      <c r="N5" s="7"/>
      <c r="O5" s="7"/>
      <c r="P5" s="7"/>
      <c r="Q5" s="7"/>
      <c r="R5" s="92" t="s">
        <v>60</v>
      </c>
      <c r="S5" s="92"/>
      <c r="T5" s="92"/>
    </row>
    <row r="6" spans="1:20" s="8" customFormat="1" ht="23.45" customHeight="1">
      <c r="A6" s="42"/>
      <c r="B6" s="42"/>
      <c r="C6" s="42"/>
      <c r="D6" s="43"/>
      <c r="E6" s="93" t="s">
        <v>61</v>
      </c>
      <c r="F6" s="94"/>
      <c r="G6" s="94"/>
      <c r="H6" s="95"/>
      <c r="I6" s="93" t="s">
        <v>3</v>
      </c>
      <c r="J6" s="94"/>
      <c r="K6" s="94"/>
      <c r="L6" s="93" t="s">
        <v>4</v>
      </c>
      <c r="M6" s="94"/>
      <c r="N6" s="94"/>
      <c r="O6" s="93" t="s">
        <v>5</v>
      </c>
      <c r="P6" s="94"/>
      <c r="Q6" s="94"/>
      <c r="R6" s="93" t="s">
        <v>6</v>
      </c>
      <c r="S6" s="94"/>
      <c r="T6" s="94"/>
    </row>
    <row r="7" spans="1:20" s="8" customFormat="1" ht="18" customHeight="1" thickBot="1">
      <c r="A7" s="44"/>
      <c r="B7" s="44"/>
      <c r="C7" s="44"/>
      <c r="D7" s="45"/>
      <c r="E7" s="96" t="s">
        <v>28</v>
      </c>
      <c r="F7" s="96" t="s">
        <v>62</v>
      </c>
      <c r="G7" s="96" t="s">
        <v>63</v>
      </c>
      <c r="H7" s="96" t="s">
        <v>64</v>
      </c>
      <c r="I7" s="96" t="s">
        <v>28</v>
      </c>
      <c r="J7" s="96" t="s">
        <v>62</v>
      </c>
      <c r="K7" s="96" t="s">
        <v>63</v>
      </c>
      <c r="L7" s="96" t="s">
        <v>28</v>
      </c>
      <c r="M7" s="96" t="s">
        <v>62</v>
      </c>
      <c r="N7" s="96" t="s">
        <v>63</v>
      </c>
      <c r="O7" s="96" t="s">
        <v>28</v>
      </c>
      <c r="P7" s="96" t="s">
        <v>62</v>
      </c>
      <c r="Q7" s="96" t="s">
        <v>63</v>
      </c>
      <c r="R7" s="96" t="s">
        <v>28</v>
      </c>
      <c r="S7" s="96" t="s">
        <v>62</v>
      </c>
      <c r="T7" s="97" t="s">
        <v>63</v>
      </c>
    </row>
    <row r="8" spans="1:20" s="8" customFormat="1" ht="18" customHeight="1">
      <c r="A8" s="98" t="s">
        <v>28</v>
      </c>
      <c r="B8" s="98"/>
      <c r="C8" s="98"/>
      <c r="D8" s="99"/>
      <c r="E8" s="58">
        <v>1062</v>
      </c>
      <c r="F8" s="58">
        <v>506</v>
      </c>
      <c r="G8" s="58">
        <v>556</v>
      </c>
      <c r="H8" s="100">
        <v>100</v>
      </c>
      <c r="I8" s="58">
        <v>28</v>
      </c>
      <c r="J8" s="58">
        <v>6</v>
      </c>
      <c r="K8" s="58">
        <v>22</v>
      </c>
      <c r="L8" s="58">
        <v>1034</v>
      </c>
      <c r="M8" s="58">
        <v>500</v>
      </c>
      <c r="N8" s="58">
        <v>534</v>
      </c>
      <c r="O8" s="58">
        <v>0</v>
      </c>
      <c r="P8" s="58">
        <v>0</v>
      </c>
      <c r="Q8" s="58">
        <v>0</v>
      </c>
      <c r="R8" s="59">
        <v>0</v>
      </c>
      <c r="S8" s="58">
        <v>0</v>
      </c>
      <c r="T8" s="59">
        <v>0</v>
      </c>
    </row>
    <row r="9" spans="1:20" s="8" customFormat="1" ht="18" customHeight="1">
      <c r="A9" s="101" t="s">
        <v>65</v>
      </c>
      <c r="B9" s="101" t="s">
        <v>66</v>
      </c>
      <c r="C9" s="101" t="s">
        <v>67</v>
      </c>
      <c r="D9" s="102" t="s">
        <v>68</v>
      </c>
      <c r="E9" s="17">
        <v>0</v>
      </c>
      <c r="F9" s="17">
        <v>0</v>
      </c>
      <c r="G9" s="17">
        <v>0</v>
      </c>
      <c r="H9" s="103">
        <v>0</v>
      </c>
      <c r="I9" s="17">
        <v>0</v>
      </c>
      <c r="J9" s="17">
        <v>0</v>
      </c>
      <c r="K9" s="17">
        <v>0</v>
      </c>
      <c r="L9" s="17">
        <v>0</v>
      </c>
      <c r="M9" s="17">
        <v>0</v>
      </c>
      <c r="N9" s="17">
        <v>0</v>
      </c>
      <c r="O9" s="17">
        <v>0</v>
      </c>
      <c r="P9" s="17">
        <v>0</v>
      </c>
      <c r="Q9" s="17">
        <v>0</v>
      </c>
      <c r="R9" s="17">
        <v>0</v>
      </c>
      <c r="S9" s="17">
        <v>0</v>
      </c>
      <c r="T9" s="104">
        <v>0</v>
      </c>
    </row>
    <row r="10" spans="1:20" s="8" customFormat="1" ht="18" customHeight="1">
      <c r="A10" s="101" t="s">
        <v>69</v>
      </c>
      <c r="B10" s="101" t="s">
        <v>66</v>
      </c>
      <c r="C10" s="101" t="s">
        <v>70</v>
      </c>
      <c r="D10" s="105"/>
      <c r="E10" s="17">
        <v>0</v>
      </c>
      <c r="F10" s="17">
        <v>0</v>
      </c>
      <c r="G10" s="17">
        <v>0</v>
      </c>
      <c r="H10" s="103">
        <v>0</v>
      </c>
      <c r="I10" s="17">
        <v>0</v>
      </c>
      <c r="J10" s="17">
        <v>0</v>
      </c>
      <c r="K10" s="17">
        <v>0</v>
      </c>
      <c r="L10" s="17">
        <v>0</v>
      </c>
      <c r="M10" s="17">
        <v>0</v>
      </c>
      <c r="N10" s="17">
        <v>0</v>
      </c>
      <c r="O10" s="17">
        <v>0</v>
      </c>
      <c r="P10" s="17">
        <v>0</v>
      </c>
      <c r="Q10" s="17">
        <v>0</v>
      </c>
      <c r="R10" s="17">
        <v>0</v>
      </c>
      <c r="S10" s="17">
        <v>0</v>
      </c>
      <c r="T10" s="104">
        <v>0</v>
      </c>
    </row>
    <row r="11" spans="1:20" s="8" customFormat="1" ht="18" customHeight="1">
      <c r="A11" s="101" t="s">
        <v>71</v>
      </c>
      <c r="B11" s="101" t="s">
        <v>66</v>
      </c>
      <c r="C11" s="101" t="s">
        <v>72</v>
      </c>
      <c r="D11" s="105"/>
      <c r="E11" s="17">
        <v>0</v>
      </c>
      <c r="F11" s="17">
        <v>0</v>
      </c>
      <c r="G11" s="17">
        <v>0</v>
      </c>
      <c r="H11" s="103">
        <v>0</v>
      </c>
      <c r="I11" s="17">
        <v>0</v>
      </c>
      <c r="J11" s="17">
        <v>0</v>
      </c>
      <c r="K11" s="17">
        <v>0</v>
      </c>
      <c r="L11" s="17">
        <v>0</v>
      </c>
      <c r="M11" s="17">
        <v>0</v>
      </c>
      <c r="N11" s="17">
        <v>0</v>
      </c>
      <c r="O11" s="17">
        <v>0</v>
      </c>
      <c r="P11" s="17">
        <v>0</v>
      </c>
      <c r="Q11" s="17">
        <v>0</v>
      </c>
      <c r="R11" s="17">
        <v>0</v>
      </c>
      <c r="S11" s="17">
        <v>0</v>
      </c>
      <c r="T11" s="104">
        <v>0</v>
      </c>
    </row>
    <row r="12" spans="1:20" s="8" customFormat="1" ht="18" customHeight="1">
      <c r="A12" s="101" t="s">
        <v>73</v>
      </c>
      <c r="B12" s="101" t="s">
        <v>66</v>
      </c>
      <c r="C12" s="101" t="s">
        <v>74</v>
      </c>
      <c r="D12" s="105"/>
      <c r="E12" s="17">
        <v>0</v>
      </c>
      <c r="F12" s="17">
        <v>0</v>
      </c>
      <c r="G12" s="17">
        <v>0</v>
      </c>
      <c r="H12" s="103">
        <v>0</v>
      </c>
      <c r="I12" s="17">
        <v>0</v>
      </c>
      <c r="J12" s="17">
        <v>0</v>
      </c>
      <c r="K12" s="17">
        <v>0</v>
      </c>
      <c r="L12" s="17">
        <v>0</v>
      </c>
      <c r="M12" s="17">
        <v>0</v>
      </c>
      <c r="N12" s="17">
        <v>0</v>
      </c>
      <c r="O12" s="17">
        <v>0</v>
      </c>
      <c r="P12" s="17">
        <v>0</v>
      </c>
      <c r="Q12" s="17">
        <v>0</v>
      </c>
      <c r="R12" s="17">
        <v>0</v>
      </c>
      <c r="S12" s="17">
        <v>0</v>
      </c>
      <c r="T12" s="104">
        <v>0</v>
      </c>
    </row>
    <row r="13" spans="1:20" s="8" customFormat="1" ht="18" customHeight="1">
      <c r="A13" s="101" t="s">
        <v>75</v>
      </c>
      <c r="B13" s="101" t="s">
        <v>66</v>
      </c>
      <c r="C13" s="101" t="s">
        <v>76</v>
      </c>
      <c r="D13" s="105"/>
      <c r="E13" s="17">
        <v>0</v>
      </c>
      <c r="F13" s="17">
        <v>0</v>
      </c>
      <c r="G13" s="17">
        <v>0</v>
      </c>
      <c r="H13" s="106">
        <v>0</v>
      </c>
      <c r="I13" s="17">
        <v>0</v>
      </c>
      <c r="J13" s="17">
        <v>0</v>
      </c>
      <c r="K13" s="17">
        <v>0</v>
      </c>
      <c r="L13" s="17">
        <v>0</v>
      </c>
      <c r="M13" s="17">
        <v>0</v>
      </c>
      <c r="N13" s="17">
        <v>0</v>
      </c>
      <c r="O13" s="17">
        <v>0</v>
      </c>
      <c r="P13" s="17">
        <v>0</v>
      </c>
      <c r="Q13" s="17">
        <v>0</v>
      </c>
      <c r="R13" s="17">
        <v>0</v>
      </c>
      <c r="S13" s="17">
        <v>0</v>
      </c>
      <c r="T13" s="104">
        <v>0</v>
      </c>
    </row>
    <row r="14" spans="1:20" s="8" customFormat="1" ht="18" customHeight="1">
      <c r="A14" s="101" t="s">
        <v>77</v>
      </c>
      <c r="B14" s="101" t="s">
        <v>66</v>
      </c>
      <c r="C14" s="101" t="s">
        <v>78</v>
      </c>
      <c r="D14" s="105"/>
      <c r="E14" s="17">
        <v>16</v>
      </c>
      <c r="F14" s="17">
        <v>10</v>
      </c>
      <c r="G14" s="17">
        <v>6</v>
      </c>
      <c r="H14" s="106">
        <v>2</v>
      </c>
      <c r="I14" s="17">
        <v>0</v>
      </c>
      <c r="J14" s="17">
        <v>0</v>
      </c>
      <c r="K14" s="17">
        <v>0</v>
      </c>
      <c r="L14" s="17">
        <v>16</v>
      </c>
      <c r="M14" s="17">
        <v>10</v>
      </c>
      <c r="N14" s="17">
        <v>6</v>
      </c>
      <c r="O14" s="17">
        <v>0</v>
      </c>
      <c r="P14" s="17">
        <v>0</v>
      </c>
      <c r="Q14" s="17">
        <v>0</v>
      </c>
      <c r="R14" s="17">
        <v>0</v>
      </c>
      <c r="S14" s="17">
        <v>0</v>
      </c>
      <c r="T14" s="104">
        <v>0</v>
      </c>
    </row>
    <row r="15" spans="1:20" s="8" customFormat="1" ht="18" customHeight="1">
      <c r="A15" s="101" t="s">
        <v>79</v>
      </c>
      <c r="B15" s="101" t="s">
        <v>66</v>
      </c>
      <c r="C15" s="101" t="s">
        <v>80</v>
      </c>
      <c r="D15" s="105"/>
      <c r="E15" s="17">
        <v>240</v>
      </c>
      <c r="F15" s="17">
        <v>140</v>
      </c>
      <c r="G15" s="17">
        <v>100</v>
      </c>
      <c r="H15" s="106">
        <v>23</v>
      </c>
      <c r="I15" s="17">
        <v>0</v>
      </c>
      <c r="J15" s="17">
        <v>0</v>
      </c>
      <c r="K15" s="17">
        <v>0</v>
      </c>
      <c r="L15" s="17">
        <v>240</v>
      </c>
      <c r="M15" s="17">
        <v>140</v>
      </c>
      <c r="N15" s="17">
        <v>100</v>
      </c>
      <c r="O15" s="17">
        <v>0</v>
      </c>
      <c r="P15" s="17">
        <v>0</v>
      </c>
      <c r="Q15" s="17">
        <v>0</v>
      </c>
      <c r="R15" s="17">
        <v>0</v>
      </c>
      <c r="S15" s="17">
        <v>0</v>
      </c>
      <c r="T15" s="104">
        <v>0</v>
      </c>
    </row>
    <row r="16" spans="1:20" s="8" customFormat="1" ht="18" customHeight="1">
      <c r="A16" s="101" t="s">
        <v>81</v>
      </c>
      <c r="B16" s="101" t="s">
        <v>66</v>
      </c>
      <c r="C16" s="101" t="s">
        <v>82</v>
      </c>
      <c r="D16" s="105"/>
      <c r="E16" s="17">
        <v>334</v>
      </c>
      <c r="F16" s="17">
        <v>189</v>
      </c>
      <c r="G16" s="17">
        <v>145</v>
      </c>
      <c r="H16" s="106">
        <v>31</v>
      </c>
      <c r="I16" s="17">
        <v>1</v>
      </c>
      <c r="J16" s="17">
        <v>0</v>
      </c>
      <c r="K16" s="17">
        <v>1</v>
      </c>
      <c r="L16" s="17">
        <v>333</v>
      </c>
      <c r="M16" s="17">
        <v>189</v>
      </c>
      <c r="N16" s="17">
        <v>144</v>
      </c>
      <c r="O16" s="17">
        <v>0</v>
      </c>
      <c r="P16" s="17">
        <v>0</v>
      </c>
      <c r="Q16" s="17">
        <v>0</v>
      </c>
      <c r="R16" s="17">
        <v>0</v>
      </c>
      <c r="S16" s="17">
        <v>0</v>
      </c>
      <c r="T16" s="104">
        <v>0</v>
      </c>
    </row>
    <row r="17" spans="1:20" s="8" customFormat="1" ht="18" customHeight="1">
      <c r="A17" s="101" t="s">
        <v>83</v>
      </c>
      <c r="B17" s="101" t="s">
        <v>66</v>
      </c>
      <c r="C17" s="101" t="s">
        <v>84</v>
      </c>
      <c r="D17" s="105"/>
      <c r="E17" s="17">
        <v>79</v>
      </c>
      <c r="F17" s="17">
        <v>46</v>
      </c>
      <c r="G17" s="17">
        <v>33</v>
      </c>
      <c r="H17" s="106">
        <v>7</v>
      </c>
      <c r="I17" s="17">
        <v>0</v>
      </c>
      <c r="J17" s="17">
        <v>0</v>
      </c>
      <c r="K17" s="17">
        <v>0</v>
      </c>
      <c r="L17" s="17">
        <v>79</v>
      </c>
      <c r="M17" s="17">
        <v>46</v>
      </c>
      <c r="N17" s="17">
        <v>33</v>
      </c>
      <c r="O17" s="17">
        <v>0</v>
      </c>
      <c r="P17" s="17">
        <v>0</v>
      </c>
      <c r="Q17" s="17">
        <v>0</v>
      </c>
      <c r="R17" s="17">
        <v>0</v>
      </c>
      <c r="S17" s="17">
        <v>0</v>
      </c>
      <c r="T17" s="104">
        <v>0</v>
      </c>
    </row>
    <row r="18" spans="1:20" s="8" customFormat="1" ht="18" customHeight="1">
      <c r="A18" s="101" t="s">
        <v>85</v>
      </c>
      <c r="B18" s="101" t="s">
        <v>66</v>
      </c>
      <c r="C18" s="101" t="s">
        <v>86</v>
      </c>
      <c r="D18" s="105"/>
      <c r="E18" s="17">
        <v>59</v>
      </c>
      <c r="F18" s="17">
        <v>29</v>
      </c>
      <c r="G18" s="17">
        <v>30</v>
      </c>
      <c r="H18" s="106">
        <v>6</v>
      </c>
      <c r="I18" s="17">
        <v>1</v>
      </c>
      <c r="J18" s="17">
        <v>1</v>
      </c>
      <c r="K18" s="17">
        <v>0</v>
      </c>
      <c r="L18" s="17">
        <v>58</v>
      </c>
      <c r="M18" s="17">
        <v>28</v>
      </c>
      <c r="N18" s="17">
        <v>30</v>
      </c>
      <c r="O18" s="17">
        <v>0</v>
      </c>
      <c r="P18" s="17">
        <v>0</v>
      </c>
      <c r="Q18" s="17">
        <v>0</v>
      </c>
      <c r="R18" s="17">
        <v>0</v>
      </c>
      <c r="S18" s="17">
        <v>0</v>
      </c>
      <c r="T18" s="104">
        <v>0</v>
      </c>
    </row>
    <row r="19" spans="1:20" s="8" customFormat="1" ht="18" customHeight="1">
      <c r="A19" s="101" t="s">
        <v>87</v>
      </c>
      <c r="B19" s="101" t="s">
        <v>66</v>
      </c>
      <c r="C19" s="101" t="s">
        <v>88</v>
      </c>
      <c r="D19" s="105"/>
      <c r="E19" s="17">
        <v>59</v>
      </c>
      <c r="F19" s="17">
        <v>24</v>
      </c>
      <c r="G19" s="17">
        <v>35</v>
      </c>
      <c r="H19" s="106">
        <v>6</v>
      </c>
      <c r="I19" s="17">
        <v>0</v>
      </c>
      <c r="J19" s="17">
        <v>0</v>
      </c>
      <c r="K19" s="17">
        <v>0</v>
      </c>
      <c r="L19" s="17">
        <v>59</v>
      </c>
      <c r="M19" s="17">
        <v>24</v>
      </c>
      <c r="N19" s="17">
        <v>35</v>
      </c>
      <c r="O19" s="17">
        <v>0</v>
      </c>
      <c r="P19" s="17">
        <v>0</v>
      </c>
      <c r="Q19" s="17">
        <v>0</v>
      </c>
      <c r="R19" s="17">
        <v>0</v>
      </c>
      <c r="S19" s="17">
        <v>0</v>
      </c>
      <c r="T19" s="104">
        <v>0</v>
      </c>
    </row>
    <row r="20" spans="1:20" s="8" customFormat="1" ht="18" customHeight="1">
      <c r="A20" s="101" t="s">
        <v>89</v>
      </c>
      <c r="B20" s="101" t="s">
        <v>66</v>
      </c>
      <c r="C20" s="101" t="s">
        <v>90</v>
      </c>
      <c r="D20" s="105"/>
      <c r="E20" s="17">
        <v>73</v>
      </c>
      <c r="F20" s="17">
        <v>20</v>
      </c>
      <c r="G20" s="17">
        <v>53</v>
      </c>
      <c r="H20" s="106">
        <v>7</v>
      </c>
      <c r="I20" s="17">
        <v>4</v>
      </c>
      <c r="J20" s="17">
        <v>1</v>
      </c>
      <c r="K20" s="17">
        <v>3</v>
      </c>
      <c r="L20" s="17">
        <v>69</v>
      </c>
      <c r="M20" s="17">
        <v>19</v>
      </c>
      <c r="N20" s="17">
        <v>50</v>
      </c>
      <c r="O20" s="17">
        <v>0</v>
      </c>
      <c r="P20" s="17">
        <v>0</v>
      </c>
      <c r="Q20" s="17">
        <v>0</v>
      </c>
      <c r="R20" s="17">
        <v>0</v>
      </c>
      <c r="S20" s="17">
        <v>0</v>
      </c>
      <c r="T20" s="104">
        <v>0</v>
      </c>
    </row>
    <row r="21" spans="1:20" s="8" customFormat="1" ht="18" customHeight="1" thickBot="1">
      <c r="A21" s="107" t="s">
        <v>91</v>
      </c>
      <c r="B21" s="107" t="s">
        <v>66</v>
      </c>
      <c r="C21" s="107"/>
      <c r="D21" s="108"/>
      <c r="E21" s="109">
        <v>202</v>
      </c>
      <c r="F21" s="109">
        <v>48</v>
      </c>
      <c r="G21" s="109">
        <v>154</v>
      </c>
      <c r="H21" s="110">
        <v>19</v>
      </c>
      <c r="I21" s="109">
        <v>22</v>
      </c>
      <c r="J21" s="109">
        <v>4</v>
      </c>
      <c r="K21" s="109">
        <v>18</v>
      </c>
      <c r="L21" s="109">
        <v>180</v>
      </c>
      <c r="M21" s="109">
        <v>44</v>
      </c>
      <c r="N21" s="109">
        <v>136</v>
      </c>
      <c r="O21" s="109">
        <v>0</v>
      </c>
      <c r="P21" s="109">
        <v>0</v>
      </c>
      <c r="Q21" s="109">
        <v>0</v>
      </c>
      <c r="R21" s="111">
        <v>0</v>
      </c>
      <c r="S21" s="109">
        <v>0</v>
      </c>
      <c r="T21" s="111">
        <v>0</v>
      </c>
    </row>
    <row r="22" spans="1:20" s="8" customFormat="1" ht="15" customHeight="1">
      <c r="A22" s="24" t="s">
        <v>92</v>
      </c>
      <c r="B22" s="24"/>
      <c r="C22" s="24"/>
      <c r="D22" s="24"/>
      <c r="E22" s="24"/>
      <c r="F22" s="24"/>
      <c r="G22" s="24"/>
      <c r="H22" s="24"/>
      <c r="J22" s="24"/>
      <c r="K22" s="24"/>
      <c r="M22" s="112"/>
      <c r="N22" s="112"/>
      <c r="P22" s="112"/>
      <c r="Q22" s="112"/>
      <c r="S22" s="112"/>
      <c r="T22" s="112"/>
    </row>
  </sheetData>
  <mergeCells count="13">
    <mergeCell ref="A8:D8"/>
    <mergeCell ref="M22:N22"/>
    <mergeCell ref="P22:Q22"/>
    <mergeCell ref="S22:T22"/>
    <mergeCell ref="A1:H1"/>
    <mergeCell ref="A2:T4"/>
    <mergeCell ref="R5:T5"/>
    <mergeCell ref="A6:D7"/>
    <mergeCell ref="E6:H6"/>
    <mergeCell ref="I6:K6"/>
    <mergeCell ref="L6:N6"/>
    <mergeCell ref="O6:Q6"/>
    <mergeCell ref="R6:T6"/>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E3066-43B2-401A-B5FF-2B26C191CAAE}">
  <dimension ref="A1:N22"/>
  <sheetViews>
    <sheetView showGridLines="0" showZeros="0" zoomScaleSheetLayoutView="100" workbookViewId="0">
      <selection activeCell="A2" sqref="A2:N5"/>
    </sheetView>
  </sheetViews>
  <sheetFormatPr defaultColWidth="8.875" defaultRowHeight="13.5"/>
  <cols>
    <col min="1" max="1" width="10" style="1" customWidth="1"/>
    <col min="2" max="14" width="6.375" style="1" customWidth="1"/>
    <col min="15" max="20" width="8.625" style="1" customWidth="1"/>
    <col min="21" max="27" width="1.625" style="1" customWidth="1"/>
    <col min="28" max="72" width="5.625" style="1" customWidth="1"/>
    <col min="73" max="16384" width="8.875" style="1"/>
  </cols>
  <sheetData>
    <row r="1" spans="1:14" ht="15" customHeight="1">
      <c r="A1" s="113" t="s">
        <v>93</v>
      </c>
      <c r="B1" s="114"/>
      <c r="C1" s="114"/>
      <c r="D1" s="114"/>
      <c r="E1" s="114"/>
    </row>
    <row r="2" spans="1:14" s="5" customFormat="1" ht="6" customHeight="1">
      <c r="A2" s="39" t="s">
        <v>94</v>
      </c>
      <c r="B2" s="39"/>
      <c r="C2" s="39"/>
      <c r="D2" s="39"/>
      <c r="E2" s="39"/>
      <c r="F2" s="39"/>
      <c r="G2" s="39"/>
      <c r="H2" s="39"/>
      <c r="I2" s="39"/>
      <c r="J2" s="39"/>
      <c r="K2" s="39"/>
      <c r="L2" s="39"/>
      <c r="M2" s="39"/>
      <c r="N2" s="39"/>
    </row>
    <row r="3" spans="1:14" s="5" customFormat="1" ht="6" customHeight="1">
      <c r="A3" s="39"/>
      <c r="B3" s="39"/>
      <c r="C3" s="39"/>
      <c r="D3" s="39"/>
      <c r="E3" s="39"/>
      <c r="F3" s="39"/>
      <c r="G3" s="39"/>
      <c r="H3" s="39"/>
      <c r="I3" s="39"/>
      <c r="J3" s="39"/>
      <c r="K3" s="39"/>
      <c r="L3" s="39"/>
      <c r="M3" s="39"/>
      <c r="N3" s="39"/>
    </row>
    <row r="4" spans="1:14" s="5" customFormat="1" ht="6" customHeight="1">
      <c r="A4" s="39"/>
      <c r="B4" s="39"/>
      <c r="C4" s="39"/>
      <c r="D4" s="39"/>
      <c r="E4" s="39"/>
      <c r="F4" s="39"/>
      <c r="G4" s="39"/>
      <c r="H4" s="39"/>
      <c r="I4" s="39"/>
      <c r="J4" s="39"/>
      <c r="K4" s="39"/>
      <c r="L4" s="39"/>
      <c r="M4" s="39"/>
      <c r="N4" s="39"/>
    </row>
    <row r="5" spans="1:14" s="5" customFormat="1" ht="6" customHeight="1" thickBot="1">
      <c r="A5" s="39"/>
      <c r="B5" s="39"/>
      <c r="C5" s="39"/>
      <c r="D5" s="39"/>
      <c r="E5" s="39"/>
      <c r="F5" s="39"/>
      <c r="G5" s="39"/>
      <c r="H5" s="39"/>
      <c r="I5" s="39"/>
      <c r="J5" s="39"/>
      <c r="K5" s="39"/>
      <c r="L5" s="39"/>
      <c r="M5" s="39"/>
      <c r="N5" s="39"/>
    </row>
    <row r="6" spans="1:14" s="5" customFormat="1" ht="12.95" hidden="1" customHeight="1" thickBot="1">
      <c r="A6" s="7"/>
      <c r="B6" s="7"/>
      <c r="C6" s="7"/>
      <c r="D6" s="7"/>
      <c r="E6" s="7"/>
      <c r="F6" s="7"/>
      <c r="G6" s="7"/>
      <c r="H6" s="7"/>
      <c r="I6" s="7"/>
      <c r="J6" s="7"/>
      <c r="K6" s="7"/>
      <c r="L6" s="92" t="s">
        <v>18</v>
      </c>
      <c r="M6" s="92"/>
      <c r="N6" s="92"/>
    </row>
    <row r="7" spans="1:14" s="8" customFormat="1" ht="15.95" customHeight="1">
      <c r="A7" s="115" t="s">
        <v>28</v>
      </c>
      <c r="B7" s="34" t="s">
        <v>95</v>
      </c>
      <c r="C7" s="35"/>
      <c r="D7" s="35"/>
      <c r="E7" s="35"/>
      <c r="F7" s="46"/>
      <c r="G7" s="34" t="s">
        <v>96</v>
      </c>
      <c r="H7" s="35"/>
      <c r="I7" s="35"/>
      <c r="J7" s="35"/>
      <c r="K7" s="35"/>
      <c r="L7" s="35"/>
      <c r="M7" s="35"/>
      <c r="N7" s="35"/>
    </row>
    <row r="8" spans="1:14" s="8" customFormat="1" ht="15.95" customHeight="1">
      <c r="A8" s="116"/>
      <c r="B8" s="117" t="s">
        <v>28</v>
      </c>
      <c r="C8" s="118" t="s">
        <v>97</v>
      </c>
      <c r="D8" s="119"/>
      <c r="E8" s="120"/>
      <c r="F8" s="117" t="s">
        <v>98</v>
      </c>
      <c r="G8" s="117" t="s">
        <v>28</v>
      </c>
      <c r="H8" s="118" t="s">
        <v>99</v>
      </c>
      <c r="I8" s="119"/>
      <c r="J8" s="119"/>
      <c r="K8" s="119"/>
      <c r="L8" s="120"/>
      <c r="M8" s="119" t="s">
        <v>100</v>
      </c>
      <c r="N8" s="119"/>
    </row>
    <row r="9" spans="1:14" s="8" customFormat="1" ht="15.95" customHeight="1" thickBot="1">
      <c r="A9" s="121"/>
      <c r="B9" s="122"/>
      <c r="C9" s="10" t="s">
        <v>101</v>
      </c>
      <c r="D9" s="10" t="s">
        <v>102</v>
      </c>
      <c r="E9" s="10" t="s">
        <v>103</v>
      </c>
      <c r="F9" s="122"/>
      <c r="G9" s="122"/>
      <c r="H9" s="10" t="s">
        <v>104</v>
      </c>
      <c r="I9" s="10" t="s">
        <v>105</v>
      </c>
      <c r="J9" s="10" t="s">
        <v>106</v>
      </c>
      <c r="K9" s="10" t="s">
        <v>107</v>
      </c>
      <c r="L9" s="10" t="s">
        <v>108</v>
      </c>
      <c r="M9" s="10" t="s">
        <v>109</v>
      </c>
      <c r="N9" s="11" t="s">
        <v>110</v>
      </c>
    </row>
    <row r="10" spans="1:14" s="8" customFormat="1" ht="18" customHeight="1" thickBot="1">
      <c r="A10" s="123">
        <v>1062</v>
      </c>
      <c r="B10" s="124">
        <v>547</v>
      </c>
      <c r="C10" s="124">
        <v>124</v>
      </c>
      <c r="D10" s="124">
        <v>143</v>
      </c>
      <c r="E10" s="124">
        <v>83</v>
      </c>
      <c r="F10" s="124">
        <v>197</v>
      </c>
      <c r="G10" s="124">
        <v>515</v>
      </c>
      <c r="H10" s="124">
        <v>27</v>
      </c>
      <c r="I10" s="124">
        <v>31</v>
      </c>
      <c r="J10" s="124">
        <v>32</v>
      </c>
      <c r="K10" s="124">
        <v>17</v>
      </c>
      <c r="L10" s="124">
        <v>5</v>
      </c>
      <c r="M10" s="124">
        <v>200</v>
      </c>
      <c r="N10" s="125">
        <v>203</v>
      </c>
    </row>
    <row r="11" spans="1:14" s="8" customFormat="1" ht="15" customHeight="1">
      <c r="A11" s="126" t="s">
        <v>92</v>
      </c>
      <c r="B11" s="127"/>
      <c r="C11" s="127"/>
      <c r="D11" s="127"/>
      <c r="E11" s="127"/>
    </row>
    <row r="22" spans="4:4">
      <c r="D22" s="128"/>
    </row>
  </sheetData>
  <mergeCells count="11">
    <mergeCell ref="M8:N8"/>
    <mergeCell ref="A2:N5"/>
    <mergeCell ref="L6:N6"/>
    <mergeCell ref="A7:A9"/>
    <mergeCell ref="B7:F7"/>
    <mergeCell ref="G7:N7"/>
    <mergeCell ref="B8:B9"/>
    <mergeCell ref="C8:E8"/>
    <mergeCell ref="F8:F9"/>
    <mergeCell ref="G8:G9"/>
    <mergeCell ref="H8:L8"/>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14FDA-024F-4C6F-9DC0-653A82939CEA}">
  <dimension ref="A1:V25"/>
  <sheetViews>
    <sheetView showGridLines="0" showZeros="0" zoomScaleNormal="100" zoomScaleSheetLayoutView="100" workbookViewId="0">
      <selection sqref="A1:E1"/>
    </sheetView>
  </sheetViews>
  <sheetFormatPr defaultColWidth="8.875" defaultRowHeight="13.5"/>
  <cols>
    <col min="1" max="1" width="7.25" customWidth="1"/>
    <col min="2" max="2" width="6.375" customWidth="1"/>
    <col min="3" max="13" width="4.5" customWidth="1"/>
    <col min="14" max="14" width="6.375" customWidth="1"/>
    <col min="15" max="19" width="4.5" customWidth="1"/>
    <col min="20" max="61" width="5.625" customWidth="1"/>
  </cols>
  <sheetData>
    <row r="1" spans="1:22" s="129" customFormat="1" ht="15" customHeight="1" thickBot="1">
      <c r="A1" s="47" t="s">
        <v>111</v>
      </c>
      <c r="B1" s="47"/>
      <c r="C1" s="47"/>
      <c r="D1" s="47"/>
      <c r="E1" s="47"/>
      <c r="P1" s="130"/>
      <c r="Q1" s="130"/>
      <c r="R1" s="130"/>
      <c r="S1" s="130"/>
    </row>
    <row r="2" spans="1:22" s="66" customFormat="1" ht="18" customHeight="1">
      <c r="A2" s="131"/>
      <c r="B2" s="132" t="s">
        <v>112</v>
      </c>
      <c r="C2" s="133"/>
      <c r="D2" s="133"/>
      <c r="E2" s="133"/>
      <c r="F2" s="133"/>
      <c r="G2" s="133"/>
      <c r="H2" s="132" t="s">
        <v>3</v>
      </c>
      <c r="I2" s="133"/>
      <c r="J2" s="133"/>
      <c r="K2" s="133"/>
      <c r="L2" s="133"/>
      <c r="M2" s="133"/>
      <c r="N2" s="132" t="s">
        <v>113</v>
      </c>
      <c r="O2" s="133"/>
      <c r="P2" s="133"/>
      <c r="Q2" s="133"/>
      <c r="R2" s="133"/>
      <c r="S2" s="133"/>
    </row>
    <row r="3" spans="1:22" s="66" customFormat="1" ht="18" customHeight="1" thickBot="1">
      <c r="A3" s="134"/>
      <c r="B3" s="135" t="s">
        <v>28</v>
      </c>
      <c r="C3" s="135" t="s">
        <v>114</v>
      </c>
      <c r="D3" s="135" t="s">
        <v>115</v>
      </c>
      <c r="E3" s="135" t="s">
        <v>116</v>
      </c>
      <c r="F3" s="135" t="s">
        <v>117</v>
      </c>
      <c r="G3" s="135" t="s">
        <v>118</v>
      </c>
      <c r="H3" s="135" t="s">
        <v>28</v>
      </c>
      <c r="I3" s="135" t="s">
        <v>114</v>
      </c>
      <c r="J3" s="135" t="s">
        <v>115</v>
      </c>
      <c r="K3" s="135" t="s">
        <v>116</v>
      </c>
      <c r="L3" s="135" t="s">
        <v>117</v>
      </c>
      <c r="M3" s="135" t="s">
        <v>118</v>
      </c>
      <c r="N3" s="135" t="s">
        <v>28</v>
      </c>
      <c r="O3" s="135" t="s">
        <v>114</v>
      </c>
      <c r="P3" s="135" t="s">
        <v>115</v>
      </c>
      <c r="Q3" s="135" t="s">
        <v>116</v>
      </c>
      <c r="R3" s="135" t="s">
        <v>117</v>
      </c>
      <c r="S3" s="136" t="s">
        <v>118</v>
      </c>
    </row>
    <row r="4" spans="1:22" s="66" customFormat="1" ht="18" customHeight="1">
      <c r="A4" s="137" t="s">
        <v>119</v>
      </c>
      <c r="B4" s="138">
        <v>1062</v>
      </c>
      <c r="C4" s="138">
        <v>0</v>
      </c>
      <c r="D4" s="138">
        <v>12</v>
      </c>
      <c r="E4" s="138">
        <v>149</v>
      </c>
      <c r="F4" s="138">
        <v>621</v>
      </c>
      <c r="G4" s="138">
        <v>280</v>
      </c>
      <c r="H4" s="138">
        <v>28</v>
      </c>
      <c r="I4" s="138">
        <v>0</v>
      </c>
      <c r="J4" s="138">
        <v>0</v>
      </c>
      <c r="K4" s="138">
        <v>6</v>
      </c>
      <c r="L4" s="138">
        <v>21</v>
      </c>
      <c r="M4" s="138">
        <v>1</v>
      </c>
      <c r="N4" s="138">
        <v>1034</v>
      </c>
      <c r="O4" s="138">
        <v>0</v>
      </c>
      <c r="P4" s="138">
        <v>12</v>
      </c>
      <c r="Q4" s="138">
        <v>143</v>
      </c>
      <c r="R4" s="138">
        <v>600</v>
      </c>
      <c r="S4" s="139">
        <v>279</v>
      </c>
    </row>
    <row r="5" spans="1:22" s="66" customFormat="1" ht="18" customHeight="1">
      <c r="A5" s="140" t="s">
        <v>120</v>
      </c>
      <c r="B5" s="141">
        <v>506</v>
      </c>
      <c r="C5" s="141">
        <v>0</v>
      </c>
      <c r="D5" s="141">
        <v>4</v>
      </c>
      <c r="E5" s="141">
        <v>57</v>
      </c>
      <c r="F5" s="141">
        <v>297</v>
      </c>
      <c r="G5" s="141">
        <v>148</v>
      </c>
      <c r="H5" s="141">
        <v>6</v>
      </c>
      <c r="I5" s="141">
        <v>0</v>
      </c>
      <c r="J5" s="141">
        <v>0</v>
      </c>
      <c r="K5" s="141">
        <v>1</v>
      </c>
      <c r="L5" s="141">
        <v>5</v>
      </c>
      <c r="M5" s="141">
        <v>0</v>
      </c>
      <c r="N5" s="141">
        <v>500</v>
      </c>
      <c r="O5" s="141">
        <v>0</v>
      </c>
      <c r="P5" s="141">
        <v>4</v>
      </c>
      <c r="Q5" s="141">
        <v>56</v>
      </c>
      <c r="R5" s="141">
        <v>292</v>
      </c>
      <c r="S5" s="142">
        <v>148</v>
      </c>
    </row>
    <row r="6" spans="1:22" s="66" customFormat="1" ht="18" customHeight="1" thickBot="1">
      <c r="A6" s="143" t="s">
        <v>121</v>
      </c>
      <c r="B6" s="144">
        <v>556</v>
      </c>
      <c r="C6" s="144">
        <v>0</v>
      </c>
      <c r="D6" s="144">
        <v>8</v>
      </c>
      <c r="E6" s="144">
        <v>92</v>
      </c>
      <c r="F6" s="144">
        <v>324</v>
      </c>
      <c r="G6" s="144">
        <v>132</v>
      </c>
      <c r="H6" s="144">
        <v>22</v>
      </c>
      <c r="I6" s="144">
        <v>0</v>
      </c>
      <c r="J6" s="144">
        <v>0</v>
      </c>
      <c r="K6" s="144">
        <v>5</v>
      </c>
      <c r="L6" s="144">
        <v>16</v>
      </c>
      <c r="M6" s="144">
        <v>1</v>
      </c>
      <c r="N6" s="144">
        <v>534</v>
      </c>
      <c r="O6" s="144">
        <v>0</v>
      </c>
      <c r="P6" s="144">
        <v>8</v>
      </c>
      <c r="Q6" s="144">
        <v>87</v>
      </c>
      <c r="R6" s="144">
        <v>308</v>
      </c>
      <c r="S6" s="145">
        <v>131</v>
      </c>
    </row>
    <row r="7" spans="1:22" s="64" customFormat="1" ht="5.0999999999999996" customHeight="1" thickBot="1">
      <c r="K7" s="146"/>
      <c r="L7" s="146"/>
      <c r="M7" s="146"/>
      <c r="Q7" s="146"/>
      <c r="R7" s="146"/>
      <c r="S7" s="146"/>
    </row>
    <row r="8" spans="1:22" s="66" customFormat="1" ht="18" customHeight="1">
      <c r="A8" s="147"/>
      <c r="B8" s="132" t="s">
        <v>5</v>
      </c>
      <c r="C8" s="133"/>
      <c r="D8" s="133"/>
      <c r="E8" s="133"/>
      <c r="F8" s="133"/>
      <c r="G8" s="133"/>
      <c r="H8" s="132" t="s">
        <v>6</v>
      </c>
      <c r="I8" s="133"/>
      <c r="J8" s="133"/>
      <c r="K8" s="133"/>
      <c r="L8" s="133"/>
      <c r="M8" s="133"/>
      <c r="N8" s="148"/>
      <c r="O8" s="149"/>
      <c r="P8" s="149"/>
      <c r="Q8" s="149"/>
      <c r="R8" s="149"/>
      <c r="S8" s="149"/>
    </row>
    <row r="9" spans="1:22" s="66" customFormat="1" ht="18" customHeight="1" thickBot="1">
      <c r="A9" s="150"/>
      <c r="B9" s="135" t="s">
        <v>28</v>
      </c>
      <c r="C9" s="135" t="s">
        <v>114</v>
      </c>
      <c r="D9" s="135" t="s">
        <v>115</v>
      </c>
      <c r="E9" s="135" t="s">
        <v>116</v>
      </c>
      <c r="F9" s="135" t="s">
        <v>117</v>
      </c>
      <c r="G9" s="135" t="s">
        <v>118</v>
      </c>
      <c r="H9" s="135" t="s">
        <v>28</v>
      </c>
      <c r="I9" s="135" t="s">
        <v>114</v>
      </c>
      <c r="J9" s="135" t="s">
        <v>115</v>
      </c>
      <c r="K9" s="135" t="s">
        <v>116</v>
      </c>
      <c r="L9" s="135" t="s">
        <v>117</v>
      </c>
      <c r="M9" s="136" t="s">
        <v>118</v>
      </c>
      <c r="N9" s="84"/>
      <c r="O9" s="84"/>
      <c r="P9" s="84"/>
    </row>
    <row r="10" spans="1:22" s="66" customFormat="1" ht="18" customHeight="1">
      <c r="A10" s="137" t="s">
        <v>119</v>
      </c>
      <c r="B10" s="151">
        <v>0</v>
      </c>
      <c r="C10" s="151">
        <v>0</v>
      </c>
      <c r="D10" s="151">
        <v>0</v>
      </c>
      <c r="E10" s="151">
        <v>0</v>
      </c>
      <c r="F10" s="151">
        <v>0</v>
      </c>
      <c r="G10" s="151">
        <v>0</v>
      </c>
      <c r="H10" s="151">
        <v>0</v>
      </c>
      <c r="I10" s="151">
        <v>0</v>
      </c>
      <c r="J10" s="151">
        <v>0</v>
      </c>
      <c r="K10" s="151">
        <v>0</v>
      </c>
      <c r="L10" s="151">
        <v>0</v>
      </c>
      <c r="M10" s="152">
        <v>0</v>
      </c>
      <c r="N10" s="65"/>
      <c r="O10" s="65"/>
      <c r="P10" s="65"/>
    </row>
    <row r="11" spans="1:22" s="66" customFormat="1" ht="18" customHeight="1">
      <c r="A11" s="140" t="s">
        <v>120</v>
      </c>
      <c r="B11" s="153">
        <v>0</v>
      </c>
      <c r="C11" s="153">
        <v>0</v>
      </c>
      <c r="D11" s="153">
        <v>0</v>
      </c>
      <c r="E11" s="153">
        <v>0</v>
      </c>
      <c r="F11" s="153">
        <v>0</v>
      </c>
      <c r="G11" s="153">
        <v>0</v>
      </c>
      <c r="H11" s="153">
        <v>0</v>
      </c>
      <c r="I11" s="153">
        <v>0</v>
      </c>
      <c r="J11" s="153">
        <v>0</v>
      </c>
      <c r="K11" s="153">
        <v>0</v>
      </c>
      <c r="L11" s="153">
        <v>0</v>
      </c>
      <c r="M11" s="154">
        <v>0</v>
      </c>
      <c r="N11" s="65"/>
      <c r="O11" s="65"/>
      <c r="P11" s="65"/>
      <c r="Q11" s="65"/>
      <c r="R11" s="65"/>
      <c r="S11" s="65"/>
    </row>
    <row r="12" spans="1:22" s="66" customFormat="1" ht="18" customHeight="1" thickBot="1">
      <c r="A12" s="143" t="s">
        <v>121</v>
      </c>
      <c r="B12" s="155">
        <v>0</v>
      </c>
      <c r="C12" s="155">
        <v>0</v>
      </c>
      <c r="D12" s="155">
        <v>0</v>
      </c>
      <c r="E12" s="155">
        <v>0</v>
      </c>
      <c r="F12" s="155">
        <v>0</v>
      </c>
      <c r="G12" s="155">
        <v>0</v>
      </c>
      <c r="H12" s="155">
        <v>0</v>
      </c>
      <c r="I12" s="155">
        <v>0</v>
      </c>
      <c r="J12" s="155">
        <v>0</v>
      </c>
      <c r="K12" s="155">
        <v>0</v>
      </c>
      <c r="L12" s="155">
        <v>0</v>
      </c>
      <c r="M12" s="156">
        <v>0</v>
      </c>
      <c r="N12" s="65"/>
      <c r="O12" s="65"/>
      <c r="P12" s="65"/>
      <c r="Q12" s="65"/>
      <c r="R12" s="65"/>
      <c r="S12" s="65"/>
    </row>
    <row r="13" spans="1:22" s="66" customFormat="1" ht="15" customHeight="1">
      <c r="A13" s="64" t="s">
        <v>92</v>
      </c>
      <c r="B13" s="64"/>
      <c r="C13" s="64"/>
      <c r="D13" s="64"/>
      <c r="E13" s="64"/>
      <c r="G13" s="64"/>
      <c r="I13" s="157"/>
      <c r="J13" s="157"/>
      <c r="K13" s="157"/>
      <c r="M13" s="64"/>
      <c r="O13" s="157"/>
      <c r="P13" s="157"/>
      <c r="Q13" s="157"/>
      <c r="S13" s="64"/>
    </row>
    <row r="14" spans="1:22" s="158" customFormat="1"/>
    <row r="15" spans="1:22">
      <c r="A15" s="158"/>
      <c r="B15" s="158"/>
      <c r="C15" s="158"/>
      <c r="D15" s="158"/>
      <c r="E15" s="158"/>
      <c r="F15" s="158"/>
      <c r="G15" s="158"/>
      <c r="H15" s="158"/>
      <c r="I15" s="158"/>
      <c r="J15" s="158"/>
      <c r="K15" s="158"/>
      <c r="L15" s="158"/>
      <c r="M15" s="158"/>
      <c r="N15" s="158"/>
      <c r="O15" s="158"/>
      <c r="P15" s="158"/>
      <c r="Q15" s="158"/>
      <c r="R15" s="158"/>
      <c r="S15" s="158"/>
      <c r="T15" s="158"/>
      <c r="U15" s="158"/>
      <c r="V15" s="158"/>
    </row>
    <row r="16" spans="1:22">
      <c r="A16" s="158"/>
      <c r="B16" s="158"/>
      <c r="C16" s="158"/>
      <c r="D16" s="158"/>
      <c r="E16" s="158"/>
      <c r="F16" s="158"/>
      <c r="G16" s="158"/>
      <c r="H16" s="158"/>
      <c r="I16" s="158"/>
      <c r="J16" s="158"/>
      <c r="K16" s="158"/>
      <c r="L16" s="158"/>
      <c r="M16" s="158"/>
      <c r="N16" s="158"/>
      <c r="O16" s="158"/>
      <c r="P16" s="158"/>
      <c r="Q16" s="158"/>
      <c r="R16" s="158"/>
    </row>
    <row r="17" spans="1:22">
      <c r="A17" s="158"/>
      <c r="B17" s="158"/>
      <c r="C17" s="158"/>
      <c r="D17" s="158"/>
      <c r="E17" s="158"/>
      <c r="F17" s="158"/>
      <c r="G17" s="158"/>
      <c r="H17" s="158"/>
      <c r="I17" s="158"/>
      <c r="J17" s="158"/>
      <c r="K17" s="158"/>
      <c r="L17" s="158"/>
      <c r="M17" s="158"/>
      <c r="N17" s="158"/>
      <c r="O17" s="158"/>
      <c r="P17" s="158"/>
      <c r="Q17" s="158"/>
      <c r="R17" s="158"/>
    </row>
    <row r="18" spans="1:22">
      <c r="A18" s="158"/>
      <c r="B18" s="158"/>
      <c r="C18" s="158"/>
      <c r="D18" s="158"/>
      <c r="E18" s="158"/>
      <c r="F18" s="158"/>
      <c r="G18" s="158"/>
      <c r="H18" s="158"/>
      <c r="I18" s="158"/>
      <c r="J18" s="158"/>
      <c r="K18" s="158"/>
      <c r="L18" s="158"/>
      <c r="M18" s="158"/>
      <c r="N18" s="158"/>
      <c r="O18" s="158"/>
      <c r="P18" s="158"/>
      <c r="Q18" s="158"/>
      <c r="R18" s="158"/>
    </row>
    <row r="19" spans="1:22">
      <c r="A19" s="158"/>
      <c r="B19" s="158"/>
      <c r="C19" s="158"/>
      <c r="D19" s="158"/>
      <c r="E19" s="158"/>
      <c r="F19" s="158"/>
      <c r="G19" s="158"/>
      <c r="H19" s="158"/>
      <c r="I19" s="158"/>
      <c r="J19" s="158"/>
      <c r="K19" s="158"/>
      <c r="L19" s="158"/>
      <c r="M19" s="158"/>
      <c r="N19" s="158"/>
      <c r="O19" s="158"/>
      <c r="P19" s="158"/>
      <c r="Q19" s="158"/>
      <c r="R19" s="158"/>
      <c r="S19" s="158"/>
      <c r="T19" s="158"/>
      <c r="U19" s="158"/>
      <c r="V19" s="158"/>
    </row>
    <row r="20" spans="1:22">
      <c r="A20" s="158"/>
      <c r="B20" s="158"/>
      <c r="C20" s="158"/>
      <c r="D20" s="158"/>
      <c r="E20" s="158"/>
      <c r="F20" s="158"/>
      <c r="G20" s="158"/>
      <c r="H20" s="158"/>
      <c r="I20" s="158"/>
      <c r="J20" s="158"/>
      <c r="K20" s="158"/>
      <c r="L20" s="158"/>
      <c r="M20" s="158"/>
      <c r="N20" s="158"/>
      <c r="O20" s="158"/>
      <c r="P20" s="158"/>
      <c r="Q20" s="158"/>
      <c r="R20" s="158"/>
      <c r="S20" s="158"/>
      <c r="T20" s="158"/>
      <c r="U20" s="158"/>
      <c r="V20" s="158"/>
    </row>
    <row r="21" spans="1:22">
      <c r="A21" s="158"/>
      <c r="B21" s="158"/>
      <c r="C21" s="158"/>
      <c r="D21" s="158"/>
      <c r="E21" s="158"/>
      <c r="F21" s="158"/>
      <c r="G21" s="158"/>
      <c r="H21" s="158"/>
      <c r="I21" s="158"/>
      <c r="J21" s="158"/>
      <c r="K21" s="158"/>
      <c r="L21" s="158"/>
      <c r="M21" s="158"/>
      <c r="N21" s="158"/>
      <c r="O21" s="158"/>
      <c r="P21" s="158"/>
      <c r="Q21" s="158"/>
      <c r="R21" s="158"/>
      <c r="S21" s="158"/>
      <c r="T21" s="158"/>
      <c r="U21" s="158"/>
      <c r="V21" s="158"/>
    </row>
    <row r="22" spans="1:22">
      <c r="A22" s="158"/>
      <c r="B22" s="158"/>
      <c r="C22" s="158"/>
      <c r="D22" s="158"/>
      <c r="E22" s="158"/>
      <c r="F22" s="158"/>
      <c r="G22" s="158"/>
      <c r="H22" s="158"/>
      <c r="I22" s="158"/>
      <c r="J22" s="158"/>
      <c r="K22" s="158"/>
      <c r="L22" s="158"/>
      <c r="M22" s="158"/>
      <c r="N22" s="158"/>
      <c r="O22" s="158"/>
      <c r="P22" s="158"/>
      <c r="Q22" s="158"/>
      <c r="R22" s="158"/>
      <c r="S22" s="158"/>
      <c r="T22" s="158"/>
      <c r="U22" s="158"/>
      <c r="V22" s="158"/>
    </row>
    <row r="23" spans="1:22">
      <c r="A23" s="158"/>
      <c r="B23" s="158"/>
      <c r="C23" s="158"/>
      <c r="D23" s="158"/>
      <c r="E23" s="158"/>
      <c r="F23" s="158"/>
      <c r="G23" s="158"/>
      <c r="H23" s="158"/>
      <c r="I23" s="158"/>
      <c r="J23" s="158"/>
      <c r="K23" s="158"/>
      <c r="L23" s="158"/>
      <c r="M23" s="158"/>
      <c r="N23" s="158"/>
      <c r="O23" s="158"/>
      <c r="P23" s="158"/>
      <c r="Q23" s="158"/>
      <c r="R23" s="158"/>
      <c r="S23" s="158"/>
      <c r="T23" s="158"/>
      <c r="U23" s="158"/>
      <c r="V23" s="158"/>
    </row>
    <row r="24" spans="1:22">
      <c r="A24" s="158"/>
      <c r="B24" s="158"/>
      <c r="C24" s="158"/>
      <c r="D24" s="158"/>
      <c r="E24" s="158"/>
      <c r="F24" s="158"/>
      <c r="G24" s="158"/>
      <c r="H24" s="158"/>
      <c r="I24" s="158"/>
      <c r="J24" s="158"/>
      <c r="K24" s="158"/>
      <c r="L24" s="158"/>
      <c r="M24" s="158"/>
      <c r="N24" s="158"/>
      <c r="O24" s="158"/>
      <c r="P24" s="158"/>
      <c r="Q24" s="158"/>
      <c r="R24" s="158"/>
      <c r="S24" s="158"/>
      <c r="T24" s="158"/>
      <c r="U24" s="158"/>
      <c r="V24" s="158"/>
    </row>
    <row r="25" spans="1:22">
      <c r="A25" s="158"/>
      <c r="B25" s="158"/>
      <c r="C25" s="158"/>
      <c r="D25" s="158"/>
      <c r="E25" s="158"/>
      <c r="F25" s="158"/>
      <c r="G25" s="158"/>
      <c r="H25" s="158"/>
      <c r="I25" s="158"/>
      <c r="J25" s="158"/>
      <c r="K25" s="158"/>
      <c r="L25" s="158"/>
      <c r="M25" s="158"/>
      <c r="N25" s="158"/>
      <c r="O25" s="158"/>
      <c r="P25" s="158"/>
      <c r="Q25" s="158"/>
      <c r="R25" s="158"/>
      <c r="S25" s="158"/>
      <c r="T25" s="158"/>
      <c r="U25" s="158"/>
      <c r="V25" s="158"/>
    </row>
  </sheetData>
  <mergeCells count="13">
    <mergeCell ref="K7:M7"/>
    <mergeCell ref="Q7:S7"/>
    <mergeCell ref="B8:G8"/>
    <mergeCell ref="H8:M8"/>
    <mergeCell ref="N8:S8"/>
    <mergeCell ref="I13:K13"/>
    <mergeCell ref="O13:Q13"/>
    <mergeCell ref="A1:E1"/>
    <mergeCell ref="P1:S1"/>
    <mergeCell ref="A2:A3"/>
    <mergeCell ref="B2:G2"/>
    <mergeCell ref="H2:M2"/>
    <mergeCell ref="N2:S2"/>
  </mergeCells>
  <phoneticPr fontId="2"/>
  <printOptions horizontalCentered="1"/>
  <pageMargins left="0.47244094488188981" right="0.47244094488188981" top="0.70866141732283472" bottom="0" header="0" footer="0"/>
  <pageSetup paperSize="9"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6C37-A986-4B5C-B2BA-913200AF92CB}">
  <dimension ref="A1:J9"/>
  <sheetViews>
    <sheetView showGridLines="0" showZeros="0" zoomScaleNormal="100" zoomScaleSheetLayoutView="100" workbookViewId="0"/>
  </sheetViews>
  <sheetFormatPr defaultColWidth="8.875" defaultRowHeight="13.5"/>
  <cols>
    <col min="1" max="1" width="10" customWidth="1"/>
    <col min="2" max="2" width="12.75" customWidth="1"/>
    <col min="3" max="9" width="10" customWidth="1"/>
    <col min="10" max="18" width="8.625" customWidth="1"/>
    <col min="19" max="25" width="1.625" customWidth="1"/>
    <col min="26" max="70" width="5.625" customWidth="1"/>
  </cols>
  <sheetData>
    <row r="1" spans="1:10" s="129" customFormat="1" ht="15" customHeight="1">
      <c r="A1" s="159" t="s">
        <v>122</v>
      </c>
      <c r="B1" s="160"/>
      <c r="C1" s="160"/>
      <c r="D1" s="160"/>
      <c r="E1" s="160"/>
    </row>
    <row r="2" spans="1:10" s="162" customFormat="1" ht="17.45" customHeight="1">
      <c r="A2" s="161" t="s">
        <v>123</v>
      </c>
      <c r="B2" s="161"/>
      <c r="C2" s="161"/>
      <c r="D2" s="161"/>
      <c r="E2" s="161"/>
      <c r="F2" s="161"/>
      <c r="G2" s="161"/>
      <c r="H2" s="161"/>
      <c r="I2" s="161"/>
    </row>
    <row r="3" spans="1:10" s="162" customFormat="1" ht="17.45" customHeight="1" thickBot="1">
      <c r="A3" s="161"/>
      <c r="B3" s="161"/>
      <c r="C3" s="161"/>
      <c r="D3" s="161"/>
      <c r="E3" s="161"/>
      <c r="F3" s="161"/>
      <c r="G3" s="161"/>
      <c r="H3" s="161"/>
      <c r="I3" s="161"/>
    </row>
    <row r="4" spans="1:10" s="66" customFormat="1" ht="40.5" customHeight="1" thickBot="1">
      <c r="A4" s="163" t="s">
        <v>124</v>
      </c>
      <c r="B4" s="164"/>
      <c r="C4" s="165" t="s">
        <v>125</v>
      </c>
      <c r="D4" s="165" t="s">
        <v>126</v>
      </c>
      <c r="E4" s="165" t="s">
        <v>127</v>
      </c>
      <c r="F4" s="165" t="s">
        <v>128</v>
      </c>
      <c r="G4" s="165" t="s">
        <v>129</v>
      </c>
      <c r="H4" s="165" t="s">
        <v>130</v>
      </c>
      <c r="I4" s="166" t="s">
        <v>131</v>
      </c>
    </row>
    <row r="5" spans="1:10" s="66" customFormat="1" ht="18" customHeight="1">
      <c r="A5" s="167" t="s">
        <v>132</v>
      </c>
      <c r="B5" s="168">
        <f>SUM(C5:I5)</f>
        <v>28453</v>
      </c>
      <c r="C5" s="141">
        <v>16551</v>
      </c>
      <c r="D5" s="141">
        <v>9358</v>
      </c>
      <c r="E5" s="141">
        <v>142</v>
      </c>
      <c r="F5" s="141">
        <v>2</v>
      </c>
      <c r="G5" s="141">
        <v>0</v>
      </c>
      <c r="H5" s="141">
        <v>2400</v>
      </c>
      <c r="I5" s="142">
        <v>0</v>
      </c>
    </row>
    <row r="6" spans="1:10" s="66" customFormat="1" ht="18" customHeight="1" thickBot="1">
      <c r="A6" s="169" t="s">
        <v>133</v>
      </c>
      <c r="B6" s="170">
        <f>SUM(C6:I6)</f>
        <v>1252713364</v>
      </c>
      <c r="C6" s="144">
        <v>375396314</v>
      </c>
      <c r="D6" s="144">
        <v>799489300</v>
      </c>
      <c r="E6" s="144">
        <v>14809750</v>
      </c>
      <c r="F6" s="144">
        <v>3042300</v>
      </c>
      <c r="G6" s="144">
        <v>0</v>
      </c>
      <c r="H6" s="144">
        <v>59975700</v>
      </c>
      <c r="I6" s="145">
        <v>0</v>
      </c>
    </row>
    <row r="7" spans="1:10" s="66" customFormat="1" ht="15" customHeight="1">
      <c r="A7" s="64" t="s">
        <v>134</v>
      </c>
      <c r="B7" s="64"/>
      <c r="C7" s="64"/>
      <c r="D7" s="64"/>
      <c r="E7" s="64"/>
    </row>
    <row r="8" spans="1:10">
      <c r="A8" s="171"/>
      <c r="B8" s="172"/>
      <c r="C8" s="173"/>
      <c r="D8" s="173"/>
      <c r="E8" s="173"/>
      <c r="F8" s="173"/>
      <c r="H8" s="173"/>
      <c r="I8" s="173"/>
      <c r="J8" s="174"/>
    </row>
    <row r="9" spans="1:10">
      <c r="A9" s="171"/>
      <c r="B9" s="175"/>
      <c r="C9" s="175"/>
      <c r="D9" s="176"/>
      <c r="J9" s="174"/>
    </row>
  </sheetData>
  <mergeCells count="2">
    <mergeCell ref="A2:I3"/>
    <mergeCell ref="A4:B4"/>
  </mergeCells>
  <phoneticPr fontId="2"/>
  <printOptions horizontalCentered="1"/>
  <pageMargins left="0.47244094488188981" right="0.47244094488188981" top="0.70866141732283472" bottom="0" header="0" footer="0"/>
  <pageSetup paperSize="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5FD8B-ED35-4B8C-995A-E9A7808590E4}">
  <dimension ref="A1:M12"/>
  <sheetViews>
    <sheetView showGridLines="0" showZeros="0" zoomScaleNormal="100" zoomScaleSheetLayoutView="130" workbookViewId="0"/>
  </sheetViews>
  <sheetFormatPr defaultColWidth="8.875" defaultRowHeight="13.5"/>
  <cols>
    <col min="1" max="1" width="10" customWidth="1"/>
    <col min="2" max="2" width="12.75" customWidth="1"/>
    <col min="3" max="4" width="9.125" customWidth="1"/>
    <col min="5" max="7" width="8.125" customWidth="1"/>
    <col min="8" max="8" width="9.125" customWidth="1"/>
    <col min="9" max="9" width="9.25" customWidth="1"/>
    <col min="10" max="10" width="9.125" customWidth="1"/>
    <col min="11" max="18" width="8.625" customWidth="1"/>
    <col min="19" max="25" width="1.625" customWidth="1"/>
    <col min="26" max="70" width="5.625" customWidth="1"/>
  </cols>
  <sheetData>
    <row r="1" spans="1:13" s="158" customFormat="1" ht="15" customHeight="1" thickBot="1">
      <c r="A1" s="177" t="s">
        <v>135</v>
      </c>
      <c r="B1" s="178"/>
      <c r="C1" s="178"/>
      <c r="D1" s="178"/>
      <c r="E1" s="178"/>
      <c r="F1"/>
      <c r="G1"/>
      <c r="H1"/>
      <c r="I1" s="67"/>
      <c r="J1" s="68"/>
    </row>
    <row r="2" spans="1:13" s="74" customFormat="1" ht="44.45" customHeight="1" thickBot="1">
      <c r="A2" s="163" t="s">
        <v>124</v>
      </c>
      <c r="B2" s="164"/>
      <c r="C2" s="165" t="s">
        <v>125</v>
      </c>
      <c r="D2" s="165" t="s">
        <v>126</v>
      </c>
      <c r="E2" s="165" t="s">
        <v>129</v>
      </c>
      <c r="F2" s="165" t="s">
        <v>130</v>
      </c>
      <c r="G2" s="166" t="s">
        <v>131</v>
      </c>
      <c r="H2" s="165" t="s">
        <v>136</v>
      </c>
      <c r="I2" s="166" t="s">
        <v>137</v>
      </c>
      <c r="J2" s="166" t="s">
        <v>138</v>
      </c>
    </row>
    <row r="3" spans="1:13" s="74" customFormat="1" ht="18" customHeight="1">
      <c r="A3" s="167" t="s">
        <v>132</v>
      </c>
      <c r="B3" s="168">
        <v>3451</v>
      </c>
      <c r="C3" s="141">
        <v>119</v>
      </c>
      <c r="D3" s="141">
        <v>72</v>
      </c>
      <c r="E3" s="141">
        <v>0</v>
      </c>
      <c r="F3" s="141">
        <v>23</v>
      </c>
      <c r="G3" s="141">
        <v>0</v>
      </c>
      <c r="H3" s="141">
        <v>1</v>
      </c>
      <c r="I3" s="142">
        <v>2531</v>
      </c>
      <c r="J3" s="142">
        <v>705</v>
      </c>
    </row>
    <row r="4" spans="1:13" s="74" customFormat="1" ht="18" customHeight="1" thickBot="1">
      <c r="A4" s="169" t="s">
        <v>133</v>
      </c>
      <c r="B4" s="170">
        <v>23458220</v>
      </c>
      <c r="C4" s="144">
        <v>3715870</v>
      </c>
      <c r="D4" s="144">
        <v>5326360</v>
      </c>
      <c r="E4" s="144">
        <v>0</v>
      </c>
      <c r="F4" s="144">
        <v>571800</v>
      </c>
      <c r="G4" s="179">
        <v>0</v>
      </c>
      <c r="H4" s="179">
        <v>916190</v>
      </c>
      <c r="I4" s="145">
        <v>10116000</v>
      </c>
      <c r="J4" s="145">
        <v>2812000</v>
      </c>
    </row>
    <row r="5" spans="1:13" s="74" customFormat="1" ht="15" customHeight="1">
      <c r="A5" s="64" t="s">
        <v>139</v>
      </c>
      <c r="B5" s="64"/>
      <c r="C5" s="91"/>
      <c r="D5" s="91"/>
      <c r="E5" s="91"/>
    </row>
    <row r="6" spans="1:13">
      <c r="A6" s="158"/>
      <c r="B6" s="158"/>
      <c r="C6" s="158"/>
      <c r="D6" s="158"/>
      <c r="E6" s="158"/>
      <c r="F6" s="158"/>
      <c r="G6" s="158"/>
      <c r="H6" s="158"/>
      <c r="I6" s="158"/>
      <c r="J6" s="158"/>
      <c r="K6" s="158"/>
      <c r="L6" s="158"/>
      <c r="M6" s="158"/>
    </row>
    <row r="7" spans="1:13">
      <c r="A7" s="158"/>
      <c r="B7" s="158"/>
      <c r="C7" s="158"/>
      <c r="D7" s="158"/>
      <c r="E7" s="158"/>
      <c r="F7" s="158"/>
      <c r="G7" s="158"/>
      <c r="H7" s="158"/>
      <c r="I7" s="158"/>
      <c r="J7" s="158"/>
      <c r="K7" s="158"/>
      <c r="L7" s="158"/>
      <c r="M7" s="158"/>
    </row>
    <row r="8" spans="1:13">
      <c r="A8" s="158"/>
      <c r="B8" s="158"/>
      <c r="C8" s="158"/>
      <c r="D8" s="158"/>
      <c r="E8" s="158"/>
      <c r="F8" s="158"/>
      <c r="G8" s="158"/>
      <c r="H8" s="158"/>
      <c r="I8" s="158"/>
      <c r="J8" s="158"/>
      <c r="K8" s="158"/>
      <c r="L8" s="158"/>
      <c r="M8" s="158"/>
    </row>
    <row r="9" spans="1:13">
      <c r="A9" s="158"/>
      <c r="B9" s="158"/>
      <c r="C9" s="158"/>
      <c r="D9" s="158"/>
      <c r="E9" s="158"/>
      <c r="F9" s="158"/>
      <c r="G9" s="158"/>
      <c r="H9" s="158"/>
      <c r="I9" s="158"/>
      <c r="J9" s="158"/>
      <c r="K9" s="158"/>
      <c r="L9" s="158"/>
      <c r="M9" s="158"/>
    </row>
    <row r="10" spans="1:13">
      <c r="A10" s="158"/>
      <c r="B10" s="158"/>
      <c r="C10" s="158"/>
      <c r="D10" s="158"/>
      <c r="E10" s="158"/>
      <c r="F10" s="158"/>
      <c r="G10" s="158"/>
      <c r="H10" s="158"/>
      <c r="I10" s="158"/>
      <c r="J10" s="158"/>
      <c r="K10" s="158"/>
      <c r="L10" s="158"/>
      <c r="M10" s="158"/>
    </row>
    <row r="11" spans="1:13">
      <c r="A11" s="158"/>
      <c r="B11" s="158"/>
      <c r="C11" s="158"/>
      <c r="D11" s="158"/>
      <c r="E11" s="158"/>
      <c r="F11" s="158"/>
      <c r="G11" s="158"/>
      <c r="H11" s="158"/>
      <c r="I11" s="158"/>
      <c r="J11" s="158"/>
      <c r="K11" s="158"/>
      <c r="L11" s="158"/>
      <c r="M11" s="158"/>
    </row>
    <row r="12" spans="1:13">
      <c r="A12" s="158"/>
      <c r="B12" s="158"/>
      <c r="C12" s="158"/>
      <c r="D12" s="158"/>
      <c r="E12" s="158"/>
      <c r="F12" s="158"/>
      <c r="G12" s="158"/>
      <c r="H12" s="158"/>
      <c r="I12" s="158"/>
      <c r="J12" s="158"/>
      <c r="K12" s="158"/>
      <c r="L12" s="158"/>
      <c r="M12" s="158"/>
    </row>
  </sheetData>
  <mergeCells count="2">
    <mergeCell ref="I1:J1"/>
    <mergeCell ref="A2:B2"/>
  </mergeCells>
  <phoneticPr fontId="2"/>
  <printOptions horizontalCentered="1"/>
  <pageMargins left="0.47244094488188981" right="0.47244094488188981" top="0.70866141732283472" bottom="0" header="0" footer="0"/>
  <pageSetup paperSize="9" scale="9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49606-6F65-483D-BF3E-0EF6DB72D7A5}">
  <dimension ref="A1:P16"/>
  <sheetViews>
    <sheetView showGridLines="0" showZeros="0" zoomScaleSheetLayoutView="100" workbookViewId="0">
      <selection sqref="A1:J1"/>
    </sheetView>
  </sheetViews>
  <sheetFormatPr defaultColWidth="8.875" defaultRowHeight="13.5"/>
  <cols>
    <col min="1" max="4" width="2.75" customWidth="1"/>
    <col min="5" max="16" width="6.875" customWidth="1"/>
    <col min="17" max="18" width="8.625" customWidth="1"/>
    <col min="19" max="25" width="1.625" customWidth="1"/>
    <col min="26" max="70" width="5.625" customWidth="1"/>
  </cols>
  <sheetData>
    <row r="1" spans="1:16" s="129" customFormat="1" ht="15" customHeight="1">
      <c r="A1" s="180" t="s">
        <v>140</v>
      </c>
      <c r="B1" s="180"/>
      <c r="C1" s="180"/>
      <c r="D1" s="180"/>
      <c r="E1" s="180"/>
      <c r="F1" s="180"/>
      <c r="G1" s="180"/>
      <c r="H1" s="180"/>
      <c r="I1" s="180"/>
      <c r="J1" s="180"/>
    </row>
    <row r="2" spans="1:16" s="182" customFormat="1" ht="15" customHeight="1">
      <c r="A2" s="181" t="s">
        <v>141</v>
      </c>
      <c r="B2" s="181"/>
      <c r="C2" s="181"/>
      <c r="D2" s="181"/>
      <c r="E2" s="181"/>
      <c r="F2" s="181"/>
      <c r="G2" s="181"/>
      <c r="H2" s="181"/>
      <c r="I2" s="181"/>
      <c r="J2" s="181"/>
      <c r="K2" s="181"/>
      <c r="L2" s="181"/>
      <c r="M2" s="181"/>
      <c r="N2" s="181"/>
      <c r="O2" s="181"/>
      <c r="P2" s="181"/>
    </row>
    <row r="3" spans="1:16" s="182" customFormat="1" ht="15" customHeight="1">
      <c r="A3" s="181"/>
      <c r="B3" s="181"/>
      <c r="C3" s="181"/>
      <c r="D3" s="181"/>
      <c r="E3" s="181"/>
      <c r="F3" s="181"/>
      <c r="G3" s="181"/>
      <c r="H3" s="181"/>
      <c r="I3" s="181"/>
      <c r="J3" s="181"/>
      <c r="K3" s="181"/>
      <c r="L3" s="181"/>
      <c r="M3" s="181"/>
      <c r="N3" s="181"/>
      <c r="O3" s="181"/>
      <c r="P3" s="181"/>
    </row>
    <row r="4" spans="1:16" s="182" customFormat="1" ht="15" customHeight="1" thickBot="1">
      <c r="A4" s="181"/>
      <c r="B4" s="181"/>
      <c r="C4" s="181"/>
      <c r="D4" s="181"/>
      <c r="E4" s="181"/>
      <c r="F4" s="181"/>
      <c r="G4" s="181"/>
      <c r="H4" s="181"/>
      <c r="I4" s="181"/>
      <c r="J4" s="181"/>
      <c r="K4" s="181"/>
      <c r="L4" s="181"/>
      <c r="M4" s="181"/>
      <c r="N4" s="181"/>
      <c r="O4" s="181"/>
      <c r="P4" s="181"/>
    </row>
    <row r="5" spans="1:16" s="182" customFormat="1" ht="14.1" hidden="1" customHeight="1" thickBot="1">
      <c r="A5" s="183"/>
      <c r="B5" s="183"/>
      <c r="C5" s="183"/>
      <c r="D5" s="183"/>
      <c r="E5" s="183"/>
      <c r="F5" s="183"/>
      <c r="G5" s="183"/>
      <c r="H5" s="183"/>
      <c r="I5" s="183"/>
      <c r="J5" s="183"/>
      <c r="K5" s="183"/>
      <c r="L5" s="183"/>
      <c r="M5" s="183"/>
      <c r="N5" s="184"/>
      <c r="O5" s="184"/>
      <c r="P5" s="184"/>
    </row>
    <row r="6" spans="1:16" s="66" customFormat="1" ht="18" customHeight="1">
      <c r="A6" s="131"/>
      <c r="B6" s="131"/>
      <c r="C6" s="131"/>
      <c r="D6" s="185"/>
      <c r="E6" s="132" t="s">
        <v>61</v>
      </c>
      <c r="F6" s="133"/>
      <c r="G6" s="133"/>
      <c r="H6" s="132" t="s">
        <v>3</v>
      </c>
      <c r="I6" s="133"/>
      <c r="J6" s="133"/>
      <c r="K6" s="132" t="s">
        <v>4</v>
      </c>
      <c r="L6" s="133"/>
      <c r="M6" s="133"/>
      <c r="N6" s="132" t="s">
        <v>6</v>
      </c>
      <c r="O6" s="133"/>
      <c r="P6" s="133"/>
    </row>
    <row r="7" spans="1:16" s="66" customFormat="1" ht="18" customHeight="1" thickBot="1">
      <c r="A7" s="134"/>
      <c r="B7" s="134"/>
      <c r="C7" s="134"/>
      <c r="D7" s="186"/>
      <c r="E7" s="135" t="s">
        <v>28</v>
      </c>
      <c r="F7" s="135" t="s">
        <v>62</v>
      </c>
      <c r="G7" s="135" t="s">
        <v>63</v>
      </c>
      <c r="H7" s="135" t="s">
        <v>28</v>
      </c>
      <c r="I7" s="135" t="s">
        <v>62</v>
      </c>
      <c r="J7" s="135" t="s">
        <v>63</v>
      </c>
      <c r="K7" s="135" t="s">
        <v>28</v>
      </c>
      <c r="L7" s="135" t="s">
        <v>62</v>
      </c>
      <c r="M7" s="135" t="s">
        <v>63</v>
      </c>
      <c r="N7" s="135" t="s">
        <v>28</v>
      </c>
      <c r="O7" s="135" t="s">
        <v>62</v>
      </c>
      <c r="P7" s="136" t="s">
        <v>63</v>
      </c>
    </row>
    <row r="8" spans="1:16" s="66" customFormat="1" ht="18" customHeight="1">
      <c r="A8" s="187" t="s">
        <v>28</v>
      </c>
      <c r="B8" s="187"/>
      <c r="C8" s="187"/>
      <c r="D8" s="188"/>
      <c r="E8" s="189">
        <v>0</v>
      </c>
      <c r="F8" s="189">
        <v>0</v>
      </c>
      <c r="G8" s="189">
        <v>0</v>
      </c>
      <c r="H8" s="189">
        <v>0</v>
      </c>
      <c r="I8" s="189">
        <v>0</v>
      </c>
      <c r="J8" s="189">
        <v>0</v>
      </c>
      <c r="K8" s="189">
        <v>0</v>
      </c>
      <c r="L8" s="189">
        <v>0</v>
      </c>
      <c r="M8" s="189">
        <v>0</v>
      </c>
      <c r="N8" s="189">
        <v>0</v>
      </c>
      <c r="O8" s="189">
        <v>0</v>
      </c>
      <c r="P8" s="190">
        <v>0</v>
      </c>
    </row>
    <row r="9" spans="1:16" s="66" customFormat="1" ht="18" customHeight="1">
      <c r="A9" s="191" t="s">
        <v>73</v>
      </c>
      <c r="B9" s="191" t="s">
        <v>66</v>
      </c>
      <c r="C9" s="191" t="s">
        <v>78</v>
      </c>
      <c r="D9" s="192" t="s">
        <v>68</v>
      </c>
      <c r="E9" s="153">
        <v>0</v>
      </c>
      <c r="F9" s="153">
        <v>0</v>
      </c>
      <c r="G9" s="153">
        <v>0</v>
      </c>
      <c r="H9" s="153">
        <v>0</v>
      </c>
      <c r="I9" s="153">
        <v>0</v>
      </c>
      <c r="J9" s="153">
        <v>0</v>
      </c>
      <c r="K9" s="153">
        <v>0</v>
      </c>
      <c r="L9" s="153">
        <v>0</v>
      </c>
      <c r="M9" s="153">
        <v>0</v>
      </c>
      <c r="N9" s="153">
        <v>0</v>
      </c>
      <c r="O9" s="77">
        <v>0</v>
      </c>
      <c r="P9" s="78">
        <v>0</v>
      </c>
    </row>
    <row r="10" spans="1:16" s="66" customFormat="1" ht="18" customHeight="1">
      <c r="A10" s="191" t="s">
        <v>79</v>
      </c>
      <c r="B10" s="191" t="s">
        <v>66</v>
      </c>
      <c r="C10" s="191" t="s">
        <v>80</v>
      </c>
      <c r="D10" s="192"/>
      <c r="E10" s="153">
        <v>0</v>
      </c>
      <c r="F10" s="153">
        <v>0</v>
      </c>
      <c r="G10" s="153">
        <v>0</v>
      </c>
      <c r="H10" s="153">
        <v>0</v>
      </c>
      <c r="I10" s="153">
        <v>0</v>
      </c>
      <c r="J10" s="153">
        <v>0</v>
      </c>
      <c r="K10" s="153">
        <v>0</v>
      </c>
      <c r="L10" s="153">
        <v>0</v>
      </c>
      <c r="M10" s="153">
        <v>0</v>
      </c>
      <c r="N10" s="153">
        <v>0</v>
      </c>
      <c r="O10" s="77">
        <v>0</v>
      </c>
      <c r="P10" s="78">
        <v>0</v>
      </c>
    </row>
    <row r="11" spans="1:16" s="66" customFormat="1" ht="18" customHeight="1">
      <c r="A11" s="191" t="s">
        <v>81</v>
      </c>
      <c r="B11" s="191" t="s">
        <v>66</v>
      </c>
      <c r="C11" s="191" t="s">
        <v>82</v>
      </c>
      <c r="D11" s="192"/>
      <c r="E11" s="153">
        <v>0</v>
      </c>
      <c r="F11" s="153">
        <v>0</v>
      </c>
      <c r="G11" s="153">
        <v>0</v>
      </c>
      <c r="H11" s="153">
        <v>0</v>
      </c>
      <c r="I11" s="153">
        <v>0</v>
      </c>
      <c r="J11" s="153">
        <v>0</v>
      </c>
      <c r="K11" s="153">
        <v>0</v>
      </c>
      <c r="L11" s="153">
        <v>0</v>
      </c>
      <c r="M11" s="153">
        <v>0</v>
      </c>
      <c r="N11" s="153">
        <v>0</v>
      </c>
      <c r="O11" s="77">
        <v>0</v>
      </c>
      <c r="P11" s="78">
        <v>0</v>
      </c>
    </row>
    <row r="12" spans="1:16" s="66" customFormat="1" ht="18" customHeight="1">
      <c r="A12" s="191" t="s">
        <v>83</v>
      </c>
      <c r="B12" s="191" t="s">
        <v>66</v>
      </c>
      <c r="C12" s="191" t="s">
        <v>86</v>
      </c>
      <c r="D12" s="192"/>
      <c r="E12" s="153">
        <v>0</v>
      </c>
      <c r="F12" s="153">
        <v>0</v>
      </c>
      <c r="G12" s="153">
        <v>0</v>
      </c>
      <c r="H12" s="153">
        <v>0</v>
      </c>
      <c r="I12" s="153">
        <v>0</v>
      </c>
      <c r="J12" s="153">
        <v>0</v>
      </c>
      <c r="K12" s="153">
        <v>0</v>
      </c>
      <c r="L12" s="153">
        <v>0</v>
      </c>
      <c r="M12" s="153">
        <v>0</v>
      </c>
      <c r="N12" s="153">
        <v>0</v>
      </c>
      <c r="O12" s="77">
        <v>0</v>
      </c>
      <c r="P12" s="78">
        <v>0</v>
      </c>
    </row>
    <row r="13" spans="1:16" s="66" customFormat="1" ht="18" customHeight="1">
      <c r="A13" s="191" t="s">
        <v>87</v>
      </c>
      <c r="B13" s="191" t="s">
        <v>66</v>
      </c>
      <c r="C13" s="191" t="s">
        <v>90</v>
      </c>
      <c r="D13" s="192"/>
      <c r="E13" s="153">
        <v>0</v>
      </c>
      <c r="F13" s="153">
        <v>0</v>
      </c>
      <c r="G13" s="153">
        <v>0</v>
      </c>
      <c r="H13" s="153">
        <v>0</v>
      </c>
      <c r="I13" s="153">
        <v>0</v>
      </c>
      <c r="J13" s="153">
        <v>0</v>
      </c>
      <c r="K13" s="153">
        <v>0</v>
      </c>
      <c r="L13" s="153">
        <v>0</v>
      </c>
      <c r="M13" s="153">
        <v>0</v>
      </c>
      <c r="N13" s="153">
        <v>0</v>
      </c>
      <c r="O13" s="77">
        <v>0</v>
      </c>
      <c r="P13" s="78">
        <v>0</v>
      </c>
    </row>
    <row r="14" spans="1:16" s="66" customFormat="1" ht="18" customHeight="1" thickBot="1">
      <c r="A14" s="143" t="s">
        <v>91</v>
      </c>
      <c r="B14" s="143" t="s">
        <v>66</v>
      </c>
      <c r="C14" s="143"/>
      <c r="D14" s="193"/>
      <c r="E14" s="155">
        <v>0</v>
      </c>
      <c r="F14" s="155">
        <v>0</v>
      </c>
      <c r="G14" s="155">
        <v>0</v>
      </c>
      <c r="H14" s="155">
        <v>0</v>
      </c>
      <c r="I14" s="155">
        <v>0</v>
      </c>
      <c r="J14" s="155">
        <v>0</v>
      </c>
      <c r="K14" s="155">
        <v>0</v>
      </c>
      <c r="L14" s="155">
        <v>0</v>
      </c>
      <c r="M14" s="155">
        <v>0</v>
      </c>
      <c r="N14" s="155">
        <v>0</v>
      </c>
      <c r="O14" s="88">
        <v>0</v>
      </c>
      <c r="P14" s="90">
        <v>0</v>
      </c>
    </row>
    <row r="15" spans="1:16" s="66" customFormat="1" ht="15" customHeight="1">
      <c r="A15" s="64" t="s">
        <v>57</v>
      </c>
      <c r="B15" s="64"/>
      <c r="C15" s="64"/>
      <c r="D15" s="64"/>
      <c r="E15" s="64"/>
      <c r="F15" s="64"/>
      <c r="G15" s="64"/>
      <c r="I15" s="64"/>
      <c r="J15" s="64"/>
      <c r="L15" s="157"/>
      <c r="M15" s="157"/>
      <c r="O15" s="157"/>
      <c r="P15" s="157"/>
    </row>
    <row r="16" spans="1:16">
      <c r="I16" s="194"/>
      <c r="J16" s="194"/>
      <c r="L16" s="194"/>
      <c r="M16" s="194"/>
    </row>
  </sheetData>
  <mergeCells count="11">
    <mergeCell ref="A8:D8"/>
    <mergeCell ref="L15:M15"/>
    <mergeCell ref="O15:P15"/>
    <mergeCell ref="A1:J1"/>
    <mergeCell ref="A2:P4"/>
    <mergeCell ref="N5:P5"/>
    <mergeCell ref="A6:D7"/>
    <mergeCell ref="E6:G6"/>
    <mergeCell ref="H6:J6"/>
    <mergeCell ref="K6:M6"/>
    <mergeCell ref="N6:P6"/>
  </mergeCells>
  <phoneticPr fontId="2"/>
  <printOptions horizontalCentered="1"/>
  <pageMargins left="0.47244094488188981" right="0.47244094488188981" top="0.70866141732283472"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§１表１</vt:lpstr>
      <vt:lpstr>§１表２</vt:lpstr>
      <vt:lpstr>§１表３</vt:lpstr>
      <vt:lpstr>§１表４</vt:lpstr>
      <vt:lpstr>§１表５</vt:lpstr>
      <vt:lpstr>§１表６</vt:lpstr>
      <vt:lpstr>§１表７</vt:lpstr>
      <vt:lpstr>§１表８</vt:lpstr>
      <vt:lpstr>§１表９</vt:lpstr>
      <vt:lpstr>§１表１０</vt:lpstr>
      <vt:lpstr>§１表１１</vt:lpstr>
      <vt:lpstr>§１表１２</vt:lpstr>
      <vt:lpstr>§１表１３</vt:lpstr>
      <vt:lpstr>§１表１４</vt:lpstr>
      <vt:lpstr>§１表１５</vt:lpstr>
      <vt:lpstr>§１表１!Print_Area</vt:lpstr>
      <vt:lpstr>§１表１０!Print_Area</vt:lpstr>
      <vt:lpstr>§１表１１!Print_Area</vt:lpstr>
      <vt:lpstr>§１表１２!Print_Area</vt:lpstr>
      <vt:lpstr>§１表１３!Print_Area</vt:lpstr>
      <vt:lpstr>§１表１４!Print_Area</vt:lpstr>
      <vt:lpstr>§１表１５!Print_Area</vt:lpstr>
      <vt:lpstr>§１表２!Print_Area</vt:lpstr>
      <vt:lpstr>§１表４!Print_Area</vt:lpstr>
      <vt:lpstr>§１表５!Print_Area</vt:lpstr>
      <vt:lpstr>§１表６!Print_Area</vt:lpstr>
      <vt:lpstr>§１表７!Print_Area</vt:lpstr>
      <vt:lpstr>§１表８!Print_Area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中村健太郎_40（健）総務部庶務課</cp:lastModifiedBy>
  <cp:lastPrinted>2024-08-07T05:27:57Z</cp:lastPrinted>
  <dcterms:created xsi:type="dcterms:W3CDTF">2024-03-21T07:57:18Z</dcterms:created>
  <dcterms:modified xsi:type="dcterms:W3CDTF">2026-03-25T08:47:02Z</dcterms:modified>
</cp:coreProperties>
</file>