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kawasaki.local\庁内共有ファイルサーバ\40（健）総務部庶務課\調査係\●統計調査関係\10_健康福祉年報\2025（令和６）年度\20260399_令和６年度川崎市健康福祉年報の掲載等について\00_HP公開データ\12_公害保健\"/>
    </mc:Choice>
  </mc:AlternateContent>
  <xr:revisionPtr revIDLastSave="0" documentId="13_ncr:1_{516443D3-B3CD-4B5F-BA05-3A1339817E3F}" xr6:coauthVersionLast="47" xr6:coauthVersionMax="47" xr10:uidLastSave="{00000000-0000-0000-0000-000000000000}"/>
  <bookViews>
    <workbookView xWindow="-120" yWindow="-120" windowWidth="29040" windowHeight="15720" xr2:uid="{00000000-000D-0000-FFFF-FFFF00000000}"/>
  </bookViews>
  <sheets>
    <sheet name="§３" sheetId="9" r:id="rId1"/>
  </sheets>
  <definedNames>
    <definedName name="_xlnm._FilterDatabase" localSheetId="0" hidden="1">§３!$A$1:$A$82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32" i="9" l="1"/>
  <c r="K30" i="9"/>
  <c r="K28" i="9"/>
  <c r="K26" i="9"/>
  <c r="K24" i="9"/>
  <c r="K22" i="9"/>
  <c r="K20" i="9"/>
  <c r="K18" i="9"/>
  <c r="K16" i="9"/>
  <c r="S14" i="9"/>
  <c r="R14" i="9"/>
  <c r="P14" i="9"/>
  <c r="O14" i="9"/>
  <c r="M14" i="9"/>
  <c r="L14" i="9"/>
  <c r="J14" i="9"/>
  <c r="I14" i="9"/>
  <c r="G14" i="9"/>
  <c r="F14" i="9"/>
  <c r="D32" i="9"/>
  <c r="C32" i="9"/>
  <c r="D30" i="9"/>
  <c r="C30" i="9"/>
  <c r="D28" i="9"/>
  <c r="B28" i="9" s="1"/>
  <c r="C28" i="9"/>
  <c r="D26" i="9"/>
  <c r="C26" i="9"/>
  <c r="B26" i="9" s="1"/>
  <c r="D24" i="9"/>
  <c r="C24" i="9"/>
  <c r="D22" i="9"/>
  <c r="C22" i="9"/>
  <c r="D20" i="9"/>
  <c r="C20" i="9"/>
  <c r="D18" i="9"/>
  <c r="C18" i="9"/>
  <c r="B18" i="9" s="1"/>
  <c r="Q18" i="9"/>
  <c r="Q20" i="9"/>
  <c r="Q22" i="9"/>
  <c r="Q24" i="9"/>
  <c r="Q26" i="9"/>
  <c r="Q28" i="9"/>
  <c r="Q30" i="9"/>
  <c r="Q32" i="9"/>
  <c r="N18" i="9"/>
  <c r="N20" i="9"/>
  <c r="N22" i="9"/>
  <c r="N24" i="9"/>
  <c r="N26" i="9"/>
  <c r="N28" i="9"/>
  <c r="N30" i="9"/>
  <c r="N32" i="9"/>
  <c r="H18" i="9"/>
  <c r="H20" i="9"/>
  <c r="H22" i="9"/>
  <c r="H24" i="9"/>
  <c r="H26" i="9"/>
  <c r="H28" i="9"/>
  <c r="H30" i="9"/>
  <c r="H32" i="9"/>
  <c r="E18" i="9"/>
  <c r="E20" i="9"/>
  <c r="E22" i="9"/>
  <c r="E24" i="9"/>
  <c r="E26" i="9"/>
  <c r="E28" i="9"/>
  <c r="E30" i="9"/>
  <c r="E32" i="9"/>
  <c r="D16" i="9"/>
  <c r="C16" i="9"/>
  <c r="Q16" i="9"/>
  <c r="N16" i="9"/>
  <c r="H16" i="9"/>
  <c r="E16" i="9"/>
  <c r="Q6" i="9"/>
  <c r="N6" i="9"/>
  <c r="K6" i="9"/>
  <c r="H6" i="9"/>
  <c r="E6" i="9"/>
  <c r="D6" i="9"/>
  <c r="C6" i="9"/>
  <c r="B30" i="9" l="1"/>
  <c r="H14" i="9"/>
  <c r="B22" i="9"/>
  <c r="D14" i="9"/>
  <c r="B20" i="9"/>
  <c r="B32" i="9"/>
  <c r="K14" i="9"/>
  <c r="B24" i="9"/>
  <c r="B6" i="9"/>
  <c r="N14" i="9"/>
  <c r="Q14" i="9"/>
  <c r="C14" i="9"/>
  <c r="E14" i="9"/>
  <c r="B16" i="9"/>
  <c r="B14" i="9" l="1"/>
</calcChain>
</file>

<file path=xl/sharedStrings.xml><?xml version="1.0" encoding="utf-8"?>
<sst xmlns="http://schemas.openxmlformats.org/spreadsheetml/2006/main" count="43" uniqueCount="28">
  <si>
    <t>川　崎</t>
    <rPh sb="0" eb="1">
      <t>カワ</t>
    </rPh>
    <rPh sb="2" eb="3">
      <t>ザキ</t>
    </rPh>
    <phoneticPr fontId="1"/>
  </si>
  <si>
    <t>大　師</t>
    <rPh sb="0" eb="1">
      <t>ダイ</t>
    </rPh>
    <rPh sb="2" eb="3">
      <t>シ</t>
    </rPh>
    <phoneticPr fontId="1"/>
  </si>
  <si>
    <t>田　島</t>
    <rPh sb="0" eb="1">
      <t>タ</t>
    </rPh>
    <rPh sb="2" eb="3">
      <t>シマ</t>
    </rPh>
    <phoneticPr fontId="1"/>
  </si>
  <si>
    <t>中　原</t>
    <rPh sb="0" eb="1">
      <t>ナカ</t>
    </rPh>
    <rPh sb="2" eb="3">
      <t>ハラ</t>
    </rPh>
    <phoneticPr fontId="1"/>
  </si>
  <si>
    <t>高　津</t>
    <rPh sb="0" eb="1">
      <t>タカ</t>
    </rPh>
    <rPh sb="2" eb="3">
      <t>ツ</t>
    </rPh>
    <phoneticPr fontId="1"/>
  </si>
  <si>
    <t>宮　前</t>
    <rPh sb="0" eb="1">
      <t>ミヤ</t>
    </rPh>
    <rPh sb="2" eb="3">
      <t>マエ</t>
    </rPh>
    <phoneticPr fontId="1"/>
  </si>
  <si>
    <t>多　摩</t>
    <rPh sb="0" eb="1">
      <t>タ</t>
    </rPh>
    <rPh sb="2" eb="3">
      <t>マ</t>
    </rPh>
    <phoneticPr fontId="1"/>
  </si>
  <si>
    <t>麻　生</t>
    <rPh sb="0" eb="1">
      <t>アサ</t>
    </rPh>
    <rPh sb="2" eb="3">
      <t>ショウ</t>
    </rPh>
    <phoneticPr fontId="1"/>
  </si>
  <si>
    <t>総　　　　　数</t>
    <rPh sb="0" eb="1">
      <t>フサ</t>
    </rPh>
    <rPh sb="6" eb="7">
      <t>カズ</t>
    </rPh>
    <phoneticPr fontId="1"/>
  </si>
  <si>
    <t>女</t>
    <rPh sb="0" eb="1">
      <t>オンナ</t>
    </rPh>
    <phoneticPr fontId="1"/>
  </si>
  <si>
    <t>総数</t>
    <rPh sb="0" eb="2">
      <t>ソウスウ</t>
    </rPh>
    <phoneticPr fontId="1"/>
  </si>
  <si>
    <t>男</t>
    <rPh sb="0" eb="1">
      <t>オトコ</t>
    </rPh>
    <phoneticPr fontId="1"/>
  </si>
  <si>
    <t>幸</t>
    <rPh sb="0" eb="1">
      <t>サイワイ</t>
    </rPh>
    <phoneticPr fontId="1"/>
  </si>
  <si>
    <t>平成１８年度</t>
    <rPh sb="0" eb="2">
      <t>ヘイセイ</t>
    </rPh>
    <rPh sb="4" eb="6">
      <t>ネンド</t>
    </rPh>
    <phoneticPr fontId="1"/>
  </si>
  <si>
    <t>20～34歳</t>
    <rPh sb="5" eb="6">
      <t>サイ</t>
    </rPh>
    <phoneticPr fontId="1"/>
  </si>
  <si>
    <t>35～44歳</t>
    <rPh sb="5" eb="6">
      <t>サイ</t>
    </rPh>
    <phoneticPr fontId="1"/>
  </si>
  <si>
    <t>45～54歳</t>
    <rPh sb="5" eb="6">
      <t>サイ</t>
    </rPh>
    <phoneticPr fontId="1"/>
  </si>
  <si>
    <t>55～64歳</t>
    <rPh sb="5" eb="6">
      <t>サイ</t>
    </rPh>
    <phoneticPr fontId="1"/>
  </si>
  <si>
    <t>65歳以上</t>
    <rPh sb="2" eb="3">
      <t>トシ</t>
    </rPh>
    <rPh sb="3" eb="5">
      <t>イジョウ</t>
    </rPh>
    <phoneticPr fontId="1"/>
  </si>
  <si>
    <t>注）受給者数は各年度末（3月31日）現在</t>
    <rPh sb="0" eb="1">
      <t>チュウ</t>
    </rPh>
    <rPh sb="2" eb="5">
      <t>ジュキュウシャ</t>
    </rPh>
    <rPh sb="5" eb="6">
      <t>スウ</t>
    </rPh>
    <rPh sb="7" eb="11">
      <t>カクネンドマツ</t>
    </rPh>
    <rPh sb="13" eb="14">
      <t>ガツ</t>
    </rPh>
    <rPh sb="16" eb="17">
      <t>ニチ</t>
    </rPh>
    <rPh sb="18" eb="20">
      <t>ゲンザイ</t>
    </rPh>
    <phoneticPr fontId="1"/>
  </si>
  <si>
    <t>　平成19年1月に施行した「川崎市成人ぜん息患者医療費助成条例」に基づき、本市に1年以上住所を有する20歳以上の気管支ぜん息患者を対象に、市内のぜん息患者の健康回復と福祉の増進を図ることを目的として医療費の一部を助成している。</t>
    <rPh sb="1" eb="3">
      <t>ヘイセイ</t>
    </rPh>
    <rPh sb="5" eb="6">
      <t>ネン</t>
    </rPh>
    <rPh sb="7" eb="8">
      <t>ガツ</t>
    </rPh>
    <rPh sb="9" eb="11">
      <t>シコウ</t>
    </rPh>
    <rPh sb="14" eb="17">
      <t>カワサキシ</t>
    </rPh>
    <rPh sb="17" eb="19">
      <t>セイジン</t>
    </rPh>
    <rPh sb="21" eb="22">
      <t>ソク</t>
    </rPh>
    <rPh sb="22" eb="24">
      <t>カンジャ</t>
    </rPh>
    <rPh sb="24" eb="26">
      <t>イリョウ</t>
    </rPh>
    <rPh sb="26" eb="27">
      <t>ヒ</t>
    </rPh>
    <rPh sb="27" eb="29">
      <t>ジョセイ</t>
    </rPh>
    <rPh sb="29" eb="31">
      <t>ジョウレイ</t>
    </rPh>
    <rPh sb="33" eb="34">
      <t>モト</t>
    </rPh>
    <rPh sb="37" eb="38">
      <t>ホン</t>
    </rPh>
    <rPh sb="38" eb="39">
      <t>シ</t>
    </rPh>
    <rPh sb="41" eb="42">
      <t>ネン</t>
    </rPh>
    <rPh sb="42" eb="44">
      <t>イジョウ</t>
    </rPh>
    <rPh sb="44" eb="46">
      <t>ジュウショ</t>
    </rPh>
    <rPh sb="47" eb="48">
      <t>ユウ</t>
    </rPh>
    <rPh sb="52" eb="53">
      <t>サイ</t>
    </rPh>
    <rPh sb="53" eb="55">
      <t>イジョウ</t>
    </rPh>
    <rPh sb="56" eb="59">
      <t>キカンシ</t>
    </rPh>
    <rPh sb="61" eb="62">
      <t>ソク</t>
    </rPh>
    <rPh sb="62" eb="64">
      <t>カンジャ</t>
    </rPh>
    <rPh sb="65" eb="67">
      <t>タイショウ</t>
    </rPh>
    <rPh sb="69" eb="71">
      <t>シナイ</t>
    </rPh>
    <rPh sb="74" eb="75">
      <t>ソク</t>
    </rPh>
    <rPh sb="75" eb="77">
      <t>カンジャ</t>
    </rPh>
    <rPh sb="78" eb="80">
      <t>ケンコウ</t>
    </rPh>
    <rPh sb="80" eb="82">
      <t>カイフク</t>
    </rPh>
    <rPh sb="83" eb="85">
      <t>フクシ</t>
    </rPh>
    <rPh sb="86" eb="88">
      <t>ゾウシン</t>
    </rPh>
    <rPh sb="89" eb="90">
      <t>ハカ</t>
    </rPh>
    <rPh sb="94" eb="96">
      <t>モクテキ</t>
    </rPh>
    <rPh sb="99" eb="101">
      <t>イリョウ</t>
    </rPh>
    <rPh sb="101" eb="102">
      <t>ヒ</t>
    </rPh>
    <rPh sb="103" eb="105">
      <t>イチブ</t>
    </rPh>
    <rPh sb="106" eb="108">
      <t>ジョセイ</t>
    </rPh>
    <phoneticPr fontId="1"/>
  </si>
  <si>
    <t>令和元年度</t>
    <rPh sb="0" eb="1">
      <t>ド</t>
    </rPh>
    <phoneticPr fontId="1"/>
  </si>
  <si>
    <t>平成30年度</t>
    <rPh sb="0" eb="2">
      <t>ヘイセイ</t>
    </rPh>
    <rPh sb="4" eb="6">
      <t>ネンド</t>
    </rPh>
    <phoneticPr fontId="1"/>
  </si>
  <si>
    <t>資料：保健医療政策部環境保健担当</t>
    <rPh sb="3" eb="5">
      <t>ホケン</t>
    </rPh>
    <rPh sb="5" eb="7">
      <t>イリョウ</t>
    </rPh>
    <rPh sb="7" eb="10">
      <t>セイサクブ</t>
    </rPh>
    <rPh sb="10" eb="12">
      <t>カンキョウ</t>
    </rPh>
    <rPh sb="12" eb="14">
      <t>ホケン</t>
    </rPh>
    <rPh sb="14" eb="16">
      <t>タントウ</t>
    </rPh>
    <phoneticPr fontId="1"/>
  </si>
  <si>
    <t>表 ７　成人ぜん息患者医療費受給者数</t>
    <phoneticPr fontId="1"/>
  </si>
  <si>
    <t>§３　光化学スモッグ公害</t>
    <rPh sb="3" eb="6">
      <t>コウカガク</t>
    </rPh>
    <rPh sb="10" eb="12">
      <t>コウガイ</t>
    </rPh>
    <phoneticPr fontId="1"/>
  </si>
  <si>
    <t>資料：保健医療政策部環境保健・アレルギー疾患対策担当</t>
    <rPh sb="3" eb="5">
      <t>ホケン</t>
    </rPh>
    <rPh sb="5" eb="7">
      <t>イリョウ</t>
    </rPh>
    <rPh sb="7" eb="10">
      <t>セイサクブ</t>
    </rPh>
    <rPh sb="10" eb="14">
      <t>カンキョウホケン</t>
    </rPh>
    <rPh sb="24" eb="26">
      <t>タントウ</t>
    </rPh>
    <phoneticPr fontId="1"/>
  </si>
  <si>
    <t>　光化学スモッグ公害による健康被害の防止を図るため、注意報等発令時の連絡体制を整備するとともに、健康被害者の発生時には被害状況の把握と健康被害者の救済を行う。注意報は、6～8月に9回発令されたが、警報及び重大緊急警報の発令はなかった。健康被害の届出はなかった。</t>
    <rPh sb="1" eb="4">
      <t>コウカガク</t>
    </rPh>
    <rPh sb="8" eb="10">
      <t>コウガイ</t>
    </rPh>
    <rPh sb="13" eb="15">
      <t>ケンコウ</t>
    </rPh>
    <rPh sb="15" eb="17">
      <t>ヒガイ</t>
    </rPh>
    <rPh sb="18" eb="20">
      <t>ボウシ</t>
    </rPh>
    <rPh sb="21" eb="22">
      <t>ハカ</t>
    </rPh>
    <rPh sb="26" eb="29">
      <t>チュウイホウ</t>
    </rPh>
    <rPh sb="29" eb="30">
      <t>トウ</t>
    </rPh>
    <rPh sb="30" eb="32">
      <t>ハツレイ</t>
    </rPh>
    <rPh sb="32" eb="33">
      <t>ジ</t>
    </rPh>
    <rPh sb="34" eb="36">
      <t>レンラク</t>
    </rPh>
    <rPh sb="36" eb="38">
      <t>タイセイ</t>
    </rPh>
    <rPh sb="39" eb="41">
      <t>セイビ</t>
    </rPh>
    <rPh sb="48" eb="50">
      <t>ケンコウ</t>
    </rPh>
    <rPh sb="50" eb="53">
      <t>ヒガイシャ</t>
    </rPh>
    <rPh sb="54" eb="56">
      <t>ハッセイ</t>
    </rPh>
    <rPh sb="56" eb="57">
      <t>ジ</t>
    </rPh>
    <rPh sb="87" eb="88">
      <t>ガツ</t>
    </rPh>
    <rPh sb="117" eb="119">
      <t>ケンコウ</t>
    </rPh>
    <rPh sb="119" eb="121">
      <t>ヒガイ</t>
    </rPh>
    <rPh sb="122" eb="124">
      <t>トドケデ</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</si>
</sst>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 #,##0_ ;_ * \-#,##0_ ;_ * &quot;-&quot;_ ;_ @_ "/>
    <numFmt numFmtId="176" formatCode="0.E+00"/>
  </numFmts>
  <fonts count="15">
    <font>
      <sz val="11"/>
      <name val="ＭＳ Ｐゴシック"/>
      <family val="3"/>
      <charset val="128"/>
    </font>
    <font>
      <sz val="6"/>
      <name val="ＭＳ Ｐゴシック"/>
      <family val="3"/>
      <charset val="128"/>
    </font>
    <font>
      <sz val="11"/>
      <name val="ＭＳ Ｐゴシック"/>
      <family val="3"/>
      <charset val="128"/>
    </font>
    <font>
      <sz val="12"/>
      <name val="ＭＳ Ｐゴシック"/>
      <family val="3"/>
      <charset val="128"/>
    </font>
    <font>
      <sz val="9"/>
      <name val="ＭＳ Ｐ明朝"/>
      <family val="1"/>
      <charset val="128"/>
    </font>
    <font>
      <sz val="9"/>
      <name val="ＭＳ Ｐゴシック"/>
      <family val="3"/>
      <charset val="128"/>
    </font>
    <font>
      <sz val="8"/>
      <name val="ＭＳ Ｐ明朝"/>
      <family val="1"/>
      <charset val="128"/>
    </font>
    <font>
      <b/>
      <sz val="8"/>
      <name val="ＭＳ Ｐ明朝"/>
      <family val="1"/>
      <charset val="128"/>
    </font>
    <font>
      <sz val="8"/>
      <name val="ＭＳ Ｐゴシック"/>
      <family val="3"/>
      <charset val="128"/>
    </font>
    <font>
      <sz val="14"/>
      <name val="ＭＳ Ｐゴシック"/>
      <family val="3"/>
      <charset val="128"/>
    </font>
    <font>
      <sz val="16"/>
      <name val="ＭＳ Ｐゴシック"/>
      <family val="3"/>
      <charset val="128"/>
    </font>
    <font>
      <sz val="11"/>
      <name val="ＭＳ Ｐ明朝"/>
      <family val="1"/>
      <charset val="128"/>
    </font>
    <font>
      <sz val="7"/>
      <name val="ＭＳ Ｐ明朝"/>
      <family val="1"/>
      <charset val="128"/>
    </font>
    <font>
      <sz val="11"/>
      <color theme="1"/>
      <name val="ＭＳ Ｐ明朝"/>
      <family val="1"/>
      <charset val="128"/>
    </font>
    <font>
      <sz val="9"/>
      <color theme="1"/>
      <name val="ＭＳ Ｐ明朝"/>
      <family val="1"/>
      <charset val="128"/>
    </font>
  </fonts>
  <fills count="2">
    <fill>
      <patternFill patternType="none"/>
    </fill>
    <fill>
      <patternFill patternType="gray125"/>
    </fill>
  </fills>
  <borders count="20">
    <border>
      <left/>
      <right/>
      <top/>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top style="medium">
        <color auto="1"/>
      </top>
      <bottom/>
      <diagonal/>
    </border>
    <border>
      <left/>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auto="1"/>
      </left>
      <right/>
      <top/>
      <bottom style="medium">
        <color auto="1"/>
      </bottom>
      <diagonal/>
    </border>
  </borders>
  <cellStyleXfs count="1">
    <xf numFmtId="0" fontId="0" fillId="0" borderId="0"/>
  </cellStyleXfs>
  <cellXfs count="53">
    <xf numFmtId="0" fontId="0" fillId="0" borderId="0" xfId="0"/>
    <xf numFmtId="0" fontId="2" fillId="0" borderId="0" xfId="0" applyFont="1"/>
    <xf numFmtId="0" fontId="3" fillId="0" borderId="0" xfId="0" applyFont="1"/>
    <xf numFmtId="0" fontId="5" fillId="0" borderId="0" xfId="0" applyFont="1"/>
    <xf numFmtId="176" fontId="4" fillId="0" borderId="3" xfId="0" applyNumberFormat="1" applyFont="1" applyBorder="1"/>
    <xf numFmtId="0" fontId="4" fillId="0" borderId="0" xfId="0" applyFont="1"/>
    <xf numFmtId="0" fontId="4" fillId="0" borderId="4" xfId="0" applyFont="1" applyBorder="1"/>
    <xf numFmtId="0" fontId="4" fillId="0" borderId="1" xfId="0" applyFont="1" applyBorder="1" applyAlignment="1">
      <alignment horizontal="center" vertical="center"/>
    </xf>
    <xf numFmtId="0" fontId="4" fillId="0" borderId="2" xfId="0" applyFont="1" applyBorder="1" applyAlignment="1">
      <alignment horizontal="center" vertical="center"/>
    </xf>
    <xf numFmtId="176" fontId="4" fillId="0" borderId="0" xfId="0" applyNumberFormat="1" applyFont="1"/>
    <xf numFmtId="41" fontId="5" fillId="0" borderId="0" xfId="0" applyNumberFormat="1" applyFont="1"/>
    <xf numFmtId="0" fontId="6" fillId="0" borderId="0" xfId="0" applyFont="1"/>
    <xf numFmtId="0" fontId="7" fillId="0" borderId="0" xfId="0" applyFont="1"/>
    <xf numFmtId="0" fontId="5" fillId="0" borderId="0" xfId="0" applyFont="1" applyAlignment="1">
      <alignment vertical="center"/>
    </xf>
    <xf numFmtId="0" fontId="9" fillId="0" borderId="0" xfId="0" applyFont="1"/>
    <xf numFmtId="0" fontId="10" fillId="0" borderId="0" xfId="0" applyFont="1"/>
    <xf numFmtId="0" fontId="11" fillId="0" borderId="0" xfId="0" applyFont="1"/>
    <xf numFmtId="176" fontId="11" fillId="0" borderId="0" xfId="0" applyNumberFormat="1" applyFont="1"/>
    <xf numFmtId="0" fontId="13" fillId="0" borderId="0" xfId="0" applyFont="1" applyAlignment="1">
      <alignment horizontal="left" vertical="center" wrapText="1"/>
    </xf>
    <xf numFmtId="176" fontId="4" fillId="0" borderId="0" xfId="0" applyNumberFormat="1" applyFont="1" applyAlignment="1">
      <alignment vertical="center"/>
    </xf>
    <xf numFmtId="0" fontId="14" fillId="0" borderId="0" xfId="0" applyFont="1" applyAlignment="1">
      <alignment horizontal="left" vertical="center" wrapText="1"/>
    </xf>
    <xf numFmtId="41" fontId="6" fillId="0" borderId="12" xfId="0" applyNumberFormat="1" applyFont="1" applyBorder="1" applyAlignment="1">
      <alignment horizontal="center" vertical="center"/>
    </xf>
    <xf numFmtId="176" fontId="6" fillId="0" borderId="17" xfId="0" applyNumberFormat="1" applyFont="1" applyBorder="1" applyAlignment="1">
      <alignment horizontal="distributed" vertical="center"/>
    </xf>
    <xf numFmtId="176" fontId="6" fillId="0" borderId="4" xfId="0" applyNumberFormat="1" applyFont="1" applyBorder="1" applyAlignment="1">
      <alignment horizontal="distributed" vertical="center"/>
    </xf>
    <xf numFmtId="41" fontId="6" fillId="0" borderId="10" xfId="0" applyNumberFormat="1" applyFont="1" applyBorder="1" applyAlignment="1">
      <alignment horizontal="center" vertical="center"/>
    </xf>
    <xf numFmtId="41" fontId="6" fillId="0" borderId="18" xfId="0" applyNumberFormat="1" applyFont="1" applyBorder="1" applyAlignment="1">
      <alignment horizontal="center" vertical="center"/>
    </xf>
    <xf numFmtId="41" fontId="6" fillId="0" borderId="19" xfId="0" applyNumberFormat="1" applyFont="1" applyBorder="1" applyAlignment="1">
      <alignment horizontal="center" vertical="center"/>
    </xf>
    <xf numFmtId="41" fontId="8" fillId="0" borderId="16" xfId="0" applyNumberFormat="1" applyFont="1" applyBorder="1" applyAlignment="1">
      <alignment horizontal="center" vertical="center"/>
    </xf>
    <xf numFmtId="41" fontId="8" fillId="0" borderId="13" xfId="0" applyNumberFormat="1" applyFont="1" applyBorder="1" applyAlignment="1">
      <alignment horizontal="center" vertical="center"/>
    </xf>
    <xf numFmtId="41" fontId="8" fillId="0" borderId="15" xfId="0" applyNumberFormat="1" applyFont="1" applyBorder="1" applyAlignment="1">
      <alignment horizontal="center" vertical="center"/>
    </xf>
    <xf numFmtId="41" fontId="8" fillId="0" borderId="11" xfId="0" applyNumberFormat="1" applyFont="1" applyBorder="1" applyAlignment="1">
      <alignment horizontal="center" vertical="center"/>
    </xf>
    <xf numFmtId="0" fontId="8" fillId="0" borderId="14" xfId="0" applyFont="1" applyBorder="1" applyAlignment="1">
      <alignment horizontal="center" vertical="center"/>
    </xf>
    <xf numFmtId="0" fontId="8" fillId="0" borderId="9" xfId="0" applyFont="1" applyBorder="1" applyAlignment="1">
      <alignment horizontal="center" vertical="center"/>
    </xf>
    <xf numFmtId="41" fontId="6" fillId="0" borderId="16" xfId="0" applyNumberFormat="1" applyFont="1" applyBorder="1" applyAlignment="1">
      <alignment horizontal="center" vertical="center"/>
    </xf>
    <xf numFmtId="41" fontId="6" fillId="0" borderId="13" xfId="0" applyNumberFormat="1" applyFont="1" applyBorder="1" applyAlignment="1">
      <alignment horizontal="center" vertical="center"/>
    </xf>
    <xf numFmtId="41" fontId="6" fillId="0" borderId="15" xfId="0" applyNumberFormat="1" applyFont="1" applyBorder="1" applyAlignment="1">
      <alignment horizontal="center" vertical="center"/>
    </xf>
    <xf numFmtId="41" fontId="6" fillId="0" borderId="11" xfId="0" applyNumberFormat="1" applyFont="1" applyBorder="1" applyAlignment="1">
      <alignment horizontal="center" vertical="center"/>
    </xf>
    <xf numFmtId="0" fontId="12" fillId="0" borderId="14" xfId="0" applyFont="1" applyBorder="1" applyAlignment="1">
      <alignment horizontal="center" vertical="center"/>
    </xf>
    <xf numFmtId="0" fontId="12" fillId="0" borderId="9" xfId="0" applyFont="1" applyBorder="1" applyAlignment="1">
      <alignment horizontal="center" vertical="center"/>
    </xf>
    <xf numFmtId="41" fontId="4" fillId="0" borderId="10" xfId="0" applyNumberFormat="1" applyFont="1" applyBorder="1" applyAlignment="1">
      <alignment horizontal="center" vertical="center"/>
    </xf>
    <xf numFmtId="41" fontId="4" fillId="0" borderId="11" xfId="0" applyNumberFormat="1" applyFont="1" applyBorder="1" applyAlignment="1">
      <alignment horizontal="center" vertical="center"/>
    </xf>
    <xf numFmtId="41" fontId="4" fillId="0" borderId="12" xfId="0" applyNumberFormat="1" applyFont="1" applyBorder="1" applyAlignment="1">
      <alignment horizontal="center" vertical="center"/>
    </xf>
    <xf numFmtId="41" fontId="4" fillId="0" borderId="13" xfId="0" applyNumberFormat="1" applyFont="1" applyBorder="1" applyAlignment="1">
      <alignment horizontal="center" vertical="center"/>
    </xf>
    <xf numFmtId="49" fontId="6" fillId="0" borderId="14" xfId="0" applyNumberFormat="1" applyFont="1" applyBorder="1" applyAlignment="1">
      <alignment horizontal="center" vertical="center" shrinkToFit="1"/>
    </xf>
    <xf numFmtId="49" fontId="6" fillId="0" borderId="9" xfId="0" applyNumberFormat="1" applyFont="1" applyBorder="1" applyAlignment="1">
      <alignment horizontal="center" vertical="center" shrinkToFit="1"/>
    </xf>
    <xf numFmtId="0" fontId="4" fillId="0" borderId="0" xfId="0" applyFont="1" applyAlignment="1">
      <alignment horizontal="left" vertical="center" wrapText="1"/>
    </xf>
    <xf numFmtId="176" fontId="4" fillId="0" borderId="5" xfId="0" applyNumberFormat="1" applyFont="1" applyBorder="1" applyAlignment="1">
      <alignment horizontal="center" vertical="center"/>
    </xf>
    <xf numFmtId="176" fontId="4" fillId="0" borderId="6" xfId="0" applyNumberFormat="1" applyFont="1" applyBorder="1" applyAlignment="1">
      <alignment horizontal="center" vertical="center"/>
    </xf>
    <xf numFmtId="176" fontId="4" fillId="0" borderId="3" xfId="0" applyNumberFormat="1" applyFont="1" applyBorder="1" applyAlignment="1">
      <alignment horizontal="center" vertical="center"/>
    </xf>
    <xf numFmtId="176" fontId="4" fillId="0" borderId="7" xfId="0" applyNumberFormat="1" applyFont="1" applyBorder="1" applyAlignment="1">
      <alignment horizontal="center" vertical="center"/>
    </xf>
    <xf numFmtId="176" fontId="4" fillId="0" borderId="8" xfId="0" applyNumberFormat="1" applyFont="1" applyBorder="1" applyAlignment="1">
      <alignment horizontal="center" vertical="center"/>
    </xf>
    <xf numFmtId="0" fontId="4" fillId="0" borderId="3" xfId="0" applyFont="1" applyBorder="1" applyAlignment="1">
      <alignment horizontal="center" vertical="center"/>
    </xf>
    <xf numFmtId="0" fontId="4" fillId="0" borderId="9" xfId="0" applyFon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82"/>
  <sheetViews>
    <sheetView showGridLines="0" tabSelected="1" topLeftCell="A38" zoomScaleNormal="100" zoomScaleSheetLayoutView="100" workbookViewId="0">
      <selection activeCell="A38" sqref="A38"/>
    </sheetView>
  </sheetViews>
  <sheetFormatPr defaultColWidth="8.875" defaultRowHeight="13.5"/>
  <cols>
    <col min="1" max="1" width="10.875" customWidth="1"/>
    <col min="2" max="19" width="4.5" customWidth="1"/>
  </cols>
  <sheetData>
    <row r="1" spans="1:20" s="1" customFormat="1" ht="14.25" hidden="1">
      <c r="A1" s="2" t="s">
        <v>24</v>
      </c>
      <c r="B1"/>
      <c r="C1"/>
      <c r="D1"/>
      <c r="E1"/>
      <c r="F1"/>
      <c r="G1"/>
      <c r="H1"/>
      <c r="I1"/>
      <c r="J1"/>
      <c r="K1"/>
      <c r="L1"/>
      <c r="M1"/>
      <c r="N1"/>
      <c r="O1"/>
      <c r="P1"/>
      <c r="Q1"/>
      <c r="R1"/>
      <c r="S1"/>
      <c r="T1"/>
    </row>
    <row r="2" spans="1:20" s="13" customFormat="1" ht="18" hidden="1" customHeight="1">
      <c r="A2" s="45" t="s">
        <v>20</v>
      </c>
      <c r="B2" s="45"/>
      <c r="C2" s="45"/>
      <c r="D2" s="45"/>
      <c r="E2" s="45"/>
      <c r="F2" s="45"/>
      <c r="G2" s="45"/>
      <c r="H2" s="45"/>
      <c r="I2" s="45"/>
      <c r="J2" s="45"/>
      <c r="K2" s="45"/>
      <c r="L2" s="45"/>
      <c r="M2" s="45"/>
      <c r="N2" s="45"/>
      <c r="O2" s="45"/>
      <c r="P2" s="45"/>
      <c r="Q2" s="45"/>
      <c r="R2" s="45"/>
      <c r="S2" s="45"/>
    </row>
    <row r="3" spans="1:20" s="13" customFormat="1" ht="18" hidden="1" customHeight="1" thickBot="1">
      <c r="A3" s="45"/>
      <c r="B3" s="45"/>
      <c r="C3" s="45"/>
      <c r="D3" s="45"/>
      <c r="E3" s="45"/>
      <c r="F3" s="45"/>
      <c r="G3" s="45"/>
      <c r="H3" s="45"/>
      <c r="I3" s="45"/>
      <c r="J3" s="45"/>
      <c r="K3" s="45"/>
      <c r="L3" s="45"/>
      <c r="M3" s="45"/>
      <c r="N3" s="45"/>
      <c r="O3" s="45"/>
      <c r="P3" s="45"/>
      <c r="Q3" s="45"/>
      <c r="R3" s="45"/>
      <c r="S3" s="45"/>
    </row>
    <row r="4" spans="1:20" s="5" customFormat="1" ht="18" hidden="1" customHeight="1">
      <c r="A4" s="4"/>
      <c r="B4" s="46" t="s">
        <v>8</v>
      </c>
      <c r="C4" s="47"/>
      <c r="D4" s="48"/>
      <c r="E4" s="46" t="s">
        <v>14</v>
      </c>
      <c r="F4" s="47"/>
      <c r="G4" s="48"/>
      <c r="H4" s="46" t="s">
        <v>15</v>
      </c>
      <c r="I4" s="47"/>
      <c r="J4" s="48"/>
      <c r="K4" s="46" t="s">
        <v>16</v>
      </c>
      <c r="L4" s="47"/>
      <c r="M4" s="48"/>
      <c r="N4" s="46" t="s">
        <v>17</v>
      </c>
      <c r="O4" s="47"/>
      <c r="P4" s="48"/>
      <c r="Q4" s="49" t="s">
        <v>18</v>
      </c>
      <c r="R4" s="50"/>
      <c r="S4" s="50"/>
    </row>
    <row r="5" spans="1:20" s="5" customFormat="1" ht="12" hidden="1" thickBot="1">
      <c r="A5" s="6"/>
      <c r="B5" s="7" t="s">
        <v>10</v>
      </c>
      <c r="C5" s="7" t="s">
        <v>11</v>
      </c>
      <c r="D5" s="7" t="s">
        <v>9</v>
      </c>
      <c r="E5" s="7" t="s">
        <v>10</v>
      </c>
      <c r="F5" s="7" t="s">
        <v>11</v>
      </c>
      <c r="G5" s="7" t="s">
        <v>9</v>
      </c>
      <c r="H5" s="7" t="s">
        <v>10</v>
      </c>
      <c r="I5" s="7" t="s">
        <v>11</v>
      </c>
      <c r="J5" s="7" t="s">
        <v>9</v>
      </c>
      <c r="K5" s="7" t="s">
        <v>10</v>
      </c>
      <c r="L5" s="7" t="s">
        <v>11</v>
      </c>
      <c r="M5" s="7" t="s">
        <v>9</v>
      </c>
      <c r="N5" s="7" t="s">
        <v>10</v>
      </c>
      <c r="O5" s="7" t="s">
        <v>11</v>
      </c>
      <c r="P5" s="7" t="s">
        <v>9</v>
      </c>
      <c r="Q5" s="7" t="s">
        <v>10</v>
      </c>
      <c r="R5" s="7" t="s">
        <v>11</v>
      </c>
      <c r="S5" s="8" t="s">
        <v>9</v>
      </c>
    </row>
    <row r="6" spans="1:20" s="5" customFormat="1" ht="11.25" hidden="1">
      <c r="A6" s="51" t="s">
        <v>13</v>
      </c>
      <c r="B6" s="39">
        <f>+C6+D6</f>
        <v>849</v>
      </c>
      <c r="C6" s="39">
        <f>+F6+I6+L6+O6+R6</f>
        <v>404</v>
      </c>
      <c r="D6" s="39">
        <f>+G6+J6+M6+P6+S6</f>
        <v>445</v>
      </c>
      <c r="E6" s="39">
        <f>+F6+G6</f>
        <v>244</v>
      </c>
      <c r="F6" s="39">
        <v>154</v>
      </c>
      <c r="G6" s="39">
        <v>90</v>
      </c>
      <c r="H6" s="39">
        <f>+I6+J6</f>
        <v>226</v>
      </c>
      <c r="I6" s="39">
        <v>83</v>
      </c>
      <c r="J6" s="39">
        <v>143</v>
      </c>
      <c r="K6" s="39">
        <f>+L6+M6</f>
        <v>136</v>
      </c>
      <c r="L6" s="39">
        <v>61</v>
      </c>
      <c r="M6" s="39">
        <v>75</v>
      </c>
      <c r="N6" s="39">
        <f>+O6+P6</f>
        <v>145</v>
      </c>
      <c r="O6" s="39">
        <v>51</v>
      </c>
      <c r="P6" s="39">
        <v>94</v>
      </c>
      <c r="Q6" s="39">
        <f>+R6+S6</f>
        <v>98</v>
      </c>
      <c r="R6" s="39">
        <v>55</v>
      </c>
      <c r="S6" s="41">
        <v>43</v>
      </c>
    </row>
    <row r="7" spans="1:20" s="5" customFormat="1" ht="11.25" hidden="1">
      <c r="A7" s="52"/>
      <c r="B7" s="40"/>
      <c r="C7" s="40"/>
      <c r="D7" s="40"/>
      <c r="E7" s="40"/>
      <c r="F7" s="40"/>
      <c r="G7" s="40"/>
      <c r="H7" s="40"/>
      <c r="I7" s="40"/>
      <c r="J7" s="40"/>
      <c r="K7" s="40"/>
      <c r="L7" s="40"/>
      <c r="M7" s="40"/>
      <c r="N7" s="40"/>
      <c r="O7" s="40"/>
      <c r="P7" s="40"/>
      <c r="Q7" s="40"/>
      <c r="R7" s="40"/>
      <c r="S7" s="42"/>
    </row>
    <row r="8" spans="1:20" s="11" customFormat="1" ht="6" hidden="1" customHeight="1">
      <c r="A8" s="43" t="s">
        <v>22</v>
      </c>
      <c r="B8" s="35">
        <v>7467</v>
      </c>
      <c r="C8" s="35">
        <v>2508</v>
      </c>
      <c r="D8" s="35">
        <v>4959</v>
      </c>
      <c r="E8" s="35">
        <v>926</v>
      </c>
      <c r="F8" s="35">
        <v>364</v>
      </c>
      <c r="G8" s="35">
        <v>562</v>
      </c>
      <c r="H8" s="35">
        <v>1652</v>
      </c>
      <c r="I8" s="35">
        <v>482</v>
      </c>
      <c r="J8" s="35">
        <v>1170</v>
      </c>
      <c r="K8" s="35">
        <v>2107</v>
      </c>
      <c r="L8" s="35">
        <v>691</v>
      </c>
      <c r="M8" s="35">
        <v>1416</v>
      </c>
      <c r="N8" s="35">
        <v>1408</v>
      </c>
      <c r="O8" s="35">
        <v>503</v>
      </c>
      <c r="P8" s="35">
        <v>905</v>
      </c>
      <c r="Q8" s="35">
        <v>1374</v>
      </c>
      <c r="R8" s="35">
        <v>468</v>
      </c>
      <c r="S8" s="33">
        <v>906</v>
      </c>
    </row>
    <row r="9" spans="1:20" s="11" customFormat="1" ht="6" hidden="1" customHeight="1">
      <c r="A9" s="44"/>
      <c r="B9" s="36"/>
      <c r="C9" s="36"/>
      <c r="D9" s="36"/>
      <c r="E9" s="36"/>
      <c r="F9" s="36"/>
      <c r="G9" s="36"/>
      <c r="H9" s="36"/>
      <c r="I9" s="36"/>
      <c r="J9" s="36"/>
      <c r="K9" s="36"/>
      <c r="L9" s="36"/>
      <c r="M9" s="36"/>
      <c r="N9" s="36"/>
      <c r="O9" s="36"/>
      <c r="P9" s="36"/>
      <c r="Q9" s="36"/>
      <c r="R9" s="36"/>
      <c r="S9" s="34"/>
    </row>
    <row r="10" spans="1:20" s="11" customFormat="1" ht="6" hidden="1" customHeight="1">
      <c r="A10" s="37" t="s">
        <v>21</v>
      </c>
      <c r="B10" s="35">
        <v>7834</v>
      </c>
      <c r="C10" s="35">
        <v>2610</v>
      </c>
      <c r="D10" s="35">
        <v>5224</v>
      </c>
      <c r="E10" s="35">
        <v>913</v>
      </c>
      <c r="F10" s="35">
        <v>369</v>
      </c>
      <c r="G10" s="35">
        <v>544</v>
      </c>
      <c r="H10" s="35">
        <v>1630</v>
      </c>
      <c r="I10" s="35">
        <v>473</v>
      </c>
      <c r="J10" s="35">
        <v>1157</v>
      </c>
      <c r="K10" s="35">
        <v>2226</v>
      </c>
      <c r="L10" s="35">
        <v>718</v>
      </c>
      <c r="M10" s="35">
        <v>1508</v>
      </c>
      <c r="N10" s="35">
        <v>1572</v>
      </c>
      <c r="O10" s="35">
        <v>546</v>
      </c>
      <c r="P10" s="35">
        <v>1026</v>
      </c>
      <c r="Q10" s="35">
        <v>1493</v>
      </c>
      <c r="R10" s="35">
        <v>504</v>
      </c>
      <c r="S10" s="33">
        <v>989</v>
      </c>
    </row>
    <row r="11" spans="1:20" s="11" customFormat="1" ht="6" hidden="1" customHeight="1">
      <c r="A11" s="38"/>
      <c r="B11" s="36"/>
      <c r="C11" s="36"/>
      <c r="D11" s="36"/>
      <c r="E11" s="36"/>
      <c r="F11" s="36"/>
      <c r="G11" s="36"/>
      <c r="H11" s="36"/>
      <c r="I11" s="36"/>
      <c r="J11" s="36"/>
      <c r="K11" s="36"/>
      <c r="L11" s="36"/>
      <c r="M11" s="36"/>
      <c r="N11" s="36"/>
      <c r="O11" s="36"/>
      <c r="P11" s="36"/>
      <c r="Q11" s="36"/>
      <c r="R11" s="36"/>
      <c r="S11" s="34"/>
    </row>
    <row r="12" spans="1:20" s="11" customFormat="1" ht="6" hidden="1" customHeight="1">
      <c r="A12" s="31">
        <v>2</v>
      </c>
      <c r="B12" s="35">
        <v>8159</v>
      </c>
      <c r="C12" s="35">
        <v>2732</v>
      </c>
      <c r="D12" s="35">
        <v>5427</v>
      </c>
      <c r="E12" s="35">
        <v>896</v>
      </c>
      <c r="F12" s="35">
        <v>357</v>
      </c>
      <c r="G12" s="35">
        <v>539</v>
      </c>
      <c r="H12" s="35">
        <v>1599</v>
      </c>
      <c r="I12" s="35">
        <v>484</v>
      </c>
      <c r="J12" s="35">
        <v>1115</v>
      </c>
      <c r="K12" s="35">
        <v>2391</v>
      </c>
      <c r="L12" s="35">
        <v>762</v>
      </c>
      <c r="M12" s="35">
        <v>1629</v>
      </c>
      <c r="N12" s="35">
        <v>1685</v>
      </c>
      <c r="O12" s="35">
        <v>592</v>
      </c>
      <c r="P12" s="35">
        <v>1093</v>
      </c>
      <c r="Q12" s="35">
        <v>1588</v>
      </c>
      <c r="R12" s="35">
        <v>537</v>
      </c>
      <c r="S12" s="33">
        <v>1051</v>
      </c>
    </row>
    <row r="13" spans="1:20" s="11" customFormat="1" ht="6" hidden="1" customHeight="1">
      <c r="A13" s="32"/>
      <c r="B13" s="36"/>
      <c r="C13" s="36"/>
      <c r="D13" s="36"/>
      <c r="E13" s="36"/>
      <c r="F13" s="36"/>
      <c r="G13" s="36"/>
      <c r="H13" s="36"/>
      <c r="I13" s="36"/>
      <c r="J13" s="36"/>
      <c r="K13" s="36"/>
      <c r="L13" s="36"/>
      <c r="M13" s="36"/>
      <c r="N13" s="36"/>
      <c r="O13" s="36"/>
      <c r="P13" s="36"/>
      <c r="Q13" s="36"/>
      <c r="R13" s="36"/>
      <c r="S13" s="34"/>
    </row>
    <row r="14" spans="1:20" s="11" customFormat="1" ht="6" hidden="1" customHeight="1">
      <c r="A14" s="31">
        <v>3</v>
      </c>
      <c r="B14" s="29">
        <f>SUM(B16:B33)</f>
        <v>8611</v>
      </c>
      <c r="C14" s="29">
        <f>SUM(C16:C33)</f>
        <v>2864</v>
      </c>
      <c r="D14" s="29">
        <f t="shared" ref="D14:S14" si="0">SUM(D16:D33)</f>
        <v>5747</v>
      </c>
      <c r="E14" s="29">
        <f>SUM(E16:E33)</f>
        <v>954</v>
      </c>
      <c r="F14" s="29">
        <f t="shared" si="0"/>
        <v>363</v>
      </c>
      <c r="G14" s="29">
        <f t="shared" si="0"/>
        <v>591</v>
      </c>
      <c r="H14" s="29">
        <f t="shared" si="0"/>
        <v>1622</v>
      </c>
      <c r="I14" s="29">
        <f t="shared" si="0"/>
        <v>475</v>
      </c>
      <c r="J14" s="29">
        <f t="shared" si="0"/>
        <v>1147</v>
      </c>
      <c r="K14" s="29">
        <f t="shared" si="0"/>
        <v>2531</v>
      </c>
      <c r="L14" s="29">
        <f t="shared" si="0"/>
        <v>820</v>
      </c>
      <c r="M14" s="29">
        <f t="shared" si="0"/>
        <v>1711</v>
      </c>
      <c r="N14" s="29">
        <f t="shared" si="0"/>
        <v>1825</v>
      </c>
      <c r="O14" s="29">
        <f t="shared" si="0"/>
        <v>638</v>
      </c>
      <c r="P14" s="29">
        <f t="shared" si="0"/>
        <v>1187</v>
      </c>
      <c r="Q14" s="29">
        <f t="shared" si="0"/>
        <v>1679</v>
      </c>
      <c r="R14" s="29">
        <f t="shared" si="0"/>
        <v>568</v>
      </c>
      <c r="S14" s="27">
        <f t="shared" si="0"/>
        <v>1111</v>
      </c>
    </row>
    <row r="15" spans="1:20" s="11" customFormat="1" ht="6" hidden="1" customHeight="1">
      <c r="A15" s="32"/>
      <c r="B15" s="30"/>
      <c r="C15" s="30"/>
      <c r="D15" s="30"/>
      <c r="E15" s="30"/>
      <c r="F15" s="30"/>
      <c r="G15" s="30"/>
      <c r="H15" s="30"/>
      <c r="I15" s="30"/>
      <c r="J15" s="30"/>
      <c r="K15" s="30"/>
      <c r="L15" s="30"/>
      <c r="M15" s="30"/>
      <c r="N15" s="30"/>
      <c r="O15" s="30"/>
      <c r="P15" s="30"/>
      <c r="Q15" s="30"/>
      <c r="R15" s="30"/>
      <c r="S15" s="28"/>
    </row>
    <row r="16" spans="1:20" s="11" customFormat="1" ht="6" hidden="1" customHeight="1">
      <c r="A16" s="22" t="s">
        <v>0</v>
      </c>
      <c r="B16" s="24">
        <f>SUM(C16:D17)</f>
        <v>363</v>
      </c>
      <c r="C16" s="24">
        <f>F16+I16+L16+O16+R16</f>
        <v>122</v>
      </c>
      <c r="D16" s="24">
        <f>G16+J16+M16+P16+S16</f>
        <v>241</v>
      </c>
      <c r="E16" s="24">
        <f>SUM(F16:G17)</f>
        <v>37</v>
      </c>
      <c r="F16" s="24">
        <v>14</v>
      </c>
      <c r="G16" s="24">
        <v>23</v>
      </c>
      <c r="H16" s="24">
        <f>SUM(I16:J17)</f>
        <v>58</v>
      </c>
      <c r="I16" s="24">
        <v>13</v>
      </c>
      <c r="J16" s="24">
        <v>45</v>
      </c>
      <c r="K16" s="24">
        <f>SUM(L16:M17)</f>
        <v>108</v>
      </c>
      <c r="L16" s="24">
        <v>41</v>
      </c>
      <c r="M16" s="24">
        <v>67</v>
      </c>
      <c r="N16" s="24">
        <f>SUM(O16:P17)</f>
        <v>66</v>
      </c>
      <c r="O16" s="24">
        <v>18</v>
      </c>
      <c r="P16" s="24">
        <v>48</v>
      </c>
      <c r="Q16" s="24">
        <f>SUM(R16:S17)</f>
        <v>94</v>
      </c>
      <c r="R16" s="24">
        <v>36</v>
      </c>
      <c r="S16" s="21">
        <v>58</v>
      </c>
    </row>
    <row r="17" spans="1:20" s="11" customFormat="1" ht="6" hidden="1" customHeight="1">
      <c r="A17" s="22"/>
      <c r="B17" s="24"/>
      <c r="C17" s="24"/>
      <c r="D17" s="24"/>
      <c r="E17" s="24"/>
      <c r="F17" s="24"/>
      <c r="G17" s="24"/>
      <c r="H17" s="24"/>
      <c r="I17" s="24"/>
      <c r="J17" s="24"/>
      <c r="K17" s="24"/>
      <c r="L17" s="24"/>
      <c r="M17" s="24"/>
      <c r="N17" s="24"/>
      <c r="O17" s="24"/>
      <c r="P17" s="24"/>
      <c r="Q17" s="24"/>
      <c r="R17" s="24"/>
      <c r="S17" s="21"/>
    </row>
    <row r="18" spans="1:20" s="11" customFormat="1" ht="6" hidden="1" customHeight="1">
      <c r="A18" s="22" t="s">
        <v>1</v>
      </c>
      <c r="B18" s="24">
        <f t="shared" ref="B18" si="1">SUM(C18:D19)</f>
        <v>310</v>
      </c>
      <c r="C18" s="24">
        <f t="shared" ref="C18" si="2">F18+I18+L18+O18+R18</f>
        <v>108</v>
      </c>
      <c r="D18" s="24">
        <f t="shared" ref="D18" si="3">G18+J18+M18+P18+S18</f>
        <v>202</v>
      </c>
      <c r="E18" s="24">
        <f t="shared" ref="E18" si="4">SUM(F18:G19)</f>
        <v>34</v>
      </c>
      <c r="F18" s="24">
        <v>9</v>
      </c>
      <c r="G18" s="24">
        <v>25</v>
      </c>
      <c r="H18" s="24">
        <f t="shared" ref="H18" si="5">SUM(I18:J19)</f>
        <v>52</v>
      </c>
      <c r="I18" s="24">
        <v>19</v>
      </c>
      <c r="J18" s="24">
        <v>33</v>
      </c>
      <c r="K18" s="24">
        <f t="shared" ref="K18" si="6">SUM(L18:M19)</f>
        <v>83</v>
      </c>
      <c r="L18" s="24">
        <v>27</v>
      </c>
      <c r="M18" s="24">
        <v>56</v>
      </c>
      <c r="N18" s="24">
        <f t="shared" ref="N18" si="7">SUM(O18:P19)</f>
        <v>69</v>
      </c>
      <c r="O18" s="24">
        <v>29</v>
      </c>
      <c r="P18" s="24">
        <v>40</v>
      </c>
      <c r="Q18" s="24">
        <f t="shared" ref="Q18" si="8">SUM(R18:S19)</f>
        <v>72</v>
      </c>
      <c r="R18" s="24">
        <v>24</v>
      </c>
      <c r="S18" s="21">
        <v>48</v>
      </c>
    </row>
    <row r="19" spans="1:20" s="12" customFormat="1" ht="6" hidden="1" customHeight="1">
      <c r="A19" s="22"/>
      <c r="B19" s="24"/>
      <c r="C19" s="24"/>
      <c r="D19" s="24"/>
      <c r="E19" s="24"/>
      <c r="F19" s="24"/>
      <c r="G19" s="24"/>
      <c r="H19" s="24"/>
      <c r="I19" s="24"/>
      <c r="J19" s="24"/>
      <c r="K19" s="24"/>
      <c r="L19" s="24"/>
      <c r="M19" s="24"/>
      <c r="N19" s="24"/>
      <c r="O19" s="24"/>
      <c r="P19" s="24"/>
      <c r="Q19" s="24"/>
      <c r="R19" s="24"/>
      <c r="S19" s="21"/>
      <c r="T19" s="11"/>
    </row>
    <row r="20" spans="1:20" s="12" customFormat="1" ht="6" hidden="1" customHeight="1">
      <c r="A20" s="22" t="s">
        <v>2</v>
      </c>
      <c r="B20" s="24">
        <f t="shared" ref="B20" si="9">SUM(C20:D21)</f>
        <v>267</v>
      </c>
      <c r="C20" s="24">
        <f t="shared" ref="C20" si="10">F20+I20+L20+O20+R20</f>
        <v>89</v>
      </c>
      <c r="D20" s="24">
        <f t="shared" ref="D20" si="11">G20+J20+M20+P20+S20</f>
        <v>178</v>
      </c>
      <c r="E20" s="24">
        <f t="shared" ref="E20" si="12">SUM(F20:G21)</f>
        <v>38</v>
      </c>
      <c r="F20" s="24">
        <v>18</v>
      </c>
      <c r="G20" s="24">
        <v>20</v>
      </c>
      <c r="H20" s="24">
        <f t="shared" ref="H20" si="13">SUM(I20:J21)</f>
        <v>41</v>
      </c>
      <c r="I20" s="24">
        <v>11</v>
      </c>
      <c r="J20" s="24">
        <v>30</v>
      </c>
      <c r="K20" s="24">
        <f t="shared" ref="K20" si="14">SUM(L20:M21)</f>
        <v>68</v>
      </c>
      <c r="L20" s="24">
        <v>22</v>
      </c>
      <c r="M20" s="24">
        <v>46</v>
      </c>
      <c r="N20" s="24">
        <f t="shared" ref="N20" si="15">SUM(O20:P21)</f>
        <v>52</v>
      </c>
      <c r="O20" s="24">
        <v>17</v>
      </c>
      <c r="P20" s="24">
        <v>35</v>
      </c>
      <c r="Q20" s="24">
        <f t="shared" ref="Q20" si="16">SUM(R20:S21)</f>
        <v>68</v>
      </c>
      <c r="R20" s="24">
        <v>21</v>
      </c>
      <c r="S20" s="21">
        <v>47</v>
      </c>
      <c r="T20" s="11"/>
    </row>
    <row r="21" spans="1:20" s="11" customFormat="1" ht="6" hidden="1" customHeight="1">
      <c r="A21" s="22"/>
      <c r="B21" s="24"/>
      <c r="C21" s="24"/>
      <c r="D21" s="24"/>
      <c r="E21" s="24"/>
      <c r="F21" s="24"/>
      <c r="G21" s="24"/>
      <c r="H21" s="24"/>
      <c r="I21" s="24"/>
      <c r="J21" s="24"/>
      <c r="K21" s="24"/>
      <c r="L21" s="24"/>
      <c r="M21" s="24"/>
      <c r="N21" s="24"/>
      <c r="O21" s="24"/>
      <c r="P21" s="24"/>
      <c r="Q21" s="24"/>
      <c r="R21" s="24"/>
      <c r="S21" s="21"/>
    </row>
    <row r="22" spans="1:20" s="11" customFormat="1" ht="6" hidden="1" customHeight="1">
      <c r="A22" s="22" t="s">
        <v>12</v>
      </c>
      <c r="B22" s="24">
        <f t="shared" ref="B22" si="17">SUM(C22:D23)</f>
        <v>784</v>
      </c>
      <c r="C22" s="24">
        <f t="shared" ref="C22" si="18">F22+I22+L22+O22+R22</f>
        <v>243</v>
      </c>
      <c r="D22" s="24">
        <f t="shared" ref="D22" si="19">G22+J22+M22+P22+S22</f>
        <v>541</v>
      </c>
      <c r="E22" s="24">
        <f t="shared" ref="E22" si="20">SUM(F22:G23)</f>
        <v>95</v>
      </c>
      <c r="F22" s="24">
        <v>27</v>
      </c>
      <c r="G22" s="24">
        <v>68</v>
      </c>
      <c r="H22" s="24">
        <f t="shared" ref="H22" si="21">SUM(I22:J23)</f>
        <v>160</v>
      </c>
      <c r="I22" s="24">
        <v>46</v>
      </c>
      <c r="J22" s="24">
        <v>114</v>
      </c>
      <c r="K22" s="24">
        <f t="shared" ref="K22" si="22">SUM(L22:M23)</f>
        <v>224</v>
      </c>
      <c r="L22" s="24">
        <v>75</v>
      </c>
      <c r="M22" s="24">
        <v>149</v>
      </c>
      <c r="N22" s="24">
        <f t="shared" ref="N22" si="23">SUM(O22:P23)</f>
        <v>161</v>
      </c>
      <c r="O22" s="24">
        <v>52</v>
      </c>
      <c r="P22" s="24">
        <v>109</v>
      </c>
      <c r="Q22" s="24">
        <f t="shared" ref="Q22" si="24">SUM(R22:S23)</f>
        <v>144</v>
      </c>
      <c r="R22" s="24">
        <v>43</v>
      </c>
      <c r="S22" s="21">
        <v>101</v>
      </c>
    </row>
    <row r="23" spans="1:20" s="11" customFormat="1" ht="6" hidden="1" customHeight="1">
      <c r="A23" s="22"/>
      <c r="B23" s="24"/>
      <c r="C23" s="24"/>
      <c r="D23" s="24"/>
      <c r="E23" s="24"/>
      <c r="F23" s="24"/>
      <c r="G23" s="24"/>
      <c r="H23" s="24"/>
      <c r="I23" s="24"/>
      <c r="J23" s="24"/>
      <c r="K23" s="24"/>
      <c r="L23" s="24"/>
      <c r="M23" s="24"/>
      <c r="N23" s="24"/>
      <c r="O23" s="24"/>
      <c r="P23" s="24"/>
      <c r="Q23" s="24"/>
      <c r="R23" s="24"/>
      <c r="S23" s="21"/>
    </row>
    <row r="24" spans="1:20" s="11" customFormat="1" ht="6" hidden="1" customHeight="1">
      <c r="A24" s="22" t="s">
        <v>3</v>
      </c>
      <c r="B24" s="24">
        <f t="shared" ref="B24" si="25">SUM(C24:D25)</f>
        <v>1054</v>
      </c>
      <c r="C24" s="24">
        <f t="shared" ref="C24" si="26">F24+I24+L24+O24+R24</f>
        <v>380</v>
      </c>
      <c r="D24" s="24">
        <f t="shared" ref="D24" si="27">G24+J24+M24+P24+S24</f>
        <v>674</v>
      </c>
      <c r="E24" s="24">
        <f t="shared" ref="E24" si="28">SUM(F24:G25)</f>
        <v>126</v>
      </c>
      <c r="F24" s="24">
        <v>43</v>
      </c>
      <c r="G24" s="24">
        <v>83</v>
      </c>
      <c r="H24" s="24">
        <f t="shared" ref="H24" si="29">SUM(I24:J25)</f>
        <v>219</v>
      </c>
      <c r="I24" s="24">
        <v>76</v>
      </c>
      <c r="J24" s="24">
        <v>143</v>
      </c>
      <c r="K24" s="24">
        <f t="shared" ref="K24" si="30">SUM(L24:M25)</f>
        <v>311</v>
      </c>
      <c r="L24" s="24">
        <v>112</v>
      </c>
      <c r="M24" s="24">
        <v>199</v>
      </c>
      <c r="N24" s="24">
        <f t="shared" ref="N24" si="31">SUM(O24:P25)</f>
        <v>255</v>
      </c>
      <c r="O24" s="24">
        <v>105</v>
      </c>
      <c r="P24" s="24">
        <v>150</v>
      </c>
      <c r="Q24" s="24">
        <f t="shared" ref="Q24" si="32">SUM(R24:S25)</f>
        <v>143</v>
      </c>
      <c r="R24" s="24">
        <v>44</v>
      </c>
      <c r="S24" s="21">
        <v>99</v>
      </c>
    </row>
    <row r="25" spans="1:20" s="11" customFormat="1" ht="6" hidden="1" customHeight="1">
      <c r="A25" s="22"/>
      <c r="B25" s="24"/>
      <c r="C25" s="24"/>
      <c r="D25" s="24"/>
      <c r="E25" s="24"/>
      <c r="F25" s="24"/>
      <c r="G25" s="24"/>
      <c r="H25" s="24"/>
      <c r="I25" s="24"/>
      <c r="J25" s="24"/>
      <c r="K25" s="24"/>
      <c r="L25" s="24"/>
      <c r="M25" s="24"/>
      <c r="N25" s="24"/>
      <c r="O25" s="24"/>
      <c r="P25" s="24"/>
      <c r="Q25" s="24"/>
      <c r="R25" s="24"/>
      <c r="S25" s="21"/>
    </row>
    <row r="26" spans="1:20" s="11" customFormat="1" ht="6" hidden="1" customHeight="1">
      <c r="A26" s="22" t="s">
        <v>4</v>
      </c>
      <c r="B26" s="24">
        <f t="shared" ref="B26" si="33">SUM(C26:D27)</f>
        <v>996</v>
      </c>
      <c r="C26" s="24">
        <f t="shared" ref="C26" si="34">F26+I26+L26+O26+R26</f>
        <v>356</v>
      </c>
      <c r="D26" s="24">
        <f t="shared" ref="D26" si="35">G26+J26+M26+P26+S26</f>
        <v>640</v>
      </c>
      <c r="E26" s="24">
        <f t="shared" ref="E26" si="36">SUM(F26:G27)</f>
        <v>109</v>
      </c>
      <c r="F26" s="24">
        <v>37</v>
      </c>
      <c r="G26" s="24">
        <v>72</v>
      </c>
      <c r="H26" s="24">
        <f t="shared" ref="H26" si="37">SUM(I26:J27)</f>
        <v>168</v>
      </c>
      <c r="I26" s="24">
        <v>67</v>
      </c>
      <c r="J26" s="24">
        <v>101</v>
      </c>
      <c r="K26" s="24">
        <f t="shared" ref="K26" si="38">SUM(L26:M27)</f>
        <v>298</v>
      </c>
      <c r="L26" s="24">
        <v>100</v>
      </c>
      <c r="M26" s="24">
        <v>198</v>
      </c>
      <c r="N26" s="24">
        <f t="shared" ref="N26" si="39">SUM(O26:P27)</f>
        <v>207</v>
      </c>
      <c r="O26" s="24">
        <v>75</v>
      </c>
      <c r="P26" s="24">
        <v>132</v>
      </c>
      <c r="Q26" s="24">
        <f t="shared" ref="Q26" si="40">SUM(R26:S27)</f>
        <v>214</v>
      </c>
      <c r="R26" s="24">
        <v>77</v>
      </c>
      <c r="S26" s="21">
        <v>137</v>
      </c>
    </row>
    <row r="27" spans="1:20" s="11" customFormat="1" ht="6" hidden="1" customHeight="1">
      <c r="A27" s="22"/>
      <c r="B27" s="24"/>
      <c r="C27" s="24"/>
      <c r="D27" s="24"/>
      <c r="E27" s="24"/>
      <c r="F27" s="24"/>
      <c r="G27" s="24"/>
      <c r="H27" s="24"/>
      <c r="I27" s="24"/>
      <c r="J27" s="24"/>
      <c r="K27" s="24"/>
      <c r="L27" s="24"/>
      <c r="M27" s="24"/>
      <c r="N27" s="24"/>
      <c r="O27" s="24"/>
      <c r="P27" s="24"/>
      <c r="Q27" s="24"/>
      <c r="R27" s="24"/>
      <c r="S27" s="21"/>
    </row>
    <row r="28" spans="1:20" s="11" customFormat="1" ht="6" hidden="1" customHeight="1">
      <c r="A28" s="22" t="s">
        <v>5</v>
      </c>
      <c r="B28" s="24">
        <f t="shared" ref="B28" si="41">SUM(C28:D29)</f>
        <v>1617</v>
      </c>
      <c r="C28" s="24">
        <f t="shared" ref="C28" si="42">F28+I28+L28+O28+R28</f>
        <v>511</v>
      </c>
      <c r="D28" s="24">
        <f t="shared" ref="D28" si="43">G28+J28+M28+P28+S28</f>
        <v>1106</v>
      </c>
      <c r="E28" s="24">
        <f t="shared" ref="E28" si="44">SUM(F28:G29)</f>
        <v>157</v>
      </c>
      <c r="F28" s="24">
        <v>67</v>
      </c>
      <c r="G28" s="24">
        <v>90</v>
      </c>
      <c r="H28" s="24">
        <f t="shared" ref="H28" si="45">SUM(I28:J29)</f>
        <v>308</v>
      </c>
      <c r="I28" s="24">
        <v>83</v>
      </c>
      <c r="J28" s="24">
        <v>225</v>
      </c>
      <c r="K28" s="24">
        <f t="shared" ref="K28" si="46">SUM(L28:M29)</f>
        <v>448</v>
      </c>
      <c r="L28" s="24">
        <v>136</v>
      </c>
      <c r="M28" s="24">
        <v>312</v>
      </c>
      <c r="N28" s="24">
        <f t="shared" ref="N28" si="47">SUM(O28:P29)</f>
        <v>353</v>
      </c>
      <c r="O28" s="24">
        <v>110</v>
      </c>
      <c r="P28" s="24">
        <v>243</v>
      </c>
      <c r="Q28" s="24">
        <f t="shared" ref="Q28" si="48">SUM(R28:S29)</f>
        <v>351</v>
      </c>
      <c r="R28" s="24">
        <v>115</v>
      </c>
      <c r="S28" s="21">
        <v>236</v>
      </c>
    </row>
    <row r="29" spans="1:20" s="11" customFormat="1" ht="6" hidden="1" customHeight="1">
      <c r="A29" s="22"/>
      <c r="B29" s="24"/>
      <c r="C29" s="24"/>
      <c r="D29" s="24"/>
      <c r="E29" s="24"/>
      <c r="F29" s="24"/>
      <c r="G29" s="24"/>
      <c r="H29" s="24"/>
      <c r="I29" s="24"/>
      <c r="J29" s="24"/>
      <c r="K29" s="24"/>
      <c r="L29" s="24"/>
      <c r="M29" s="24"/>
      <c r="N29" s="24"/>
      <c r="O29" s="24"/>
      <c r="P29" s="24"/>
      <c r="Q29" s="24"/>
      <c r="R29" s="24"/>
      <c r="S29" s="21"/>
    </row>
    <row r="30" spans="1:20" s="11" customFormat="1" ht="6" hidden="1" customHeight="1">
      <c r="A30" s="22" t="s">
        <v>6</v>
      </c>
      <c r="B30" s="24">
        <f t="shared" ref="B30" si="49">SUM(C30:D31)</f>
        <v>1209</v>
      </c>
      <c r="C30" s="24">
        <f t="shared" ref="C30" si="50">F30+I30+L30+O30+R30</f>
        <v>407</v>
      </c>
      <c r="D30" s="24">
        <f t="shared" ref="D30" si="51">G30+J30+M30+P30+S30</f>
        <v>802</v>
      </c>
      <c r="E30" s="24">
        <f t="shared" ref="E30" si="52">SUM(F30:G31)</f>
        <v>153</v>
      </c>
      <c r="F30" s="24">
        <v>62</v>
      </c>
      <c r="G30" s="24">
        <v>91</v>
      </c>
      <c r="H30" s="24">
        <f t="shared" ref="H30" si="53">SUM(I30:J31)</f>
        <v>227</v>
      </c>
      <c r="I30" s="24">
        <v>58</v>
      </c>
      <c r="J30" s="24">
        <v>169</v>
      </c>
      <c r="K30" s="24">
        <f t="shared" ref="K30" si="54">SUM(L30:M31)</f>
        <v>363</v>
      </c>
      <c r="L30" s="24">
        <v>125</v>
      </c>
      <c r="M30" s="24">
        <v>238</v>
      </c>
      <c r="N30" s="24">
        <f t="shared" ref="N30" si="55">SUM(O30:P31)</f>
        <v>256</v>
      </c>
      <c r="O30" s="24">
        <v>95</v>
      </c>
      <c r="P30" s="24">
        <v>161</v>
      </c>
      <c r="Q30" s="24">
        <f t="shared" ref="Q30" si="56">SUM(R30:S31)</f>
        <v>210</v>
      </c>
      <c r="R30" s="24">
        <v>67</v>
      </c>
      <c r="S30" s="21">
        <v>143</v>
      </c>
    </row>
    <row r="31" spans="1:20" s="11" customFormat="1" ht="6" hidden="1" customHeight="1">
      <c r="A31" s="22"/>
      <c r="B31" s="24"/>
      <c r="C31" s="24"/>
      <c r="D31" s="24"/>
      <c r="E31" s="24"/>
      <c r="F31" s="24"/>
      <c r="G31" s="24"/>
      <c r="H31" s="24"/>
      <c r="I31" s="24"/>
      <c r="J31" s="24"/>
      <c r="K31" s="24"/>
      <c r="L31" s="24"/>
      <c r="M31" s="24"/>
      <c r="N31" s="24"/>
      <c r="O31" s="24"/>
      <c r="P31" s="24"/>
      <c r="Q31" s="24"/>
      <c r="R31" s="24"/>
      <c r="S31" s="21"/>
    </row>
    <row r="32" spans="1:20" s="11" customFormat="1" ht="6" hidden="1" customHeight="1">
      <c r="A32" s="22" t="s">
        <v>7</v>
      </c>
      <c r="B32" s="24">
        <f t="shared" ref="B32" si="57">SUM(C32:D33)</f>
        <v>2011</v>
      </c>
      <c r="C32" s="24">
        <f t="shared" ref="C32" si="58">F32+I32+L32+O32+R32</f>
        <v>648</v>
      </c>
      <c r="D32" s="24">
        <f t="shared" ref="D32" si="59">G32+J32+M32+P32+S32</f>
        <v>1363</v>
      </c>
      <c r="E32" s="24">
        <f t="shared" ref="E32" si="60">SUM(F32:G33)</f>
        <v>205</v>
      </c>
      <c r="F32" s="24">
        <v>86</v>
      </c>
      <c r="G32" s="24">
        <v>119</v>
      </c>
      <c r="H32" s="24">
        <f t="shared" ref="H32" si="61">SUM(I32:J33)</f>
        <v>389</v>
      </c>
      <c r="I32" s="24">
        <v>102</v>
      </c>
      <c r="J32" s="24">
        <v>287</v>
      </c>
      <c r="K32" s="24">
        <f t="shared" ref="K32" si="62">SUM(L32:M33)</f>
        <v>628</v>
      </c>
      <c r="L32" s="24">
        <v>182</v>
      </c>
      <c r="M32" s="24">
        <v>446</v>
      </c>
      <c r="N32" s="24">
        <f t="shared" ref="N32" si="63">SUM(O32:P33)</f>
        <v>406</v>
      </c>
      <c r="O32" s="24">
        <v>137</v>
      </c>
      <c r="P32" s="24">
        <v>269</v>
      </c>
      <c r="Q32" s="24">
        <f t="shared" ref="Q32" si="64">SUM(R32:S33)</f>
        <v>383</v>
      </c>
      <c r="R32" s="24">
        <v>141</v>
      </c>
      <c r="S32" s="21">
        <v>242</v>
      </c>
    </row>
    <row r="33" spans="1:20" s="11" customFormat="1" ht="6" hidden="1" customHeight="1" thickBot="1">
      <c r="A33" s="23"/>
      <c r="B33" s="25"/>
      <c r="C33" s="25"/>
      <c r="D33" s="25"/>
      <c r="E33" s="25"/>
      <c r="F33" s="25"/>
      <c r="G33" s="25"/>
      <c r="H33" s="25"/>
      <c r="I33" s="25"/>
      <c r="J33" s="25"/>
      <c r="K33" s="25"/>
      <c r="L33" s="25"/>
      <c r="M33" s="25"/>
      <c r="N33" s="25"/>
      <c r="O33" s="25"/>
      <c r="P33" s="25"/>
      <c r="Q33" s="25"/>
      <c r="R33" s="25"/>
      <c r="S33" s="26"/>
    </row>
    <row r="34" spans="1:20" s="5" customFormat="1" ht="13.5" hidden="1" customHeight="1">
      <c r="A34" s="9" t="s">
        <v>19</v>
      </c>
      <c r="B34" s="9"/>
      <c r="C34" s="9"/>
      <c r="D34" s="9"/>
      <c r="E34" s="9"/>
      <c r="F34" s="9"/>
      <c r="G34" s="9"/>
      <c r="H34" s="9"/>
      <c r="I34" s="9"/>
      <c r="J34" s="9"/>
      <c r="K34" s="9"/>
      <c r="L34" s="9"/>
      <c r="M34" s="9"/>
      <c r="N34" s="9"/>
      <c r="O34" s="9"/>
      <c r="P34" s="9"/>
      <c r="Q34" s="9"/>
      <c r="R34" s="9"/>
    </row>
    <row r="35" spans="1:20" s="3" customFormat="1" ht="13.5" hidden="1" customHeight="1">
      <c r="A35" s="5" t="s">
        <v>23</v>
      </c>
      <c r="I35" s="10"/>
      <c r="J35" s="10"/>
      <c r="K35" s="10"/>
      <c r="L35" s="10"/>
      <c r="M35" s="10"/>
      <c r="N35" s="10"/>
    </row>
    <row r="36" spans="1:20" s="1" customFormat="1" ht="13.5" hidden="1" customHeight="1">
      <c r="A36"/>
      <c r="B36"/>
      <c r="C36"/>
      <c r="D36"/>
      <c r="E36"/>
      <c r="F36"/>
      <c r="G36"/>
      <c r="H36"/>
      <c r="I36"/>
      <c r="J36"/>
      <c r="K36"/>
      <c r="L36"/>
      <c r="M36"/>
      <c r="N36"/>
      <c r="O36"/>
      <c r="P36"/>
      <c r="Q36"/>
      <c r="R36"/>
      <c r="S36"/>
      <c r="T36"/>
    </row>
    <row r="37" spans="1:20" s="1" customFormat="1" ht="13.5" hidden="1" customHeight="1">
      <c r="A37"/>
      <c r="B37"/>
      <c r="C37"/>
      <c r="D37"/>
    </row>
    <row r="38" spans="1:20" s="15" customFormat="1" ht="17.45" customHeight="1">
      <c r="A38" s="14" t="s">
        <v>25</v>
      </c>
    </row>
    <row r="39" spans="1:20" s="16" customFormat="1" ht="7.5" customHeight="1">
      <c r="A39" s="20" t="s">
        <v>27</v>
      </c>
      <c r="B39" s="20"/>
      <c r="C39" s="20"/>
      <c r="D39" s="20"/>
      <c r="E39" s="20"/>
      <c r="F39" s="20"/>
      <c r="G39" s="20"/>
      <c r="H39" s="20"/>
      <c r="I39" s="20"/>
      <c r="J39" s="20"/>
      <c r="K39" s="20"/>
      <c r="L39" s="20"/>
      <c r="M39" s="20"/>
      <c r="N39" s="20"/>
      <c r="O39" s="20"/>
      <c r="P39" s="20"/>
      <c r="Q39" s="20"/>
      <c r="R39" s="20"/>
      <c r="S39" s="20"/>
    </row>
    <row r="40" spans="1:20" s="16" customFormat="1" ht="7.5" customHeight="1">
      <c r="A40" s="20"/>
      <c r="B40" s="20"/>
      <c r="C40" s="20"/>
      <c r="D40" s="20"/>
      <c r="E40" s="20"/>
      <c r="F40" s="20"/>
      <c r="G40" s="20"/>
      <c r="H40" s="20"/>
      <c r="I40" s="20"/>
      <c r="J40" s="20"/>
      <c r="K40" s="20"/>
      <c r="L40" s="20"/>
      <c r="M40" s="20"/>
      <c r="N40" s="20"/>
      <c r="O40" s="20"/>
      <c r="P40" s="20"/>
      <c r="Q40" s="20"/>
      <c r="R40" s="20"/>
      <c r="S40" s="20"/>
    </row>
    <row r="41" spans="1:20" s="16" customFormat="1" ht="7.5" customHeight="1">
      <c r="A41" s="20"/>
      <c r="B41" s="20"/>
      <c r="C41" s="20"/>
      <c r="D41" s="20"/>
      <c r="E41" s="20"/>
      <c r="F41" s="20"/>
      <c r="G41" s="20"/>
      <c r="H41" s="20"/>
      <c r="I41" s="20"/>
      <c r="J41" s="20"/>
      <c r="K41" s="20"/>
      <c r="L41" s="20"/>
      <c r="M41" s="20"/>
      <c r="N41" s="20"/>
      <c r="O41" s="20"/>
      <c r="P41" s="20"/>
      <c r="Q41" s="20"/>
      <c r="R41" s="20"/>
      <c r="S41" s="20"/>
    </row>
    <row r="42" spans="1:20" s="16" customFormat="1" ht="7.5" customHeight="1">
      <c r="A42" s="20"/>
      <c r="B42" s="20"/>
      <c r="C42" s="20"/>
      <c r="D42" s="20"/>
      <c r="E42" s="20"/>
      <c r="F42" s="20"/>
      <c r="G42" s="20"/>
      <c r="H42" s="20"/>
      <c r="I42" s="20"/>
      <c r="J42" s="20"/>
      <c r="K42" s="20"/>
      <c r="L42" s="20"/>
      <c r="M42" s="20"/>
      <c r="N42" s="20"/>
      <c r="O42" s="20"/>
      <c r="P42" s="20"/>
      <c r="Q42" s="20"/>
      <c r="R42" s="20"/>
      <c r="S42" s="20"/>
    </row>
    <row r="43" spans="1:20" s="16" customFormat="1" ht="7.5" customHeight="1">
      <c r="A43" s="20"/>
      <c r="B43" s="20"/>
      <c r="C43" s="20"/>
      <c r="D43" s="20"/>
      <c r="E43" s="20"/>
      <c r="F43" s="20"/>
      <c r="G43" s="20"/>
      <c r="H43" s="20"/>
      <c r="I43" s="20"/>
      <c r="J43" s="20"/>
      <c r="K43" s="20"/>
      <c r="L43" s="20"/>
      <c r="M43" s="20"/>
      <c r="N43" s="20"/>
      <c r="O43" s="20"/>
      <c r="P43" s="20"/>
      <c r="Q43" s="20"/>
      <c r="R43" s="20"/>
      <c r="S43" s="20"/>
    </row>
    <row r="44" spans="1:20" s="16" customFormat="1" ht="15" customHeight="1">
      <c r="A44" s="18"/>
      <c r="B44" s="18"/>
      <c r="C44" s="18"/>
      <c r="D44" s="18"/>
      <c r="E44" s="18"/>
      <c r="F44" s="18"/>
      <c r="G44" s="18"/>
      <c r="H44" s="18"/>
      <c r="I44" s="18"/>
      <c r="J44" s="18"/>
      <c r="K44" s="18"/>
      <c r="L44" s="18"/>
      <c r="M44" s="18"/>
      <c r="N44" s="18"/>
      <c r="O44" s="18"/>
      <c r="P44" s="18"/>
      <c r="Q44" s="18"/>
      <c r="R44" s="18"/>
      <c r="S44" s="18"/>
    </row>
    <row r="45" spans="1:20" s="16" customFormat="1" ht="15" customHeight="1">
      <c r="A45" s="19" t="s">
        <v>26</v>
      </c>
      <c r="B45" s="17"/>
      <c r="C45" s="17"/>
      <c r="D45" s="17"/>
      <c r="E45" s="17"/>
      <c r="F45" s="17"/>
      <c r="G45" s="17"/>
      <c r="H45" s="17"/>
      <c r="I45" s="17"/>
      <c r="J45" s="17"/>
      <c r="K45" s="17"/>
      <c r="L45" s="17"/>
      <c r="M45" s="17"/>
      <c r="N45" s="17"/>
      <c r="O45" s="17"/>
    </row>
    <row r="46" spans="1:20" ht="14.25" customHeight="1"/>
    <row r="48" spans="1:20" ht="13.5" customHeight="1"/>
    <row r="49" ht="13.5" customHeight="1"/>
    <row r="81" ht="14.25" customHeight="1"/>
    <row r="82" ht="14.25" customHeight="1"/>
  </sheetData>
  <mergeCells count="274">
    <mergeCell ref="A2:S3"/>
    <mergeCell ref="B4:D4"/>
    <mergeCell ref="E4:G4"/>
    <mergeCell ref="H4:J4"/>
    <mergeCell ref="K4:M4"/>
    <mergeCell ref="N4:P4"/>
    <mergeCell ref="Q4:S4"/>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P9"/>
    <mergeCell ref="Q8:Q9"/>
    <mergeCell ref="R8:R9"/>
    <mergeCell ref="S8:S9"/>
    <mergeCell ref="N10:N11"/>
    <mergeCell ref="O10:O11"/>
    <mergeCell ref="P10:P11"/>
    <mergeCell ref="Q10:Q11"/>
    <mergeCell ref="R10:R11"/>
    <mergeCell ref="A10:A11"/>
    <mergeCell ref="B10:B11"/>
    <mergeCell ref="C10:C11"/>
    <mergeCell ref="D10:D11"/>
    <mergeCell ref="E10:E11"/>
    <mergeCell ref="F10:F11"/>
    <mergeCell ref="G10:G11"/>
    <mergeCell ref="H10:H11"/>
    <mergeCell ref="I10:I11"/>
    <mergeCell ref="S10:S11"/>
    <mergeCell ref="A12:A13"/>
    <mergeCell ref="B12:B13"/>
    <mergeCell ref="C12:C13"/>
    <mergeCell ref="D12:D13"/>
    <mergeCell ref="E12:E13"/>
    <mergeCell ref="F12:F13"/>
    <mergeCell ref="G12:G13"/>
    <mergeCell ref="H12:H13"/>
    <mergeCell ref="I12:I13"/>
    <mergeCell ref="J12:J13"/>
    <mergeCell ref="K12:K13"/>
    <mergeCell ref="L12:L13"/>
    <mergeCell ref="M12:M13"/>
    <mergeCell ref="N12:N13"/>
    <mergeCell ref="O12:O13"/>
    <mergeCell ref="P12:P13"/>
    <mergeCell ref="Q12:Q13"/>
    <mergeCell ref="R12:R13"/>
    <mergeCell ref="S12:S13"/>
    <mergeCell ref="J10:J11"/>
    <mergeCell ref="K10:K11"/>
    <mergeCell ref="L10:L11"/>
    <mergeCell ref="M10:M11"/>
    <mergeCell ref="N14:N15"/>
    <mergeCell ref="O14:O15"/>
    <mergeCell ref="P14:P15"/>
    <mergeCell ref="Q14:Q15"/>
    <mergeCell ref="R14:R15"/>
    <mergeCell ref="A14:A15"/>
    <mergeCell ref="B14:B15"/>
    <mergeCell ref="C14:C15"/>
    <mergeCell ref="D14:D15"/>
    <mergeCell ref="E14:E15"/>
    <mergeCell ref="F14:F15"/>
    <mergeCell ref="G14:G15"/>
    <mergeCell ref="H14:H15"/>
    <mergeCell ref="I14:I15"/>
    <mergeCell ref="S14:S15"/>
    <mergeCell ref="A16:A17"/>
    <mergeCell ref="B16:B17"/>
    <mergeCell ref="C16:C17"/>
    <mergeCell ref="D16:D17"/>
    <mergeCell ref="E16:E17"/>
    <mergeCell ref="F16:F17"/>
    <mergeCell ref="G16:G17"/>
    <mergeCell ref="H16:H17"/>
    <mergeCell ref="I16:I17"/>
    <mergeCell ref="J16:J17"/>
    <mergeCell ref="K16:K17"/>
    <mergeCell ref="L16:L17"/>
    <mergeCell ref="M16:M17"/>
    <mergeCell ref="N16:N17"/>
    <mergeCell ref="O16:O17"/>
    <mergeCell ref="P16:P17"/>
    <mergeCell ref="Q16:Q17"/>
    <mergeCell ref="R16:R17"/>
    <mergeCell ref="S16:S17"/>
    <mergeCell ref="J14:J15"/>
    <mergeCell ref="K14:K15"/>
    <mergeCell ref="L14:L15"/>
    <mergeCell ref="M14:M15"/>
    <mergeCell ref="N18:N19"/>
    <mergeCell ref="O18:O19"/>
    <mergeCell ref="P18:P19"/>
    <mergeCell ref="Q18:Q19"/>
    <mergeCell ref="R18:R19"/>
    <mergeCell ref="A18:A19"/>
    <mergeCell ref="B18:B19"/>
    <mergeCell ref="C18:C19"/>
    <mergeCell ref="D18:D19"/>
    <mergeCell ref="E18:E19"/>
    <mergeCell ref="F18:F19"/>
    <mergeCell ref="G18:G19"/>
    <mergeCell ref="H18:H19"/>
    <mergeCell ref="I18:I19"/>
    <mergeCell ref="S18:S19"/>
    <mergeCell ref="A20:A21"/>
    <mergeCell ref="B20:B21"/>
    <mergeCell ref="C20:C21"/>
    <mergeCell ref="D20:D21"/>
    <mergeCell ref="E20:E21"/>
    <mergeCell ref="F20:F21"/>
    <mergeCell ref="G20:G21"/>
    <mergeCell ref="H20:H21"/>
    <mergeCell ref="I20:I21"/>
    <mergeCell ref="J20:J21"/>
    <mergeCell ref="K20:K21"/>
    <mergeCell ref="L20:L21"/>
    <mergeCell ref="M20:M21"/>
    <mergeCell ref="N20:N21"/>
    <mergeCell ref="O20:O21"/>
    <mergeCell ref="P20:P21"/>
    <mergeCell ref="Q20:Q21"/>
    <mergeCell ref="R20:R21"/>
    <mergeCell ref="S20:S21"/>
    <mergeCell ref="J18:J19"/>
    <mergeCell ref="K18:K19"/>
    <mergeCell ref="L18:L19"/>
    <mergeCell ref="M18:M19"/>
    <mergeCell ref="N22:N23"/>
    <mergeCell ref="O22:O23"/>
    <mergeCell ref="P22:P23"/>
    <mergeCell ref="Q22:Q23"/>
    <mergeCell ref="R22:R23"/>
    <mergeCell ref="A22:A23"/>
    <mergeCell ref="B22:B23"/>
    <mergeCell ref="C22:C23"/>
    <mergeCell ref="D22:D23"/>
    <mergeCell ref="E22:E23"/>
    <mergeCell ref="F22:F23"/>
    <mergeCell ref="G22:G23"/>
    <mergeCell ref="H22:H23"/>
    <mergeCell ref="I22:I23"/>
    <mergeCell ref="S22:S23"/>
    <mergeCell ref="A24:A25"/>
    <mergeCell ref="B24:B25"/>
    <mergeCell ref="C24:C25"/>
    <mergeCell ref="D24:D25"/>
    <mergeCell ref="E24:E25"/>
    <mergeCell ref="F24:F25"/>
    <mergeCell ref="G24:G25"/>
    <mergeCell ref="H24:H25"/>
    <mergeCell ref="I24:I25"/>
    <mergeCell ref="J24:J25"/>
    <mergeCell ref="K24:K25"/>
    <mergeCell ref="L24:L25"/>
    <mergeCell ref="M24:M25"/>
    <mergeCell ref="N24:N25"/>
    <mergeCell ref="O24:O25"/>
    <mergeCell ref="P24:P25"/>
    <mergeCell ref="Q24:Q25"/>
    <mergeCell ref="R24:R25"/>
    <mergeCell ref="S24:S25"/>
    <mergeCell ref="J22:J23"/>
    <mergeCell ref="K22:K23"/>
    <mergeCell ref="L22:L23"/>
    <mergeCell ref="M22:M23"/>
    <mergeCell ref="N26:N27"/>
    <mergeCell ref="O26:O27"/>
    <mergeCell ref="P26:P27"/>
    <mergeCell ref="Q26:Q27"/>
    <mergeCell ref="R26:R27"/>
    <mergeCell ref="A26:A27"/>
    <mergeCell ref="B26:B27"/>
    <mergeCell ref="C26:C27"/>
    <mergeCell ref="D26:D27"/>
    <mergeCell ref="E26:E27"/>
    <mergeCell ref="F26:F27"/>
    <mergeCell ref="G26:G27"/>
    <mergeCell ref="H26:H27"/>
    <mergeCell ref="I26:I27"/>
    <mergeCell ref="S26:S27"/>
    <mergeCell ref="A28:A29"/>
    <mergeCell ref="B28:B29"/>
    <mergeCell ref="C28:C29"/>
    <mergeCell ref="D28:D29"/>
    <mergeCell ref="E28:E29"/>
    <mergeCell ref="F28:F29"/>
    <mergeCell ref="G28:G29"/>
    <mergeCell ref="H28:H29"/>
    <mergeCell ref="I28:I29"/>
    <mergeCell ref="J28:J29"/>
    <mergeCell ref="K28:K29"/>
    <mergeCell ref="L28:L29"/>
    <mergeCell ref="M28:M29"/>
    <mergeCell ref="N28:N29"/>
    <mergeCell ref="O28:O29"/>
    <mergeCell ref="P28:P29"/>
    <mergeCell ref="Q28:Q29"/>
    <mergeCell ref="R28:R29"/>
    <mergeCell ref="S28:S29"/>
    <mergeCell ref="J26:J27"/>
    <mergeCell ref="K26:K27"/>
    <mergeCell ref="L26:L27"/>
    <mergeCell ref="M26:M27"/>
    <mergeCell ref="M30:M31"/>
    <mergeCell ref="N30:N31"/>
    <mergeCell ref="O30:O31"/>
    <mergeCell ref="P30:P31"/>
    <mergeCell ref="Q30:Q31"/>
    <mergeCell ref="R30:R31"/>
    <mergeCell ref="A30:A31"/>
    <mergeCell ref="B30:B31"/>
    <mergeCell ref="C30:C31"/>
    <mergeCell ref="D30:D31"/>
    <mergeCell ref="E30:E31"/>
    <mergeCell ref="F30:F31"/>
    <mergeCell ref="G30:G31"/>
    <mergeCell ref="H30:H31"/>
    <mergeCell ref="I30:I31"/>
    <mergeCell ref="A39:S43"/>
    <mergeCell ref="S30:S31"/>
    <mergeCell ref="A32:A33"/>
    <mergeCell ref="B32:B33"/>
    <mergeCell ref="C32:C33"/>
    <mergeCell ref="D32:D33"/>
    <mergeCell ref="E32:E33"/>
    <mergeCell ref="F32:F33"/>
    <mergeCell ref="G32:G33"/>
    <mergeCell ref="H32:H33"/>
    <mergeCell ref="I32:I33"/>
    <mergeCell ref="P32:P33"/>
    <mergeCell ref="Q32:Q33"/>
    <mergeCell ref="R32:R33"/>
    <mergeCell ref="S32:S33"/>
    <mergeCell ref="J32:J33"/>
    <mergeCell ref="K32:K33"/>
    <mergeCell ref="L32:L33"/>
    <mergeCell ref="M32:M33"/>
    <mergeCell ref="N32:N33"/>
    <mergeCell ref="O32:O33"/>
    <mergeCell ref="J30:J31"/>
    <mergeCell ref="K30:K31"/>
    <mergeCell ref="L30:L31"/>
  </mergeCells>
  <phoneticPr fontId="1"/>
  <printOptions horizontalCentered="1"/>
  <pageMargins left="0.47244094488188981" right="0.47244094488188981" top="0.70866141732283472" bottom="0" header="0" footer="0"/>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§３</vt:lpstr>
    </vt:vector>
  </TitlesOfParts>
  <Company>川崎市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福祉</dc:creator>
  <cp:lastModifiedBy>中村健太郎_40（健）総務部庶務課</cp:lastModifiedBy>
  <cp:lastPrinted>2024-08-13T01:13:10Z</cp:lastPrinted>
  <dcterms:created xsi:type="dcterms:W3CDTF">2002-07-25T04:22:31Z</dcterms:created>
  <dcterms:modified xsi:type="dcterms:W3CDTF">2026-03-25T23:31:03Z</dcterms:modified>
</cp:coreProperties>
</file>