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19_地域の福祉施策\"/>
    </mc:Choice>
  </mc:AlternateContent>
  <xr:revisionPtr revIDLastSave="0" documentId="13_ncr:1_{80188F1C-75D1-45F7-9E72-A63EA80E67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§１表１" sheetId="3" r:id="rId1"/>
    <sheet name="§１表２" sheetId="4" r:id="rId2"/>
    <sheet name="§１表３" sheetId="5" r:id="rId3"/>
    <sheet name="§１表４" sheetId="6" r:id="rId4"/>
    <sheet name="§１表５" sheetId="7" r:id="rId5"/>
    <sheet name="§１表６" sheetId="8" r:id="rId6"/>
    <sheet name="§１表７" sheetId="9" r:id="rId7"/>
    <sheet name="§１表８" sheetId="10" r:id="rId8"/>
    <sheet name="§１表９" sheetId="11" r:id="rId9"/>
    <sheet name="§１表１０" sheetId="12" r:id="rId10"/>
  </sheets>
  <definedNames>
    <definedName name="_xlnm._FilterDatabase" localSheetId="0" hidden="1">§１表１!$A$8:$N$27</definedName>
    <definedName name="_xlnm._FilterDatabase" localSheetId="2" hidden="1">§１表３!$A$3:$Y$32</definedName>
    <definedName name="_xlnm.Print_Area" localSheetId="0">§１表１!$A$1:$N$27</definedName>
    <definedName name="_xlnm.Print_Area" localSheetId="9">§１表１０!$A$1:$AB$19</definedName>
    <definedName name="_xlnm.Print_Area" localSheetId="3">§１表４!$A$1:$O$14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6" i="7" l="1"/>
  <c r="T15" i="7"/>
  <c r="T14" i="7"/>
  <c r="T13" i="7"/>
  <c r="T12" i="7"/>
  <c r="T11" i="7"/>
  <c r="T10" i="7"/>
  <c r="R9" i="7"/>
  <c r="Q9" i="7"/>
  <c r="S9" i="7" s="1"/>
  <c r="O9" i="7"/>
  <c r="N9" i="7"/>
  <c r="P9" i="7" s="1"/>
  <c r="L9" i="7"/>
  <c r="K9" i="7"/>
  <c r="M9" i="7" s="1"/>
  <c r="I9" i="7"/>
  <c r="H9" i="7"/>
  <c r="J9" i="7" s="1"/>
  <c r="F9" i="7"/>
  <c r="E9" i="7"/>
  <c r="G9" i="7" s="1"/>
  <c r="C9" i="7"/>
  <c r="B9" i="7"/>
  <c r="D9" i="7" s="1"/>
  <c r="T9" i="7" s="1"/>
  <c r="J6" i="6"/>
  <c r="I6" i="6"/>
  <c r="H6" i="6"/>
  <c r="G6" i="6"/>
  <c r="F6" i="6"/>
  <c r="D6" i="6"/>
  <c r="C6" i="6"/>
  <c r="M5" i="6"/>
  <c r="L5" i="6"/>
  <c r="K5" i="6"/>
  <c r="J5" i="6"/>
  <c r="I5" i="6"/>
  <c r="H5" i="6"/>
  <c r="G5" i="6"/>
  <c r="F5" i="6"/>
  <c r="E5" i="6"/>
  <c r="D5" i="6"/>
  <c r="C5" i="6"/>
  <c r="N4" i="6"/>
  <c r="N5" i="6" s="1"/>
  <c r="E6" i="6" l="1"/>
  <c r="N6" i="6" s="1"/>
  <c r="K6" i="6"/>
  <c r="L6" i="6"/>
  <c r="M6" i="6"/>
</calcChain>
</file>

<file path=xl/sharedStrings.xml><?xml version="1.0" encoding="utf-8"?>
<sst xmlns="http://schemas.openxmlformats.org/spreadsheetml/2006/main" count="429" uniqueCount="170">
  <si>
    <t>川崎</t>
    <rPh sb="0" eb="2">
      <t>カワサキ</t>
    </rPh>
    <phoneticPr fontId="2"/>
  </si>
  <si>
    <t>§１ 　生活保護</t>
    <rPh sb="4" eb="6">
      <t>セイカツ</t>
    </rPh>
    <rPh sb="6" eb="8">
      <t>ホゴ</t>
    </rPh>
    <phoneticPr fontId="2"/>
  </si>
  <si>
    <t>総数</t>
    <rPh sb="0" eb="2">
      <t>ソウスウ</t>
    </rPh>
    <phoneticPr fontId="2"/>
  </si>
  <si>
    <t>幸</t>
    <rPh sb="0" eb="1">
      <t>サイワイ</t>
    </rPh>
    <phoneticPr fontId="2"/>
  </si>
  <si>
    <t>中原</t>
    <rPh sb="0" eb="2">
      <t>チュウゲン</t>
    </rPh>
    <phoneticPr fontId="2"/>
  </si>
  <si>
    <t>高津</t>
    <rPh sb="0" eb="2">
      <t>タカヅ</t>
    </rPh>
    <phoneticPr fontId="2"/>
  </si>
  <si>
    <t>宮前</t>
    <rPh sb="0" eb="2">
      <t>ミヤマエ</t>
    </rPh>
    <phoneticPr fontId="2"/>
  </si>
  <si>
    <t>多摩</t>
    <rPh sb="0" eb="2">
      <t>タマ</t>
    </rPh>
    <phoneticPr fontId="2"/>
  </si>
  <si>
    <t>麻生</t>
    <rPh sb="0" eb="2">
      <t>アサオ</t>
    </rPh>
    <phoneticPr fontId="2"/>
  </si>
  <si>
    <t>世帯数</t>
    <rPh sb="0" eb="3">
      <t>セタイスウ</t>
    </rPh>
    <phoneticPr fontId="2"/>
  </si>
  <si>
    <t>人員</t>
    <rPh sb="0" eb="2">
      <t>ジンイン</t>
    </rPh>
    <phoneticPr fontId="2"/>
  </si>
  <si>
    <t>被保護者世帯数・人員</t>
    <rPh sb="0" eb="1">
      <t>ヒ</t>
    </rPh>
    <rPh sb="1" eb="4">
      <t>ホゴシャ</t>
    </rPh>
    <rPh sb="4" eb="7">
      <t>セタイスウ</t>
    </rPh>
    <rPh sb="8" eb="10">
      <t>ジンイン</t>
    </rPh>
    <phoneticPr fontId="2"/>
  </si>
  <si>
    <t>保護率
（‰）</t>
    <rPh sb="0" eb="2">
      <t>ホゴ</t>
    </rPh>
    <rPh sb="2" eb="3">
      <t>リツ</t>
    </rPh>
    <phoneticPr fontId="2"/>
  </si>
  <si>
    <t>一時扶助（年間総数）</t>
    <rPh sb="0" eb="2">
      <t>イチジ</t>
    </rPh>
    <rPh sb="2" eb="4">
      <t>フジョ</t>
    </rPh>
    <rPh sb="5" eb="7">
      <t>ネンカン</t>
    </rPh>
    <rPh sb="7" eb="9">
      <t>ソウスウ</t>
    </rPh>
    <phoneticPr fontId="2"/>
  </si>
  <si>
    <t>医療扶助
率（％）</t>
    <rPh sb="0" eb="2">
      <t>イリョウ</t>
    </rPh>
    <rPh sb="2" eb="4">
      <t>フジョ</t>
    </rPh>
    <rPh sb="5" eb="6">
      <t>リツ</t>
    </rPh>
    <phoneticPr fontId="2"/>
  </si>
  <si>
    <t>生活
扶助</t>
    <rPh sb="0" eb="2">
      <t>セイカツ</t>
    </rPh>
    <rPh sb="3" eb="5">
      <t>フジョ</t>
    </rPh>
    <phoneticPr fontId="2"/>
  </si>
  <si>
    <t>住宅
扶助</t>
    <rPh sb="0" eb="2">
      <t>ジュウタク</t>
    </rPh>
    <rPh sb="3" eb="5">
      <t>フジョ</t>
    </rPh>
    <phoneticPr fontId="2"/>
  </si>
  <si>
    <t>教育
扶助</t>
    <rPh sb="0" eb="2">
      <t>キョウイク</t>
    </rPh>
    <rPh sb="3" eb="5">
      <t>フジョ</t>
    </rPh>
    <phoneticPr fontId="2"/>
  </si>
  <si>
    <t>介護
扶助</t>
    <rPh sb="0" eb="2">
      <t>カイゴ</t>
    </rPh>
    <rPh sb="3" eb="5">
      <t>フジョ</t>
    </rPh>
    <phoneticPr fontId="2"/>
  </si>
  <si>
    <t>医療
扶助</t>
    <rPh sb="0" eb="2">
      <t>イリョウ</t>
    </rPh>
    <rPh sb="3" eb="5">
      <t>フジョ</t>
    </rPh>
    <phoneticPr fontId="2"/>
  </si>
  <si>
    <t>出産
扶助</t>
    <rPh sb="0" eb="2">
      <t>シュッサン</t>
    </rPh>
    <rPh sb="3" eb="5">
      <t>フジョ</t>
    </rPh>
    <phoneticPr fontId="2"/>
  </si>
  <si>
    <t>生業
扶助</t>
    <rPh sb="0" eb="2">
      <t>ナリワイ</t>
    </rPh>
    <rPh sb="3" eb="5">
      <t>フジョ</t>
    </rPh>
    <phoneticPr fontId="2"/>
  </si>
  <si>
    <t>葬祭
扶助</t>
    <rPh sb="0" eb="2">
      <t>ソウサイ</t>
    </rPh>
    <rPh sb="3" eb="5">
      <t>フジョ</t>
    </rPh>
    <phoneticPr fontId="2"/>
  </si>
  <si>
    <t>保護
受給中</t>
    <rPh sb="0" eb="2">
      <t>ホゴ</t>
    </rPh>
    <rPh sb="3" eb="5">
      <t>ジュキュウ</t>
    </rPh>
    <rPh sb="5" eb="6">
      <t>ナカ</t>
    </rPh>
    <phoneticPr fontId="2"/>
  </si>
  <si>
    <t>保護
停止</t>
    <rPh sb="0" eb="2">
      <t>ホゴ</t>
    </rPh>
    <rPh sb="3" eb="5">
      <t>テイシ</t>
    </rPh>
    <phoneticPr fontId="2"/>
  </si>
  <si>
    <t>　疾病や障害、高齢等により収入が得られず、自立生活ができない者を対象に、生活保護法を適用している状況を福祉事務所別・扶助の種類別に集計したものである。</t>
    <rPh sb="1" eb="3">
      <t>シッペイ</t>
    </rPh>
    <rPh sb="4" eb="6">
      <t>ショウガイ</t>
    </rPh>
    <rPh sb="7" eb="9">
      <t>コウレイ</t>
    </rPh>
    <rPh sb="9" eb="10">
      <t>トウ</t>
    </rPh>
    <rPh sb="13" eb="15">
      <t>シュウニュウ</t>
    </rPh>
    <rPh sb="16" eb="17">
      <t>エ</t>
    </rPh>
    <rPh sb="21" eb="23">
      <t>ジリツ</t>
    </rPh>
    <rPh sb="23" eb="25">
      <t>セイカツ</t>
    </rPh>
    <rPh sb="30" eb="31">
      <t>モノ</t>
    </rPh>
    <rPh sb="32" eb="34">
      <t>タイショウ</t>
    </rPh>
    <rPh sb="36" eb="38">
      <t>セイカツ</t>
    </rPh>
    <rPh sb="38" eb="40">
      <t>ホゴ</t>
    </rPh>
    <rPh sb="40" eb="41">
      <t>ホウ</t>
    </rPh>
    <rPh sb="42" eb="44">
      <t>テキヨウ</t>
    </rPh>
    <rPh sb="48" eb="50">
      <t>ジョウキョウ</t>
    </rPh>
    <rPh sb="51" eb="53">
      <t>フクシ</t>
    </rPh>
    <rPh sb="53" eb="55">
      <t>ジム</t>
    </rPh>
    <rPh sb="55" eb="56">
      <t>ショ</t>
    </rPh>
    <rPh sb="56" eb="57">
      <t>ベツ</t>
    </rPh>
    <rPh sb="58" eb="60">
      <t>フジョ</t>
    </rPh>
    <rPh sb="61" eb="63">
      <t>シュルイ</t>
    </rPh>
    <rPh sb="63" eb="64">
      <t>ベツ</t>
    </rPh>
    <rPh sb="65" eb="67">
      <t>シュウケイ</t>
    </rPh>
    <phoneticPr fontId="2"/>
  </si>
  <si>
    <t>資料：生活保護・自立支援室</t>
    <rPh sb="3" eb="5">
      <t>セイカツ</t>
    </rPh>
    <rPh sb="5" eb="7">
      <t>ホゴ</t>
    </rPh>
    <rPh sb="8" eb="13">
      <t>ジリツシエンシツ</t>
    </rPh>
    <phoneticPr fontId="2"/>
  </si>
  <si>
    <t>世帯数</t>
    <rPh sb="0" eb="3">
      <t>セタイスウ</t>
    </rPh>
    <phoneticPr fontId="2"/>
  </si>
  <si>
    <t>Ⅳ　地域の福祉施策</t>
    <rPh sb="2" eb="4">
      <t>チイキ</t>
    </rPh>
    <rPh sb="5" eb="7">
      <t>フクシ</t>
    </rPh>
    <rPh sb="7" eb="8">
      <t>セ</t>
    </rPh>
    <rPh sb="8" eb="9">
      <t>サク</t>
    </rPh>
    <phoneticPr fontId="2"/>
  </si>
  <si>
    <t>表 １  保護の対象</t>
    <phoneticPr fontId="2"/>
  </si>
  <si>
    <t>月平均</t>
    <rPh sb="0" eb="3">
      <t>ツキヘイキン</t>
    </rPh>
    <phoneticPr fontId="2"/>
  </si>
  <si>
    <t>※月平均の数値は、各項目ごとに小数点以下を四捨五入しているので、合計値と一致しない場合があります。</t>
    <rPh sb="1" eb="4">
      <t>ツキヘイキン</t>
    </rPh>
    <rPh sb="5" eb="7">
      <t>スウチ</t>
    </rPh>
    <rPh sb="9" eb="12">
      <t>カクコウモク</t>
    </rPh>
    <rPh sb="15" eb="18">
      <t>ショウスウテン</t>
    </rPh>
    <rPh sb="18" eb="20">
      <t>イカ</t>
    </rPh>
    <rPh sb="21" eb="25">
      <t>シシャゴニュウ</t>
    </rPh>
    <rPh sb="32" eb="34">
      <t>ゴウケイ</t>
    </rPh>
    <rPh sb="34" eb="35">
      <t>チ</t>
    </rPh>
    <rPh sb="36" eb="38">
      <t>イッチ</t>
    </rPh>
    <rPh sb="41" eb="43">
      <t>バアイ</t>
    </rPh>
    <phoneticPr fontId="2"/>
  </si>
  <si>
    <t>表 ２  被保護世帯数・人員・保護率の推移（全市）</t>
    <phoneticPr fontId="2"/>
  </si>
  <si>
    <t>現に保護を
受けている者</t>
    <rPh sb="0" eb="1">
      <t>ゲン</t>
    </rPh>
    <rPh sb="2" eb="4">
      <t>ホゴ</t>
    </rPh>
    <rPh sb="6" eb="7">
      <t>ウ</t>
    </rPh>
    <rPh sb="11" eb="12">
      <t>モノ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</si>
  <si>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</si>
  <si>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</si>
  <si>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</si>
  <si>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</si>
  <si>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</si>
  <si>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出産
扶助
(人員)</t>
    <rPh sb="0" eb="2">
      <t>シュッサン</t>
    </rPh>
    <rPh sb="3" eb="5">
      <t>フジョ</t>
    </rPh>
    <rPh sb="7" eb="8">
      <t>ヒト</t>
    </rPh>
    <rPh sb="8" eb="9">
      <t>イン</t>
    </rPh>
    <phoneticPr fontId="2"/>
  </si>
  <si>
    <t>生業
扶助
(人員)</t>
    <rPh sb="0" eb="2">
      <t>セイギョウ</t>
    </rPh>
    <rPh sb="3" eb="5">
      <t>フジョ</t>
    </rPh>
    <rPh sb="8" eb="9">
      <t>イン</t>
    </rPh>
    <phoneticPr fontId="2"/>
  </si>
  <si>
    <t>葬祭
扶助
(人員)</t>
    <rPh sb="0" eb="2">
      <t>ソウサイ</t>
    </rPh>
    <rPh sb="3" eb="5">
      <t>フジョ</t>
    </rPh>
    <rPh sb="8" eb="9">
      <t>イン</t>
    </rPh>
    <phoneticPr fontId="2"/>
  </si>
  <si>
    <t>世帯</t>
    <rPh sb="0" eb="2">
      <t>セタイ</t>
    </rPh>
    <phoneticPr fontId="2"/>
  </si>
  <si>
    <t>平成</t>
    <rPh sb="0" eb="2">
      <t>ヘイセイ</t>
    </rPh>
    <phoneticPr fontId="2"/>
  </si>
  <si>
    <t>年度月平均</t>
  </si>
  <si>
    <t>〃</t>
  </si>
  <si>
    <t>-</t>
  </si>
  <si>
    <t>元</t>
    <rPh sb="0" eb="1">
      <t>ゲン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</si>
  <si>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</si>
  <si>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</si>
  <si>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</si>
  <si>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表 ３  福祉事務所別被保護世帯数・人員の推移（停止を含む）</t>
    <phoneticPr fontId="2"/>
  </si>
  <si>
    <t>全市</t>
    <rPh sb="0" eb="1">
      <t>ゼン</t>
    </rPh>
    <rPh sb="1" eb="2">
      <t>シ</t>
    </rPh>
    <phoneticPr fontId="2"/>
  </si>
  <si>
    <t>大師</t>
    <rPh sb="0" eb="2">
      <t>ダイシ</t>
    </rPh>
    <phoneticPr fontId="2"/>
  </si>
  <si>
    <t>田島</t>
    <rPh sb="0" eb="2">
      <t>タジマ</t>
    </rPh>
    <phoneticPr fontId="2"/>
  </si>
  <si>
    <t>中原</t>
    <rPh sb="0" eb="2">
      <t>ナカハラ</t>
    </rPh>
    <phoneticPr fontId="2"/>
  </si>
  <si>
    <t>高津</t>
    <rPh sb="0" eb="2">
      <t>タカツ</t>
    </rPh>
    <phoneticPr fontId="2"/>
  </si>
  <si>
    <t>月</t>
    <rPh sb="0" eb="1">
      <t>ガツ</t>
    </rPh>
    <phoneticPr fontId="2"/>
  </si>
  <si>
    <t>表 ４  扶助別保護費</t>
    <phoneticPr fontId="2"/>
  </si>
  <si>
    <t>　一年間の生活保護費を扶助別に集計したものである。</t>
    <rPh sb="1" eb="4">
      <t>イチネンカン</t>
    </rPh>
    <rPh sb="5" eb="7">
      <t>セイカツ</t>
    </rPh>
    <rPh sb="7" eb="9">
      <t>ホゴ</t>
    </rPh>
    <rPh sb="9" eb="10">
      <t>ヒ</t>
    </rPh>
    <rPh sb="11" eb="13">
      <t>フジョ</t>
    </rPh>
    <rPh sb="13" eb="14">
      <t>ベツ</t>
    </rPh>
    <rPh sb="15" eb="17">
      <t>シュウケイ</t>
    </rPh>
    <phoneticPr fontId="2"/>
  </si>
  <si>
    <t>生活扶助
(円)</t>
    <rPh sb="0" eb="2">
      <t>セイカツ</t>
    </rPh>
    <rPh sb="2" eb="4">
      <t>フジョ</t>
    </rPh>
    <rPh sb="6" eb="7">
      <t>エン</t>
    </rPh>
    <phoneticPr fontId="2"/>
  </si>
  <si>
    <t>住宅扶助
(円)</t>
    <rPh sb="0" eb="2">
      <t>ジュウタク</t>
    </rPh>
    <rPh sb="2" eb="4">
      <t>フジョ</t>
    </rPh>
    <phoneticPr fontId="2"/>
  </si>
  <si>
    <t>教育扶助
(円)</t>
    <rPh sb="0" eb="2">
      <t>キョウイク</t>
    </rPh>
    <rPh sb="2" eb="4">
      <t>フジョ</t>
    </rPh>
    <phoneticPr fontId="2"/>
  </si>
  <si>
    <t>介護扶助
(円)</t>
    <rPh sb="0" eb="2">
      <t>カイゴ</t>
    </rPh>
    <rPh sb="2" eb="4">
      <t>フジョ</t>
    </rPh>
    <phoneticPr fontId="2"/>
  </si>
  <si>
    <t>医療扶助
(円)</t>
    <rPh sb="0" eb="2">
      <t>イリョウ</t>
    </rPh>
    <rPh sb="2" eb="4">
      <t>フジョ</t>
    </rPh>
    <phoneticPr fontId="2"/>
  </si>
  <si>
    <t>出産
扶助
(円)</t>
    <rPh sb="0" eb="2">
      <t>シュッサン</t>
    </rPh>
    <rPh sb="3" eb="5">
      <t>フジョ</t>
    </rPh>
    <phoneticPr fontId="2"/>
  </si>
  <si>
    <t>生業扶助
(円)</t>
    <rPh sb="0" eb="2">
      <t>セイギョウ</t>
    </rPh>
    <rPh sb="2" eb="4">
      <t>フジョ</t>
    </rPh>
    <phoneticPr fontId="2"/>
  </si>
  <si>
    <t>葬祭扶助
(円)</t>
    <rPh sb="0" eb="2">
      <t>ソウサイ</t>
    </rPh>
    <rPh sb="2" eb="4">
      <t>フジョ</t>
    </rPh>
    <phoneticPr fontId="2"/>
  </si>
  <si>
    <t>施設事務費
(円)</t>
    <rPh sb="0" eb="2">
      <t>シセツ</t>
    </rPh>
    <rPh sb="2" eb="5">
      <t>ジムヒ</t>
    </rPh>
    <phoneticPr fontId="2"/>
  </si>
  <si>
    <t>就労自立
支援金（円）</t>
    <rPh sb="0" eb="2">
      <t>シュウロウ</t>
    </rPh>
    <rPh sb="2" eb="4">
      <t>ジリツ</t>
    </rPh>
    <rPh sb="5" eb="7">
      <t>シエン</t>
    </rPh>
    <rPh sb="7" eb="8">
      <t>キン</t>
    </rPh>
    <rPh sb="9" eb="10">
      <t>エン</t>
    </rPh>
    <phoneticPr fontId="2"/>
  </si>
  <si>
    <t>進学準備給付金（円）</t>
    <rPh sb="0" eb="2">
      <t>シンガク</t>
    </rPh>
    <rPh sb="2" eb="4">
      <t>ジュンビ</t>
    </rPh>
    <rPh sb="4" eb="7">
      <t>キュウフキン</t>
    </rPh>
    <rPh sb="8" eb="9">
      <t>エン</t>
    </rPh>
    <phoneticPr fontId="2"/>
  </si>
  <si>
    <t>総額
(円)</t>
    <rPh sb="0" eb="2">
      <t>ソウガク</t>
    </rPh>
    <phoneticPr fontId="2"/>
  </si>
  <si>
    <t>前年比
(%)</t>
    <rPh sb="0" eb="2">
      <t>ゼンネン</t>
    </rPh>
    <phoneticPr fontId="2"/>
  </si>
  <si>
    <t>令和３年度</t>
    <rPh sb="0" eb="2">
      <t>レイワ</t>
    </rPh>
    <rPh sb="3" eb="5">
      <t>ネンド</t>
    </rPh>
    <phoneticPr fontId="2"/>
  </si>
  <si>
    <t>年間</t>
    <rPh sb="0" eb="2">
      <t>ネンカン</t>
    </rPh>
    <phoneticPr fontId="2"/>
  </si>
  <si>
    <t>１か月
平均</t>
    <rPh sb="2" eb="3">
      <t>ゲツ</t>
    </rPh>
    <rPh sb="3" eb="5">
      <t>ヘイキン</t>
    </rPh>
    <phoneticPr fontId="2"/>
  </si>
  <si>
    <t>構成比
(%)</t>
    <rPh sb="0" eb="3">
      <t>コウセイヒ</t>
    </rPh>
    <phoneticPr fontId="2"/>
  </si>
  <si>
    <t>令和5年度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</si>
  <si>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</si>
  <si>
    <t>表 ５  医療扶助人員</t>
    <phoneticPr fontId="2"/>
  </si>
  <si>
    <t>　生活保護法の各種扶助のうち、医療扶助（入院・外来の医療費用）のみを必要とする人員と、他の扶助と医療扶助を必要とする人員とを集計したものである。</t>
    <rPh sb="1" eb="3">
      <t>セイカツ</t>
    </rPh>
    <rPh sb="3" eb="5">
      <t>ホゴ</t>
    </rPh>
    <rPh sb="5" eb="6">
      <t>ホウ</t>
    </rPh>
    <rPh sb="7" eb="9">
      <t>カクシュ</t>
    </rPh>
    <rPh sb="9" eb="11">
      <t>フジョ</t>
    </rPh>
    <rPh sb="15" eb="17">
      <t>イリョウ</t>
    </rPh>
    <rPh sb="17" eb="19">
      <t>フジョ</t>
    </rPh>
    <rPh sb="20" eb="22">
      <t>ニュウイン</t>
    </rPh>
    <rPh sb="23" eb="25">
      <t>ガイライ</t>
    </rPh>
    <rPh sb="26" eb="28">
      <t>イリョウ</t>
    </rPh>
    <rPh sb="28" eb="30">
      <t>ヒヨウ</t>
    </rPh>
    <rPh sb="34" eb="36">
      <t>ヒツヨウ</t>
    </rPh>
    <rPh sb="39" eb="41">
      <t>ジンイン</t>
    </rPh>
    <rPh sb="43" eb="44">
      <t>タ</t>
    </rPh>
    <rPh sb="45" eb="47">
      <t>フジョ</t>
    </rPh>
    <rPh sb="48" eb="50">
      <t>イリョウ</t>
    </rPh>
    <rPh sb="50" eb="52">
      <t>フジョ</t>
    </rPh>
    <rPh sb="53" eb="55">
      <t>ヒツヨウ</t>
    </rPh>
    <rPh sb="58" eb="60">
      <t>ジンイン</t>
    </rPh>
    <rPh sb="62" eb="64">
      <t>シュウケイ</t>
    </rPh>
    <phoneticPr fontId="2"/>
  </si>
  <si>
    <t>月平均</t>
    <rPh sb="0" eb="1">
      <t>ツキ</t>
    </rPh>
    <rPh sb="1" eb="3">
      <t>ヘイキン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</si>
  <si>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</si>
  <si>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</si>
  <si>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入院計</t>
    <rPh sb="0" eb="2">
      <t>ニュウイン</t>
    </rPh>
    <rPh sb="2" eb="3">
      <t>ケイ</t>
    </rPh>
    <phoneticPr fontId="2"/>
  </si>
  <si>
    <t>医療扶助単給</t>
    <rPh sb="0" eb="2">
      <t>イリョウ</t>
    </rPh>
    <rPh sb="2" eb="4">
      <t>フジョ</t>
    </rPh>
    <rPh sb="4" eb="5">
      <t>タン</t>
    </rPh>
    <rPh sb="5" eb="6">
      <t>キュウ</t>
    </rPh>
    <phoneticPr fontId="2"/>
  </si>
  <si>
    <t>医療扶助併給</t>
    <rPh sb="0" eb="2">
      <t>イリョウ</t>
    </rPh>
    <rPh sb="2" eb="4">
      <t>フジョ</t>
    </rPh>
    <rPh sb="4" eb="6">
      <t>ヘイキュウ</t>
    </rPh>
    <phoneticPr fontId="2"/>
  </si>
  <si>
    <t>入院外計</t>
    <rPh sb="0" eb="2">
      <t>ニュウイン</t>
    </rPh>
    <rPh sb="2" eb="3">
      <t>ガイ</t>
    </rPh>
    <rPh sb="3" eb="4">
      <t>ケイ</t>
    </rPh>
    <phoneticPr fontId="2"/>
  </si>
  <si>
    <t>精神疾患</t>
    <rPh sb="0" eb="2">
      <t>セイシン</t>
    </rPh>
    <rPh sb="2" eb="4">
      <t>シッカン</t>
    </rPh>
    <phoneticPr fontId="2"/>
  </si>
  <si>
    <t>その他</t>
    <rPh sb="2" eb="3">
      <t>タ</t>
    </rPh>
    <phoneticPr fontId="2"/>
  </si>
  <si>
    <t>小計</t>
    <rPh sb="0" eb="2">
      <t>ショウケイ</t>
    </rPh>
    <phoneticPr fontId="2"/>
  </si>
  <si>
    <t>構成比</t>
    <rPh sb="0" eb="3">
      <t>コウセイヒ</t>
    </rPh>
    <phoneticPr fontId="2"/>
  </si>
  <si>
    <t>表 ６  労働力類型別被保護世帯数</t>
    <phoneticPr fontId="2"/>
  </si>
  <si>
    <t>　生活保護は、世帯の人員や年齢等の構成によって最低生活費を算出し、収入が最低生活費を下回る場合に不足額を支給するものである。働いている者のいる世帯を就労の形態別に集計したものである。</t>
    <rPh sb="1" eb="3">
      <t>セイカツ</t>
    </rPh>
    <rPh sb="3" eb="5">
      <t>ホゴ</t>
    </rPh>
    <rPh sb="7" eb="9">
      <t>セタイ</t>
    </rPh>
    <rPh sb="10" eb="12">
      <t>ジンイン</t>
    </rPh>
    <rPh sb="13" eb="16">
      <t>ネンレイトウ</t>
    </rPh>
    <rPh sb="17" eb="19">
      <t>コウセイ</t>
    </rPh>
    <rPh sb="23" eb="25">
      <t>サイテイ</t>
    </rPh>
    <rPh sb="25" eb="28">
      <t>セイカツヒ</t>
    </rPh>
    <rPh sb="29" eb="31">
      <t>サンシュツ</t>
    </rPh>
    <rPh sb="33" eb="35">
      <t>シュウニュウ</t>
    </rPh>
    <rPh sb="36" eb="38">
      <t>サイテイ</t>
    </rPh>
    <rPh sb="38" eb="41">
      <t>セイカツヒ</t>
    </rPh>
    <rPh sb="42" eb="44">
      <t>シタマワ</t>
    </rPh>
    <rPh sb="45" eb="47">
      <t>バアイ</t>
    </rPh>
    <rPh sb="48" eb="50">
      <t>フソク</t>
    </rPh>
    <rPh sb="50" eb="51">
      <t>ガク</t>
    </rPh>
    <rPh sb="52" eb="54">
      <t>シキュウ</t>
    </rPh>
    <rPh sb="62" eb="63">
      <t>ハタラ</t>
    </rPh>
    <rPh sb="67" eb="68">
      <t>モノ</t>
    </rPh>
    <rPh sb="71" eb="73">
      <t>セタイ</t>
    </rPh>
    <rPh sb="74" eb="76">
      <t>シュウロウ</t>
    </rPh>
    <rPh sb="77" eb="80">
      <t>ケイタイベツ</t>
    </rPh>
    <rPh sb="81" eb="83">
      <t>シュウケイ</t>
    </rPh>
    <phoneticPr fontId="2"/>
  </si>
  <si>
    <t>働いている者のいる世帯（稼働世帯）</t>
    <rPh sb="0" eb="1">
      <t>ハタラ</t>
    </rPh>
    <rPh sb="5" eb="6">
      <t>モノ</t>
    </rPh>
    <rPh sb="9" eb="11">
      <t>セタイ</t>
    </rPh>
    <rPh sb="12" eb="14">
      <t>カドウ</t>
    </rPh>
    <rPh sb="14" eb="16">
      <t>セタイ</t>
    </rPh>
    <phoneticPr fontId="2"/>
  </si>
  <si>
    <t>働いている
者のいない
世帯</t>
    <rPh sb="0" eb="1">
      <t>ハタラ</t>
    </rPh>
    <rPh sb="6" eb="7">
      <t>モノ</t>
    </rPh>
    <rPh sb="12" eb="14">
      <t>セタイ</t>
    </rPh>
    <phoneticPr fontId="2"/>
  </si>
  <si>
    <t>世帯主が働いている世帯</t>
    <rPh sb="0" eb="3">
      <t>セタイヌシ</t>
    </rPh>
    <rPh sb="4" eb="5">
      <t>ハタラ</t>
    </rPh>
    <rPh sb="9" eb="11">
      <t>セタイ</t>
    </rPh>
    <phoneticPr fontId="2"/>
  </si>
  <si>
    <t>世帯員が
働いて
いる世帯</t>
    <rPh sb="0" eb="3">
      <t>セタイイン</t>
    </rPh>
    <rPh sb="5" eb="6">
      <t>ハタラ</t>
    </rPh>
    <rPh sb="11" eb="13">
      <t>セタイ</t>
    </rPh>
    <phoneticPr fontId="2"/>
  </si>
  <si>
    <t>常用労働者</t>
    <rPh sb="0" eb="2">
      <t>ジョウヨウ</t>
    </rPh>
    <rPh sb="2" eb="5">
      <t>ロウドウシャ</t>
    </rPh>
    <phoneticPr fontId="2"/>
  </si>
  <si>
    <t>日雇労働者</t>
    <rPh sb="0" eb="2">
      <t>ヒヤト</t>
    </rPh>
    <rPh sb="2" eb="5">
      <t>ロウドウシャ</t>
    </rPh>
    <phoneticPr fontId="2"/>
  </si>
  <si>
    <t>内職者</t>
    <rPh sb="0" eb="2">
      <t>ナイショク</t>
    </rPh>
    <rPh sb="2" eb="3">
      <t>シャ</t>
    </rPh>
    <phoneticPr fontId="2"/>
  </si>
  <si>
    <t>その他の
就業者</t>
    <rPh sb="2" eb="3">
      <t>タ</t>
    </rPh>
    <rPh sb="5" eb="7">
      <t>シュウギョウ</t>
    </rPh>
    <rPh sb="7" eb="8">
      <t>シャ</t>
    </rPh>
    <phoneticPr fontId="2"/>
  </si>
  <si>
    <t>表 ７  世帯類型別被保護世帯数</t>
    <phoneticPr fontId="2"/>
  </si>
  <si>
    <t>　生活保護を受けている世帯を、世帯主の状況や、世帯構成別に集計したものである。</t>
    <rPh sb="1" eb="3">
      <t>セイカツ</t>
    </rPh>
    <rPh sb="3" eb="5">
      <t>ホゴ</t>
    </rPh>
    <rPh sb="6" eb="7">
      <t>ウ</t>
    </rPh>
    <rPh sb="11" eb="13">
      <t>セタイ</t>
    </rPh>
    <rPh sb="15" eb="18">
      <t>セタイヌシ</t>
    </rPh>
    <rPh sb="19" eb="21">
      <t>ジョウキョウ</t>
    </rPh>
    <rPh sb="23" eb="25">
      <t>セタイ</t>
    </rPh>
    <rPh sb="25" eb="27">
      <t>コウセイ</t>
    </rPh>
    <rPh sb="27" eb="28">
      <t>ベツ</t>
    </rPh>
    <rPh sb="29" eb="31">
      <t>シュウケイ</t>
    </rPh>
    <phoneticPr fontId="2"/>
  </si>
  <si>
    <t>単　　身　　者　　世　　帯</t>
    <rPh sb="0" eb="1">
      <t>タン</t>
    </rPh>
    <rPh sb="3" eb="4">
      <t>ミ</t>
    </rPh>
    <rPh sb="6" eb="7">
      <t>モノ</t>
    </rPh>
    <rPh sb="9" eb="10">
      <t>ヨ</t>
    </rPh>
    <rPh sb="12" eb="13">
      <t>オビ</t>
    </rPh>
    <phoneticPr fontId="2"/>
  </si>
  <si>
    <t>２　　人　　以　　上　　の　　世　　帯</t>
    <rPh sb="3" eb="4">
      <t>ヒト</t>
    </rPh>
    <rPh sb="6" eb="7">
      <t>イ</t>
    </rPh>
    <rPh sb="9" eb="10">
      <t>ウエ</t>
    </rPh>
    <rPh sb="15" eb="16">
      <t>ヨ</t>
    </rPh>
    <rPh sb="18" eb="19">
      <t>オビ</t>
    </rPh>
    <phoneticPr fontId="2"/>
  </si>
  <si>
    <t>高齢者</t>
    <rPh sb="0" eb="3">
      <t>コウレイシャ</t>
    </rPh>
    <phoneticPr fontId="2"/>
  </si>
  <si>
    <t>障害者</t>
    <rPh sb="0" eb="3">
      <t>ショウガイシャ</t>
    </rPh>
    <phoneticPr fontId="2"/>
  </si>
  <si>
    <t>傷病者</t>
    <rPh sb="0" eb="3">
      <t>ショウビョウシャ</t>
    </rPh>
    <phoneticPr fontId="2"/>
  </si>
  <si>
    <t>医療単給
（再掲）</t>
    <rPh sb="0" eb="2">
      <t>イリョウ</t>
    </rPh>
    <rPh sb="2" eb="3">
      <t>タン</t>
    </rPh>
    <rPh sb="3" eb="4">
      <t>キュウ</t>
    </rPh>
    <rPh sb="6" eb="8">
      <t>サイケイ</t>
    </rPh>
    <phoneticPr fontId="2"/>
  </si>
  <si>
    <t>母子</t>
    <rPh sb="0" eb="2">
      <t>ボシ</t>
    </rPh>
    <phoneticPr fontId="2"/>
  </si>
  <si>
    <t>表 ８  保護施設及び措置の状況</t>
    <phoneticPr fontId="2"/>
  </si>
  <si>
    <t>施設数
（市内）</t>
    <rPh sb="0" eb="2">
      <t>シセツ</t>
    </rPh>
    <rPh sb="2" eb="3">
      <t>スウ</t>
    </rPh>
    <rPh sb="5" eb="7">
      <t>シナイ</t>
    </rPh>
    <phoneticPr fontId="2"/>
  </si>
  <si>
    <t>施設数
（市外）</t>
    <rPh sb="0" eb="3">
      <t>シセツスウ</t>
    </rPh>
    <rPh sb="5" eb="7">
      <t>シガイ</t>
    </rPh>
    <phoneticPr fontId="2"/>
  </si>
  <si>
    <t>年度末現在
措置人員</t>
    <rPh sb="0" eb="3">
      <t>ネンドマツ</t>
    </rPh>
    <rPh sb="3" eb="5">
      <t>ゲンザイ</t>
    </rPh>
    <rPh sb="6" eb="8">
      <t>ソチ</t>
    </rPh>
    <rPh sb="8" eb="10">
      <t>ジンイン</t>
    </rPh>
    <phoneticPr fontId="2"/>
  </si>
  <si>
    <t>入所
（年度中）</t>
    <rPh sb="0" eb="2">
      <t>ニュウショ</t>
    </rPh>
    <rPh sb="4" eb="7">
      <t>ネンドチュウ</t>
    </rPh>
    <phoneticPr fontId="2"/>
  </si>
  <si>
    <t>退所
（年度中）</t>
    <rPh sb="0" eb="2">
      <t>タイショ</t>
    </rPh>
    <rPh sb="4" eb="7">
      <t>ネンドチュウ</t>
    </rPh>
    <phoneticPr fontId="2"/>
  </si>
  <si>
    <t>救護施設</t>
    <rPh sb="0" eb="2">
      <t>キュウゴ</t>
    </rPh>
    <rPh sb="2" eb="4">
      <t>シセツ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</si>
  <si>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</si>
  <si>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</si>
  <si>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更生施設</t>
    <rPh sb="0" eb="2">
      <t>コウセイ</t>
    </rPh>
    <rPh sb="2" eb="4">
      <t>シセツ</t>
    </rPh>
    <phoneticPr fontId="2"/>
  </si>
  <si>
    <t xml:space="preserve">  </t>
    <phoneticPr fontId="2"/>
  </si>
  <si>
    <t>表 ９  保護の申請・開始・廃止</t>
    <phoneticPr fontId="2"/>
  </si>
  <si>
    <t>申請
件数</t>
    <rPh sb="0" eb="2">
      <t>シンセイ</t>
    </rPh>
    <rPh sb="3" eb="5">
      <t>ケンスウ</t>
    </rPh>
    <phoneticPr fontId="2"/>
  </si>
  <si>
    <t>却下
件数</t>
    <rPh sb="0" eb="2">
      <t>キャッカ</t>
    </rPh>
    <rPh sb="3" eb="5">
      <t>ケンスウ</t>
    </rPh>
    <phoneticPr fontId="2"/>
  </si>
  <si>
    <t>開始
決定
件数</t>
    <rPh sb="0" eb="2">
      <t>カイシ</t>
    </rPh>
    <rPh sb="3" eb="5">
      <t>ケッテイ</t>
    </rPh>
    <rPh sb="6" eb="8">
      <t>ケンスウ</t>
    </rPh>
    <phoneticPr fontId="2"/>
  </si>
  <si>
    <t xml:space="preserve"> 開　　始　　原　　因　　別　　世　　帯　　数 </t>
    <rPh sb="1" eb="2">
      <t>カイ</t>
    </rPh>
    <rPh sb="4" eb="5">
      <t>ハジメ</t>
    </rPh>
    <rPh sb="7" eb="8">
      <t>ハラ</t>
    </rPh>
    <rPh sb="10" eb="11">
      <t>イン</t>
    </rPh>
    <rPh sb="13" eb="14">
      <t>ベツ</t>
    </rPh>
    <rPh sb="16" eb="17">
      <t>ヨ</t>
    </rPh>
    <rPh sb="19" eb="20">
      <t>オビ</t>
    </rPh>
    <rPh sb="22" eb="23">
      <t>カズ</t>
    </rPh>
    <phoneticPr fontId="2"/>
  </si>
  <si>
    <t>廃止
決定
件数</t>
    <rPh sb="0" eb="2">
      <t>ハイシ</t>
    </rPh>
    <rPh sb="3" eb="5">
      <t>ケッテイ</t>
    </rPh>
    <rPh sb="6" eb="8">
      <t>ケンスウ</t>
    </rPh>
    <phoneticPr fontId="2"/>
  </si>
  <si>
    <t xml:space="preserve"> 廃　　止　　原　　因　　世　　帯　　数 </t>
    <rPh sb="1" eb="2">
      <t>ハイ</t>
    </rPh>
    <rPh sb="4" eb="5">
      <t>ドメ</t>
    </rPh>
    <rPh sb="7" eb="8">
      <t>ハラ</t>
    </rPh>
    <rPh sb="10" eb="11">
      <t>イン</t>
    </rPh>
    <rPh sb="13" eb="14">
      <t>ヨ</t>
    </rPh>
    <rPh sb="16" eb="17">
      <t>オビ</t>
    </rPh>
    <rPh sb="19" eb="20">
      <t>カズ</t>
    </rPh>
    <phoneticPr fontId="2"/>
  </si>
  <si>
    <t>傷病</t>
    <rPh sb="0" eb="2">
      <t>ショウビョウ</t>
    </rPh>
    <phoneticPr fontId="2"/>
  </si>
  <si>
    <t>収入
の
減少</t>
    <rPh sb="0" eb="2">
      <t>シュウニュウ</t>
    </rPh>
    <rPh sb="5" eb="7">
      <t>ゲンショウ</t>
    </rPh>
    <phoneticPr fontId="2"/>
  </si>
  <si>
    <t>死別
離別
不在</t>
    <rPh sb="0" eb="2">
      <t>シベツ</t>
    </rPh>
    <rPh sb="3" eb="5">
      <t>リベツ</t>
    </rPh>
    <rPh sb="6" eb="8">
      <t>フザイ</t>
    </rPh>
    <phoneticPr fontId="2"/>
  </si>
  <si>
    <t>転入
継続</t>
    <rPh sb="0" eb="2">
      <t>テンニュウ</t>
    </rPh>
    <rPh sb="3" eb="5">
      <t>ケイゾク</t>
    </rPh>
    <phoneticPr fontId="2"/>
  </si>
  <si>
    <t>傷病
治癒</t>
    <rPh sb="0" eb="2">
      <t>ショウビョウ</t>
    </rPh>
    <rPh sb="3" eb="5">
      <t>チユ</t>
    </rPh>
    <phoneticPr fontId="2"/>
  </si>
  <si>
    <t>死亡
失踪</t>
    <rPh sb="0" eb="2">
      <t>シボウ</t>
    </rPh>
    <rPh sb="3" eb="5">
      <t>シッソウ</t>
    </rPh>
    <phoneticPr fontId="2"/>
  </si>
  <si>
    <t>収入
増加</t>
    <rPh sb="0" eb="2">
      <t>シュウニュウ</t>
    </rPh>
    <rPh sb="3" eb="5">
      <t>ゾウカ</t>
    </rPh>
    <phoneticPr fontId="2"/>
  </si>
  <si>
    <t>転出</t>
    <rPh sb="0" eb="2">
      <t>テンシュツ</t>
    </rPh>
    <phoneticPr fontId="2"/>
  </si>
  <si>
    <t>１か月平均</t>
    <rPh sb="2" eb="3">
      <t>ツキ</t>
    </rPh>
    <rPh sb="3" eb="5">
      <t>ヘイキン</t>
    </rPh>
    <phoneticPr fontId="2"/>
  </si>
  <si>
    <t>－</t>
  </si>
  <si>
    <t>※申請件数には職権申請を含まず、開始決定件数には職権申請による開始決定を含む。</t>
    <rPh sb="1" eb="3">
      <t>シンセイ</t>
    </rPh>
    <rPh sb="3" eb="5">
      <t>ケンスウ</t>
    </rPh>
    <rPh sb="7" eb="9">
      <t>ショッケン</t>
    </rPh>
    <rPh sb="9" eb="11">
      <t>シンセイ</t>
    </rPh>
    <rPh sb="12" eb="13">
      <t>フク</t>
    </rPh>
    <rPh sb="16" eb="18">
      <t>カイシ</t>
    </rPh>
    <rPh sb="18" eb="20">
      <t>ケッテイ</t>
    </rPh>
    <rPh sb="20" eb="22">
      <t>ケンスウ</t>
    </rPh>
    <rPh sb="24" eb="26">
      <t>ショッケン</t>
    </rPh>
    <rPh sb="26" eb="28">
      <t>シンセイ</t>
    </rPh>
    <rPh sb="31" eb="33">
      <t>カイシ</t>
    </rPh>
    <rPh sb="33" eb="35">
      <t>ケッテイ</t>
    </rPh>
    <rPh sb="36" eb="37">
      <t>フク</t>
    </rPh>
    <phoneticPr fontId="2"/>
  </si>
  <si>
    <t>表 １０ 生活資金貸付状況</t>
    <phoneticPr fontId="2"/>
  </si>
  <si>
    <t>　低所得者が病気、失業など緊急不測の事態に陥ったとき、無利子で貸付を行うものである。</t>
    <rPh sb="1" eb="5">
      <t>テイショトクシャ</t>
    </rPh>
    <rPh sb="6" eb="8">
      <t>ビョウキ</t>
    </rPh>
    <rPh sb="9" eb="11">
      <t>シツギョウ</t>
    </rPh>
    <rPh sb="13" eb="15">
      <t>キンキュウ</t>
    </rPh>
    <rPh sb="15" eb="17">
      <t>フソク</t>
    </rPh>
    <rPh sb="18" eb="20">
      <t>ジタイ</t>
    </rPh>
    <rPh sb="21" eb="22">
      <t>オチイ</t>
    </rPh>
    <rPh sb="27" eb="28">
      <t>ム</t>
    </rPh>
    <rPh sb="28" eb="30">
      <t>リシ</t>
    </rPh>
    <rPh sb="31" eb="33">
      <t>カシツケ</t>
    </rPh>
    <rPh sb="34" eb="35">
      <t>オコナ</t>
    </rPh>
    <phoneticPr fontId="2"/>
  </si>
  <si>
    <t>（１）理由別利用状況</t>
    <rPh sb="3" eb="5">
      <t>リユウ</t>
    </rPh>
    <rPh sb="5" eb="6">
      <t>ベツ</t>
    </rPh>
    <rPh sb="6" eb="8">
      <t>リヨウ</t>
    </rPh>
    <rPh sb="8" eb="10">
      <t>ジョウキョウ</t>
    </rPh>
    <phoneticPr fontId="2"/>
  </si>
  <si>
    <t>（２）単価利用別状況</t>
    <rPh sb="3" eb="5">
      <t>タンカ</t>
    </rPh>
    <rPh sb="5" eb="7">
      <t>リヨウ</t>
    </rPh>
    <rPh sb="7" eb="8">
      <t>ベツ</t>
    </rPh>
    <rPh sb="8" eb="10">
      <t>ジョウキョウ</t>
    </rPh>
    <phoneticPr fontId="2"/>
  </si>
  <si>
    <t>貸付額</t>
    <rPh sb="0" eb="2">
      <t>カシツケ</t>
    </rPh>
    <rPh sb="2" eb="3">
      <t>ガク</t>
    </rPh>
    <phoneticPr fontId="2"/>
  </si>
  <si>
    <t>貸　　　　付　　　　件　　　　数</t>
    <rPh sb="0" eb="1">
      <t>カシ</t>
    </rPh>
    <rPh sb="5" eb="6">
      <t>ヅケ</t>
    </rPh>
    <rPh sb="10" eb="11">
      <t>ケン</t>
    </rPh>
    <rPh sb="15" eb="16">
      <t>カズ</t>
    </rPh>
    <phoneticPr fontId="2"/>
  </si>
  <si>
    <t>貸付金額</t>
    <rPh sb="0" eb="2">
      <t>カシツケ</t>
    </rPh>
    <rPh sb="2" eb="4">
      <t>キンガク</t>
    </rPh>
    <phoneticPr fontId="2"/>
  </si>
  <si>
    <t>件数</t>
    <rPh sb="0" eb="2">
      <t>ケンスウ</t>
    </rPh>
    <phoneticPr fontId="2"/>
  </si>
  <si>
    <t>-</t>
    <phoneticPr fontId="2"/>
  </si>
  <si>
    <t>計</t>
    <rPh sb="0" eb="1">
      <t>ケイ</t>
    </rPh>
    <phoneticPr fontId="2"/>
  </si>
  <si>
    <t>金額</t>
    <rPh sb="0" eb="2">
      <t>キンガク</t>
    </rPh>
    <phoneticPr fontId="2"/>
  </si>
  <si>
    <t>総　　　数</t>
    <rPh sb="0" eb="1">
      <t>フサ</t>
    </rPh>
    <rPh sb="4" eb="5">
      <t>カズ</t>
    </rPh>
    <phoneticPr fontId="2"/>
  </si>
  <si>
    <t>令和６年度</t>
    <rPh sb="0" eb="2">
      <t>レイワ</t>
    </rPh>
    <rPh sb="3" eb="5">
      <t>ネンド</t>
    </rPh>
    <phoneticPr fontId="2"/>
  </si>
  <si>
    <t>１０，０００</t>
    <phoneticPr fontId="2"/>
  </si>
  <si>
    <t>円</t>
    <rPh sb="0" eb="1">
      <t>エン</t>
    </rPh>
    <phoneticPr fontId="2"/>
  </si>
  <si>
    <t>以下</t>
    <rPh sb="0" eb="2">
      <t>イカ</t>
    </rPh>
    <phoneticPr fontId="2"/>
  </si>
  <si>
    <t>生業</t>
    <rPh sb="0" eb="2">
      <t>セイギョウ</t>
    </rPh>
    <phoneticPr fontId="2"/>
  </si>
  <si>
    <t>１０，００１</t>
    <phoneticPr fontId="2"/>
  </si>
  <si>
    <t>以上</t>
    <rPh sb="0" eb="2">
      <t>イジョウ</t>
    </rPh>
    <phoneticPr fontId="2"/>
  </si>
  <si>
    <t>生活
維持</t>
    <rPh sb="0" eb="2">
      <t>セイカツ</t>
    </rPh>
    <rPh sb="3" eb="5">
      <t>イジ</t>
    </rPh>
    <phoneticPr fontId="2"/>
  </si>
  <si>
    <t>２０，０００</t>
    <phoneticPr fontId="2"/>
  </si>
  <si>
    <t>２０，００１</t>
    <phoneticPr fontId="2"/>
  </si>
  <si>
    <t>住宅</t>
    <rPh sb="0" eb="2">
      <t>ジュウタク</t>
    </rPh>
    <phoneticPr fontId="2"/>
  </si>
  <si>
    <t>３０，０００</t>
    <phoneticPr fontId="2"/>
  </si>
  <si>
    <t>３０，００１</t>
    <phoneticPr fontId="2"/>
  </si>
  <si>
    <t>修学</t>
    <rPh sb="0" eb="2">
      <t>シュウガク</t>
    </rPh>
    <phoneticPr fontId="2"/>
  </si>
  <si>
    <t>４０，０００</t>
    <phoneticPr fontId="2"/>
  </si>
  <si>
    <t>４０，００１</t>
    <phoneticPr fontId="2"/>
  </si>
  <si>
    <t>療養</t>
    <rPh sb="0" eb="2">
      <t>リョウヨウ</t>
    </rPh>
    <phoneticPr fontId="2"/>
  </si>
  <si>
    <t>５０，０００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</si>
</sst>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_);[Red]\(#,##0\)"/>
    <numFmt numFmtId="179" formatCode="#,##0_ "/>
    <numFmt numFmtId="180" formatCode="#,##0_ ;[Red]\-#,##0\ "/>
    <numFmt numFmtId="181" formatCode="0.00_ "/>
    <numFmt numFmtId="182" formatCode="0.0%"/>
    <numFmt numFmtId="183" formatCode="0.0_ "/>
    <numFmt numFmtId="184" formatCode="0.0000_ "/>
    <numFmt numFmtId="185" formatCode="0.00000_ "/>
    <numFmt numFmtId="186" formatCode="_ * #,##0.0_ ;_ * \-#,##0.0_ ;_ * &quot;-&quot;?_ ;_ @_ "/>
    <numFmt numFmtId="187" formatCode="0_);[Red]\(0\)"/>
    <numFmt numFmtId="188" formatCode="_ * #,##0.0_ ;_ * \-#,##0.0_ ;_ * &quot;-&quot;_ ;_ @_ "/>
    <numFmt numFmtId="189" formatCode="#,##0.0_);[Red]\(#,##0.0\)"/>
    <numFmt numFmtId="190" formatCode="#,##0.0;[Red]\-#,##0.0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FUJ明朝体"/>
      <family val="1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7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6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98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5" fillId="0" borderId="0" xfId="0" applyFont="1"/>
    <xf numFmtId="38" fontId="13" fillId="0" borderId="3" xfId="1" applyFont="1" applyFill="1" applyBorder="1" applyAlignment="1">
      <alignment horizontal="right" vertical="center"/>
    </xf>
    <xf numFmtId="178" fontId="14" fillId="0" borderId="4" xfId="0" applyNumberFormat="1" applyFont="1" applyBorder="1" applyAlignment="1">
      <alignment horizontal="right" vertical="center" shrinkToFit="1"/>
    </xf>
    <xf numFmtId="178" fontId="14" fillId="0" borderId="4" xfId="1" applyNumberFormat="1" applyFont="1" applyFill="1" applyBorder="1" applyAlignment="1">
      <alignment horizontal="right" vertical="center" shrinkToFit="1"/>
    </xf>
    <xf numFmtId="178" fontId="14" fillId="0" borderId="1" xfId="0" applyNumberFormat="1" applyFont="1" applyBorder="1" applyAlignment="1">
      <alignment horizontal="right" vertical="center" shrinkToFit="1"/>
    </xf>
    <xf numFmtId="38" fontId="13" fillId="0" borderId="3" xfId="1" applyFont="1" applyFill="1" applyBorder="1" applyAlignment="1">
      <alignment vertical="center"/>
    </xf>
    <xf numFmtId="178" fontId="14" fillId="0" borderId="1" xfId="1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7" fontId="13" fillId="0" borderId="12" xfId="0" applyNumberFormat="1" applyFont="1" applyBorder="1" applyAlignment="1">
      <alignment horizontal="center" vertical="center"/>
    </xf>
    <xf numFmtId="177" fontId="13" fillId="0" borderId="17" xfId="0" applyNumberFormat="1" applyFont="1" applyBorder="1" applyAlignment="1">
      <alignment horizontal="center" vertical="center"/>
    </xf>
    <xf numFmtId="176" fontId="13" fillId="0" borderId="10" xfId="6" applyNumberFormat="1" applyFont="1" applyBorder="1" applyAlignment="1">
      <alignment horizontal="right" vertical="center" shrinkToFit="1"/>
    </xf>
    <xf numFmtId="176" fontId="13" fillId="0" borderId="3" xfId="6" applyNumberFormat="1" applyFont="1" applyBorder="1" applyAlignment="1">
      <alignment horizontal="right" vertical="center" shrinkToFi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76" fontId="11" fillId="0" borderId="7" xfId="6" applyNumberFormat="1" applyFont="1" applyBorder="1" applyAlignment="1">
      <alignment horizontal="right" vertical="center" shrinkToFit="1"/>
    </xf>
    <xf numFmtId="176" fontId="11" fillId="0" borderId="3" xfId="6" applyNumberFormat="1" applyFont="1" applyBorder="1" applyAlignment="1">
      <alignment horizontal="right" vertical="center" shrinkToFit="1"/>
    </xf>
    <xf numFmtId="177" fontId="11" fillId="0" borderId="17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11" fillId="0" borderId="9" xfId="6" applyNumberFormat="1" applyFont="1" applyBorder="1" applyAlignment="1">
      <alignment horizontal="right" vertical="center" shrinkToFit="1"/>
    </xf>
    <xf numFmtId="177" fontId="11" fillId="0" borderId="13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distributed" vertical="center"/>
    </xf>
    <xf numFmtId="0" fontId="9" fillId="0" borderId="0" xfId="0" applyFont="1" applyAlignment="1">
      <alignment vertical="top"/>
    </xf>
    <xf numFmtId="0" fontId="16" fillId="0" borderId="0" xfId="0" applyFont="1"/>
    <xf numFmtId="0" fontId="9" fillId="0" borderId="0" xfId="0" applyFont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/>
    <xf numFmtId="0" fontId="17" fillId="0" borderId="12" xfId="0" applyFont="1" applyBorder="1" applyAlignment="1">
      <alignment horizontal="distributed" vertical="center" wrapText="1"/>
    </xf>
    <xf numFmtId="0" fontId="17" fillId="0" borderId="1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0" fontId="18" fillId="0" borderId="0" xfId="0" applyFont="1"/>
    <xf numFmtId="0" fontId="17" fillId="0" borderId="2" xfId="0" applyFont="1" applyBorder="1"/>
    <xf numFmtId="0" fontId="17" fillId="0" borderId="6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/>
    </xf>
    <xf numFmtId="0" fontId="17" fillId="0" borderId="21" xfId="0" applyFont="1" applyBorder="1"/>
    <xf numFmtId="179" fontId="19" fillId="0" borderId="4" xfId="6" applyNumberFormat="1" applyFont="1" applyBorder="1" applyAlignment="1">
      <alignment horizontal="right" vertical="center" shrinkToFit="1"/>
    </xf>
    <xf numFmtId="41" fontId="19" fillId="0" borderId="4" xfId="1" applyNumberFormat="1" applyFont="1" applyFill="1" applyBorder="1" applyAlignment="1">
      <alignment horizontal="right" vertical="center" shrinkToFit="1"/>
    </xf>
    <xf numFmtId="43" fontId="19" fillId="0" borderId="17" xfId="0" applyNumberFormat="1" applyFont="1" applyBorder="1" applyAlignment="1">
      <alignment horizontal="right" shrinkToFit="1"/>
    </xf>
    <xf numFmtId="0" fontId="17" fillId="0" borderId="0" xfId="0" applyFont="1"/>
    <xf numFmtId="0" fontId="20" fillId="0" borderId="21" xfId="0" applyFont="1" applyBorder="1" applyAlignment="1">
      <alignment horizontal="center"/>
    </xf>
    <xf numFmtId="0" fontId="20" fillId="0" borderId="21" xfId="0" applyFont="1" applyBorder="1"/>
    <xf numFmtId="178" fontId="19" fillId="0" borderId="4" xfId="1" applyNumberFormat="1" applyFont="1" applyBorder="1" applyAlignment="1">
      <alignment horizontal="right" vertical="center" shrinkToFit="1"/>
    </xf>
    <xf numFmtId="180" fontId="19" fillId="0" borderId="4" xfId="0" applyNumberFormat="1" applyFont="1" applyBorder="1" applyAlignment="1">
      <alignment horizontal="right" vertical="center" shrinkToFit="1"/>
    </xf>
    <xf numFmtId="43" fontId="19" fillId="0" borderId="17" xfId="0" applyNumberFormat="1" applyFont="1" applyBorder="1" applyAlignment="1">
      <alignment horizontal="right"/>
    </xf>
    <xf numFmtId="178" fontId="19" fillId="0" borderId="4" xfId="0" applyNumberFormat="1" applyFont="1" applyBorder="1" applyAlignment="1">
      <alignment horizontal="right" vertical="center" shrinkToFit="1"/>
    </xf>
    <xf numFmtId="0" fontId="21" fillId="0" borderId="0" xfId="0" applyFont="1"/>
    <xf numFmtId="178" fontId="22" fillId="0" borderId="4" xfId="0" applyNumberFormat="1" applyFont="1" applyBorder="1" applyAlignment="1">
      <alignment horizontal="right" vertical="center" shrinkToFit="1"/>
    </xf>
    <xf numFmtId="43" fontId="22" fillId="0" borderId="17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49" fontId="17" fillId="0" borderId="21" xfId="0" applyNumberFormat="1" applyFont="1" applyBorder="1" applyAlignment="1">
      <alignment vertical="center"/>
    </xf>
    <xf numFmtId="180" fontId="19" fillId="0" borderId="4" xfId="14" applyNumberFormat="1" applyFont="1" applyFill="1" applyBorder="1" applyAlignment="1">
      <alignment horizontal="right" vertical="center" shrinkToFit="1"/>
    </xf>
    <xf numFmtId="0" fontId="17" fillId="0" borderId="21" xfId="0" applyFont="1" applyBorder="1" applyAlignment="1">
      <alignment horizontal="left" vertical="center"/>
    </xf>
    <xf numFmtId="49" fontId="17" fillId="0" borderId="21" xfId="0" applyNumberFormat="1" applyFont="1" applyBorder="1" applyAlignment="1">
      <alignment horizontal="distributed" vertical="center"/>
    </xf>
    <xf numFmtId="0" fontId="17" fillId="0" borderId="21" xfId="0" applyFont="1" applyBorder="1" applyAlignment="1">
      <alignment horizontal="distributed" vertical="center"/>
    </xf>
    <xf numFmtId="49" fontId="17" fillId="0" borderId="21" xfId="0" applyNumberFormat="1" applyFont="1" applyBorder="1" applyAlignment="1">
      <alignment horizontal="left" vertical="center"/>
    </xf>
    <xf numFmtId="181" fontId="19" fillId="0" borderId="17" xfId="6" applyNumberFormat="1" applyFont="1" applyBorder="1" applyAlignment="1">
      <alignment horizontal="right" vertical="center"/>
    </xf>
    <xf numFmtId="49" fontId="17" fillId="0" borderId="21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right" vertical="center"/>
    </xf>
    <xf numFmtId="0" fontId="17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right" vertical="center"/>
    </xf>
    <xf numFmtId="180" fontId="19" fillId="0" borderId="1" xfId="14" applyNumberFormat="1" applyFont="1" applyFill="1" applyBorder="1" applyAlignment="1">
      <alignment horizontal="right" vertical="center" shrinkToFit="1"/>
    </xf>
    <xf numFmtId="43" fontId="19" fillId="0" borderId="13" xfId="0" applyNumberFormat="1" applyFont="1" applyBorder="1" applyAlignment="1">
      <alignment horizontal="right"/>
    </xf>
    <xf numFmtId="38" fontId="18" fillId="0" borderId="0" xfId="0" applyNumberFormat="1" applyFont="1"/>
    <xf numFmtId="43" fontId="18" fillId="0" borderId="0" xfId="0" applyNumberFormat="1" applyFont="1" applyAlignment="1">
      <alignment shrinkToFit="1"/>
    </xf>
    <xf numFmtId="38" fontId="10" fillId="0" borderId="0" xfId="0" applyNumberFormat="1" applyFont="1"/>
    <xf numFmtId="40" fontId="10" fillId="0" borderId="0" xfId="0" applyNumberFormat="1" applyFont="1" applyAlignment="1">
      <alignment shrinkToFit="1"/>
    </xf>
    <xf numFmtId="0" fontId="17" fillId="0" borderId="23" xfId="0" applyFont="1" applyBorder="1" applyAlignment="1">
      <alignment horizontal="center" vertical="center"/>
    </xf>
    <xf numFmtId="0" fontId="23" fillId="0" borderId="0" xfId="0" applyFont="1"/>
    <xf numFmtId="0" fontId="17" fillId="0" borderId="13" xfId="0" applyFont="1" applyBorder="1" applyAlignment="1">
      <alignment horizontal="center" vertical="center"/>
    </xf>
    <xf numFmtId="49" fontId="17" fillId="0" borderId="15" xfId="0" applyNumberFormat="1" applyFont="1" applyBorder="1" applyAlignment="1">
      <alignment vertical="center"/>
    </xf>
    <xf numFmtId="41" fontId="19" fillId="0" borderId="4" xfId="0" applyNumberFormat="1" applyFont="1" applyBorder="1" applyAlignment="1">
      <alignment shrinkToFit="1"/>
    </xf>
    <xf numFmtId="41" fontId="24" fillId="0" borderId="4" xfId="0" applyNumberFormat="1" applyFont="1" applyBorder="1" applyAlignment="1">
      <alignment horizontal="right" shrinkToFit="1"/>
    </xf>
    <xf numFmtId="41" fontId="24" fillId="0" borderId="17" xfId="0" applyNumberFormat="1" applyFont="1" applyBorder="1" applyAlignment="1">
      <alignment horizontal="right" shrinkToFit="1"/>
    </xf>
    <xf numFmtId="0" fontId="23" fillId="0" borderId="0" xfId="0" applyFont="1" applyAlignment="1">
      <alignment vertical="center"/>
    </xf>
    <xf numFmtId="49" fontId="17" fillId="0" borderId="15" xfId="0" applyNumberFormat="1" applyFont="1" applyBorder="1" applyAlignment="1">
      <alignment horizontal="center" vertical="center"/>
    </xf>
    <xf numFmtId="41" fontId="24" fillId="0" borderId="4" xfId="15" applyNumberFormat="1" applyFont="1" applyFill="1" applyBorder="1" applyAlignment="1">
      <alignment horizontal="right" shrinkToFit="1"/>
    </xf>
    <xf numFmtId="41" fontId="25" fillId="0" borderId="0" xfId="15" applyNumberFormat="1" applyFont="1" applyAlignment="1">
      <alignment horizontal="right"/>
    </xf>
    <xf numFmtId="41" fontId="24" fillId="0" borderId="17" xfId="15" applyNumberFormat="1" applyFont="1" applyFill="1" applyBorder="1" applyAlignment="1">
      <alignment horizontal="right" shrinkToFit="1"/>
    </xf>
    <xf numFmtId="0" fontId="17" fillId="0" borderId="24" xfId="0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1" fontId="19" fillId="0" borderId="1" xfId="0" applyNumberFormat="1" applyFont="1" applyBorder="1" applyAlignment="1">
      <alignment shrinkToFit="1"/>
    </xf>
    <xf numFmtId="41" fontId="24" fillId="0" borderId="1" xfId="0" applyNumberFormat="1" applyFont="1" applyBorder="1" applyAlignment="1">
      <alignment horizontal="right" shrinkToFit="1"/>
    </xf>
    <xf numFmtId="41" fontId="24" fillId="0" borderId="13" xfId="0" applyNumberFormat="1" applyFont="1" applyBorder="1" applyAlignment="1">
      <alignment horizontal="right" shrinkToFit="1"/>
    </xf>
    <xf numFmtId="41" fontId="17" fillId="0" borderId="0" xfId="0" applyNumberFormat="1" applyFont="1" applyAlignment="1">
      <alignment shrinkToFit="1"/>
    </xf>
    <xf numFmtId="0" fontId="26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right" vertical="center"/>
    </xf>
    <xf numFmtId="0" fontId="17" fillId="0" borderId="25" xfId="0" applyFont="1" applyBorder="1"/>
    <xf numFmtId="0" fontId="17" fillId="0" borderId="26" xfId="0" applyFont="1" applyBorder="1"/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textRotation="255" wrapText="1"/>
    </xf>
    <xf numFmtId="49" fontId="24" fillId="0" borderId="3" xfId="0" applyNumberFormat="1" applyFont="1" applyBorder="1" applyAlignment="1">
      <alignment horizontal="center" vertical="center"/>
    </xf>
    <xf numFmtId="41" fontId="24" fillId="0" borderId="3" xfId="0" applyNumberFormat="1" applyFont="1" applyBorder="1" applyAlignment="1">
      <alignment vertical="center"/>
    </xf>
    <xf numFmtId="41" fontId="24" fillId="0" borderId="28" xfId="0" applyNumberFormat="1" applyFont="1" applyBorder="1" applyAlignment="1">
      <alignment vertical="center"/>
    </xf>
    <xf numFmtId="41" fontId="24" fillId="0" borderId="12" xfId="0" applyNumberFormat="1" applyFont="1" applyBorder="1" applyAlignment="1">
      <alignment vertical="center"/>
    </xf>
    <xf numFmtId="182" fontId="24" fillId="0" borderId="29" xfId="1" applyNumberFormat="1" applyFont="1" applyFill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textRotation="255" wrapText="1"/>
    </xf>
    <xf numFmtId="49" fontId="24" fillId="0" borderId="4" xfId="0" applyNumberFormat="1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right" vertical="center"/>
    </xf>
    <xf numFmtId="3" fontId="24" fillId="0" borderId="4" xfId="0" applyNumberFormat="1" applyFont="1" applyBorder="1" applyAlignment="1">
      <alignment vertical="center"/>
    </xf>
    <xf numFmtId="0" fontId="24" fillId="0" borderId="6" xfId="0" applyFont="1" applyBorder="1" applyAlignment="1">
      <alignment horizontal="center" vertical="center" textRotation="255" wrapText="1"/>
    </xf>
    <xf numFmtId="49" fontId="24" fillId="0" borderId="1" xfId="0" applyNumberFormat="1" applyFont="1" applyBorder="1" applyAlignment="1">
      <alignment horizontal="center" vertical="center" wrapText="1"/>
    </xf>
    <xf numFmtId="183" fontId="24" fillId="0" borderId="1" xfId="0" applyNumberFormat="1" applyFont="1" applyBorder="1" applyAlignment="1">
      <alignment vertical="center"/>
    </xf>
    <xf numFmtId="183" fontId="24" fillId="0" borderId="13" xfId="0" applyNumberFormat="1" applyFont="1" applyBorder="1" applyAlignment="1">
      <alignment vertical="center"/>
    </xf>
    <xf numFmtId="41" fontId="24" fillId="0" borderId="3" xfId="0" applyNumberFormat="1" applyFont="1" applyBorder="1" applyAlignment="1">
      <alignment vertical="center" shrinkToFit="1"/>
    </xf>
    <xf numFmtId="41" fontId="24" fillId="0" borderId="28" xfId="0" applyNumberFormat="1" applyFont="1" applyBorder="1" applyAlignment="1">
      <alignment vertical="center" shrinkToFit="1"/>
    </xf>
    <xf numFmtId="41" fontId="24" fillId="0" borderId="12" xfId="0" applyNumberFormat="1" applyFont="1" applyBorder="1" applyAlignment="1">
      <alignment vertical="center" shrinkToFit="1"/>
    </xf>
    <xf numFmtId="182" fontId="24" fillId="0" borderId="29" xfId="1" applyNumberFormat="1" applyFont="1" applyFill="1" applyBorder="1" applyAlignment="1">
      <alignment horizontal="center" vertical="center" shrinkToFit="1"/>
    </xf>
    <xf numFmtId="3" fontId="24" fillId="0" borderId="4" xfId="0" applyNumberFormat="1" applyFont="1" applyBorder="1" applyAlignment="1">
      <alignment horizontal="right" vertical="center" shrinkToFit="1"/>
    </xf>
    <xf numFmtId="3" fontId="24" fillId="0" borderId="4" xfId="0" applyNumberFormat="1" applyFont="1" applyBorder="1" applyAlignment="1">
      <alignment vertical="center" shrinkToFit="1"/>
    </xf>
    <xf numFmtId="183" fontId="24" fillId="0" borderId="1" xfId="0" applyNumberFormat="1" applyFont="1" applyBorder="1" applyAlignment="1">
      <alignment vertical="center" shrinkToFit="1"/>
    </xf>
    <xf numFmtId="183" fontId="24" fillId="0" borderId="13" xfId="0" applyNumberFormat="1" applyFont="1" applyBorder="1" applyAlignment="1">
      <alignment vertical="center" shrinkToFit="1"/>
    </xf>
    <xf numFmtId="182" fontId="24" fillId="0" borderId="20" xfId="1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27" fillId="0" borderId="0" xfId="0" applyFont="1"/>
    <xf numFmtId="184" fontId="17" fillId="0" borderId="0" xfId="0" applyNumberFormat="1" applyFont="1"/>
    <xf numFmtId="184" fontId="27" fillId="0" borderId="0" xfId="0" applyNumberFormat="1" applyFont="1"/>
    <xf numFmtId="185" fontId="27" fillId="0" borderId="0" xfId="0" applyNumberFormat="1" applyFont="1"/>
    <xf numFmtId="41" fontId="10" fillId="0" borderId="0" xfId="0" applyNumberFormat="1" applyFont="1"/>
    <xf numFmtId="0" fontId="17" fillId="0" borderId="2" xfId="0" applyFont="1" applyBorder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textRotation="255"/>
    </xf>
    <xf numFmtId="0" fontId="17" fillId="0" borderId="30" xfId="0" applyFont="1" applyBorder="1"/>
    <xf numFmtId="0" fontId="17" fillId="0" borderId="2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textRotation="255"/>
    </xf>
    <xf numFmtId="0" fontId="17" fillId="0" borderId="30" xfId="0" applyFont="1" applyBorder="1" applyAlignment="1">
      <alignment horizontal="center" vertical="distributed" textRotation="255" wrapText="1"/>
    </xf>
    <xf numFmtId="0" fontId="17" fillId="0" borderId="7" xfId="0" applyFont="1" applyBorder="1" applyAlignment="1">
      <alignment horizontal="center" vertical="distributed" textRotation="255"/>
    </xf>
    <xf numFmtId="0" fontId="17" fillId="0" borderId="31" xfId="0" applyFont="1" applyBorder="1" applyAlignment="1">
      <alignment horizontal="center" vertical="distributed" textRotation="255"/>
    </xf>
    <xf numFmtId="0" fontId="17" fillId="0" borderId="7" xfId="0" applyFont="1" applyBorder="1" applyAlignment="1">
      <alignment horizontal="center" vertical="distributed" textRotation="255" wrapText="1"/>
    </xf>
    <xf numFmtId="0" fontId="17" fillId="0" borderId="32" xfId="0" applyFont="1" applyBorder="1" applyAlignment="1">
      <alignment horizontal="center" vertical="distributed" textRotation="255"/>
    </xf>
    <xf numFmtId="0" fontId="17" fillId="0" borderId="0" xfId="0" applyFont="1" applyAlignment="1">
      <alignment horizontal="center" vertical="distributed" textRotation="255" wrapText="1"/>
    </xf>
    <xf numFmtId="0" fontId="17" fillId="0" borderId="33" xfId="0" applyFont="1" applyBorder="1" applyAlignment="1">
      <alignment horizontal="center" vertical="distributed" textRotation="255"/>
    </xf>
    <xf numFmtId="0" fontId="20" fillId="0" borderId="11" xfId="0" applyFont="1" applyBorder="1" applyAlignment="1">
      <alignment horizontal="distributed" vertical="center"/>
    </xf>
    <xf numFmtId="41" fontId="20" fillId="0" borderId="10" xfId="0" applyNumberFormat="1" applyFont="1" applyBorder="1" applyAlignment="1">
      <alignment horizontal="right" vertical="center" shrinkToFit="1"/>
    </xf>
    <xf numFmtId="41" fontId="20" fillId="0" borderId="19" xfId="0" applyNumberFormat="1" applyFont="1" applyBorder="1" applyAlignment="1">
      <alignment horizontal="right" vertical="center" shrinkToFit="1"/>
    </xf>
    <xf numFmtId="0" fontId="17" fillId="0" borderId="24" xfId="0" applyFont="1" applyBorder="1" applyAlignment="1">
      <alignment horizontal="distributed" vertical="center"/>
    </xf>
    <xf numFmtId="186" fontId="17" fillId="0" borderId="3" xfId="0" applyNumberFormat="1" applyFont="1" applyBorder="1" applyAlignment="1">
      <alignment horizontal="right" vertical="center" shrinkToFit="1"/>
    </xf>
    <xf numFmtId="186" fontId="17" fillId="0" borderId="28" xfId="0" applyNumberFormat="1" applyFont="1" applyBorder="1" applyAlignment="1">
      <alignment horizontal="right" vertical="center" shrinkToFit="1"/>
    </xf>
    <xf numFmtId="0" fontId="17" fillId="0" borderId="0" xfId="0" applyFont="1" applyAlignment="1">
      <alignment horizontal="distributed" vertical="center"/>
    </xf>
    <xf numFmtId="41" fontId="17" fillId="0" borderId="34" xfId="0" applyNumberFormat="1" applyFont="1" applyBorder="1" applyAlignment="1">
      <alignment horizontal="right" vertical="center" shrinkToFit="1"/>
    </xf>
    <xf numFmtId="187" fontId="17" fillId="0" borderId="34" xfId="0" applyNumberFormat="1" applyFont="1" applyBorder="1" applyAlignment="1">
      <alignment horizontal="right" vertical="center" shrinkToFit="1"/>
    </xf>
    <xf numFmtId="41" fontId="17" fillId="0" borderId="29" xfId="0" applyNumberFormat="1" applyFont="1" applyBorder="1" applyAlignment="1">
      <alignment horizontal="right" vertical="center" shrinkToFit="1"/>
    </xf>
    <xf numFmtId="41" fontId="20" fillId="0" borderId="0" xfId="0" applyNumberFormat="1" applyFont="1" applyAlignment="1">
      <alignment horizontal="right" vertical="center" shrinkToFit="1"/>
    </xf>
    <xf numFmtId="0" fontId="17" fillId="0" borderId="2" xfId="0" applyFont="1" applyBorder="1" applyAlignment="1">
      <alignment horizontal="distributed" vertical="center"/>
    </xf>
    <xf numFmtId="41" fontId="17" fillId="0" borderId="9" xfId="0" applyNumberFormat="1" applyFont="1" applyBorder="1" applyAlignment="1">
      <alignment horizontal="right" vertical="center" shrinkToFit="1"/>
    </xf>
    <xf numFmtId="187" fontId="17" fillId="0" borderId="9" xfId="0" applyNumberFormat="1" applyFont="1" applyBorder="1" applyAlignment="1">
      <alignment horizontal="right" vertical="center" shrinkToFit="1"/>
    </xf>
    <xf numFmtId="41" fontId="17" fillId="0" borderId="20" xfId="0" applyNumberFormat="1" applyFont="1" applyBorder="1" applyAlignment="1">
      <alignment horizontal="right" vertical="center" shrinkToFit="1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center"/>
    </xf>
    <xf numFmtId="0" fontId="11" fillId="0" borderId="10" xfId="0" applyFont="1" applyBorder="1" applyAlignment="1">
      <alignment horizontal="distributed" vertical="center"/>
    </xf>
    <xf numFmtId="0" fontId="11" fillId="0" borderId="1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distributed" vertical="center" wrapText="1"/>
    </xf>
    <xf numFmtId="0" fontId="11" fillId="0" borderId="30" xfId="0" applyFont="1" applyBorder="1"/>
    <xf numFmtId="0" fontId="11" fillId="0" borderId="34" xfId="0" applyFont="1" applyBorder="1" applyAlignment="1">
      <alignment horizontal="distributed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distributed" vertical="center" wrapText="1"/>
    </xf>
    <xf numFmtId="0" fontId="11" fillId="0" borderId="29" xfId="0" applyFont="1" applyBorder="1" applyAlignment="1">
      <alignment horizontal="distributed" vertical="center"/>
    </xf>
    <xf numFmtId="0" fontId="11" fillId="0" borderId="6" xfId="0" applyFont="1" applyBorder="1"/>
    <xf numFmtId="0" fontId="11" fillId="0" borderId="9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 wrapText="1"/>
    </xf>
    <xf numFmtId="0" fontId="15" fillId="0" borderId="9" xfId="0" applyFont="1" applyBorder="1"/>
    <xf numFmtId="0" fontId="11" fillId="0" borderId="20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41" fontId="13" fillId="0" borderId="10" xfId="0" applyNumberFormat="1" applyFont="1" applyBorder="1" applyAlignment="1">
      <alignment horizontal="right" shrinkToFit="1"/>
    </xf>
    <xf numFmtId="41" fontId="13" fillId="0" borderId="5" xfId="0" applyNumberFormat="1" applyFont="1" applyBorder="1" applyAlignment="1">
      <alignment horizontal="right" shrinkToFit="1"/>
    </xf>
    <xf numFmtId="41" fontId="13" fillId="0" borderId="0" xfId="0" applyNumberFormat="1" applyFont="1" applyAlignment="1">
      <alignment horizontal="right" shrinkToFit="1"/>
    </xf>
    <xf numFmtId="0" fontId="11" fillId="0" borderId="24" xfId="0" applyFont="1" applyBorder="1" applyAlignment="1">
      <alignment horizontal="distributed" vertical="center"/>
    </xf>
    <xf numFmtId="186" fontId="11" fillId="0" borderId="3" xfId="0" applyNumberFormat="1" applyFont="1" applyBorder="1" applyAlignment="1">
      <alignment horizontal="right" shrinkToFit="1"/>
    </xf>
    <xf numFmtId="186" fontId="11" fillId="0" borderId="14" xfId="14" applyNumberFormat="1" applyFont="1" applyFill="1" applyBorder="1" applyAlignment="1">
      <alignment horizontal="right" shrinkToFit="1"/>
    </xf>
    <xf numFmtId="186" fontId="11" fillId="0" borderId="24" xfId="14" applyNumberFormat="1" applyFont="1" applyFill="1" applyBorder="1" applyAlignment="1">
      <alignment horizontal="right" shrinkToFit="1"/>
    </xf>
    <xf numFmtId="186" fontId="11" fillId="0" borderId="28" xfId="14" applyNumberFormat="1" applyFont="1" applyFill="1" applyBorder="1" applyAlignment="1">
      <alignment horizontal="right" shrinkToFit="1"/>
    </xf>
    <xf numFmtId="0" fontId="11" fillId="0" borderId="0" xfId="0" applyFont="1" applyAlignment="1">
      <alignment horizontal="distributed" vertical="center"/>
    </xf>
    <xf numFmtId="41" fontId="11" fillId="0" borderId="34" xfId="0" applyNumberFormat="1" applyFont="1" applyBorder="1" applyAlignment="1">
      <alignment horizontal="right" shrinkToFit="1"/>
    </xf>
    <xf numFmtId="41" fontId="11" fillId="0" borderId="30" xfId="0" applyNumberFormat="1" applyFont="1" applyBorder="1" applyAlignment="1">
      <alignment shrinkToFit="1"/>
    </xf>
    <xf numFmtId="41" fontId="11" fillId="0" borderId="34" xfId="0" applyNumberFormat="1" applyFont="1" applyBorder="1" applyAlignment="1">
      <alignment shrinkToFit="1"/>
    </xf>
    <xf numFmtId="41" fontId="11" fillId="0" borderId="0" xfId="0" applyNumberFormat="1" applyFont="1" applyAlignment="1">
      <alignment shrinkToFit="1"/>
    </xf>
    <xf numFmtId="0" fontId="11" fillId="0" borderId="2" xfId="0" applyFont="1" applyBorder="1" applyAlignment="1">
      <alignment horizontal="distributed" vertical="center"/>
    </xf>
    <xf numFmtId="41" fontId="11" fillId="0" borderId="9" xfId="0" applyNumberFormat="1" applyFont="1" applyBorder="1" applyAlignment="1">
      <alignment horizontal="right" shrinkToFit="1"/>
    </xf>
    <xf numFmtId="41" fontId="11" fillId="0" borderId="6" xfId="0" applyNumberFormat="1" applyFont="1" applyBorder="1" applyAlignment="1">
      <alignment shrinkToFit="1"/>
    </xf>
    <xf numFmtId="41" fontId="11" fillId="0" borderId="9" xfId="0" applyNumberFormat="1" applyFont="1" applyBorder="1" applyAlignment="1">
      <alignment shrinkToFit="1"/>
    </xf>
    <xf numFmtId="41" fontId="11" fillId="0" borderId="2" xfId="0" applyNumberFormat="1" applyFont="1" applyBorder="1" applyAlignment="1">
      <alignment shrinkToFit="1"/>
    </xf>
    <xf numFmtId="0" fontId="10" fillId="0" borderId="0" xfId="0" applyFont="1" applyAlignment="1">
      <alignment vertical="top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distributed" vertical="center"/>
    </xf>
    <xf numFmtId="41" fontId="20" fillId="0" borderId="10" xfId="0" applyNumberFormat="1" applyFont="1" applyBorder="1" applyAlignment="1">
      <alignment horizontal="right"/>
    </xf>
    <xf numFmtId="41" fontId="20" fillId="0" borderId="19" xfId="0" applyNumberFormat="1" applyFont="1" applyBorder="1" applyAlignment="1">
      <alignment horizontal="right"/>
    </xf>
    <xf numFmtId="0" fontId="17" fillId="0" borderId="30" xfId="0" applyFont="1" applyBorder="1" applyAlignment="1">
      <alignment horizontal="distributed" vertical="center"/>
    </xf>
    <xf numFmtId="41" fontId="17" fillId="0" borderId="3" xfId="0" applyNumberFormat="1" applyFont="1" applyBorder="1" applyAlignment="1">
      <alignment horizontal="right" shrinkToFit="1"/>
    </xf>
    <xf numFmtId="186" fontId="17" fillId="0" borderId="3" xfId="0" applyNumberFormat="1" applyFont="1" applyBorder="1" applyAlignment="1">
      <alignment horizontal="right" shrinkToFit="1"/>
    </xf>
    <xf numFmtId="188" fontId="17" fillId="0" borderId="34" xfId="14" applyNumberFormat="1" applyFont="1" applyFill="1" applyBorder="1" applyAlignment="1">
      <alignment horizontal="right" shrinkToFit="1"/>
    </xf>
    <xf numFmtId="186" fontId="17" fillId="0" borderId="28" xfId="0" applyNumberFormat="1" applyFont="1" applyBorder="1" applyAlignment="1">
      <alignment horizontal="right" shrinkToFit="1"/>
    </xf>
    <xf numFmtId="0" fontId="11" fillId="0" borderId="32" xfId="0" applyFont="1" applyBorder="1" applyAlignment="1">
      <alignment horizontal="distributed" vertical="center"/>
    </xf>
    <xf numFmtId="41" fontId="17" fillId="0" borderId="7" xfId="0" applyNumberFormat="1" applyFont="1" applyBorder="1" applyAlignment="1">
      <alignment horizontal="right" shrinkToFit="1"/>
    </xf>
    <xf numFmtId="41" fontId="17" fillId="0" borderId="7" xfId="14" applyNumberFormat="1" applyFont="1" applyFill="1" applyBorder="1" applyAlignment="1">
      <alignment horizontal="right" shrinkToFit="1"/>
    </xf>
    <xf numFmtId="41" fontId="17" fillId="0" borderId="31" xfId="14" applyNumberFormat="1" applyFont="1" applyFill="1" applyBorder="1" applyAlignment="1">
      <alignment horizontal="right" shrinkToFit="1"/>
    </xf>
    <xf numFmtId="41" fontId="17" fillId="0" borderId="32" xfId="14" applyNumberFormat="1" applyFont="1" applyFill="1" applyBorder="1" applyAlignment="1">
      <alignment horizontal="right" shrinkToFit="1"/>
    </xf>
    <xf numFmtId="41" fontId="17" fillId="0" borderId="31" xfId="0" applyNumberFormat="1" applyFont="1" applyBorder="1" applyAlignment="1">
      <alignment horizontal="right" shrinkToFit="1"/>
    </xf>
    <xf numFmtId="0" fontId="11" fillId="0" borderId="30" xfId="0" applyFont="1" applyBorder="1" applyAlignment="1">
      <alignment horizontal="distributed" vertical="center"/>
    </xf>
    <xf numFmtId="41" fontId="17" fillId="0" borderId="34" xfId="0" applyNumberFormat="1" applyFont="1" applyBorder="1" applyAlignment="1">
      <alignment horizontal="right" shrinkToFit="1"/>
    </xf>
    <xf numFmtId="41" fontId="17" fillId="0" borderId="34" xfId="14" applyNumberFormat="1" applyFont="1" applyFill="1" applyBorder="1" applyAlignment="1">
      <alignment horizontal="right" shrinkToFit="1"/>
    </xf>
    <xf numFmtId="41" fontId="17" fillId="0" borderId="29" xfId="14" applyNumberFormat="1" applyFont="1" applyFill="1" applyBorder="1" applyAlignment="1">
      <alignment horizontal="right" shrinkToFit="1"/>
    </xf>
    <xf numFmtId="41" fontId="17" fillId="0" borderId="30" xfId="14" applyNumberFormat="1" applyFont="1" applyFill="1" applyBorder="1" applyAlignment="1">
      <alignment horizontal="right" shrinkToFit="1"/>
    </xf>
    <xf numFmtId="41" fontId="17" fillId="0" borderId="29" xfId="0" applyNumberFormat="1" applyFont="1" applyBorder="1" applyAlignment="1">
      <alignment horizontal="right" shrinkToFit="1"/>
    </xf>
    <xf numFmtId="0" fontId="11" fillId="0" borderId="6" xfId="0" applyFont="1" applyBorder="1" applyAlignment="1">
      <alignment horizontal="distributed" vertical="center"/>
    </xf>
    <xf numFmtId="41" fontId="17" fillId="0" borderId="9" xfId="0" applyNumberFormat="1" applyFont="1" applyBorder="1" applyAlignment="1">
      <alignment horizontal="right" shrinkToFit="1"/>
    </xf>
    <xf numFmtId="41" fontId="17" fillId="0" borderId="9" xfId="14" applyNumberFormat="1" applyFont="1" applyFill="1" applyBorder="1" applyAlignment="1">
      <alignment horizontal="right" shrinkToFit="1"/>
    </xf>
    <xf numFmtId="41" fontId="17" fillId="0" borderId="20" xfId="14" applyNumberFormat="1" applyFont="1" applyFill="1" applyBorder="1" applyAlignment="1">
      <alignment horizontal="right" shrinkToFit="1"/>
    </xf>
    <xf numFmtId="41" fontId="17" fillId="0" borderId="6" xfId="14" applyNumberFormat="1" applyFont="1" applyFill="1" applyBorder="1" applyAlignment="1">
      <alignment horizontal="right" shrinkToFit="1"/>
    </xf>
    <xf numFmtId="41" fontId="17" fillId="0" borderId="20" xfId="0" applyNumberFormat="1" applyFont="1" applyBorder="1" applyAlignment="1">
      <alignment horizontal="right" shrinkToFit="1"/>
    </xf>
    <xf numFmtId="0" fontId="9" fillId="0" borderId="0" xfId="0" applyFont="1" applyAlignment="1">
      <alignment vertical="center"/>
    </xf>
    <xf numFmtId="0" fontId="11" fillId="0" borderId="35" xfId="0" applyFont="1" applyBorder="1"/>
    <xf numFmtId="0" fontId="11" fillId="0" borderId="25" xfId="0" applyFont="1" applyBorder="1"/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distributed" vertical="center"/>
    </xf>
    <xf numFmtId="41" fontId="11" fillId="0" borderId="3" xfId="0" applyNumberFormat="1" applyFont="1" applyBorder="1" applyAlignment="1">
      <alignment horizontal="center" vertical="center"/>
    </xf>
    <xf numFmtId="41" fontId="11" fillId="0" borderId="2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/>
    </xf>
    <xf numFmtId="186" fontId="11" fillId="0" borderId="4" xfId="0" applyNumberFormat="1" applyFont="1" applyBorder="1" applyAlignment="1">
      <alignment horizontal="center" vertical="center"/>
    </xf>
    <xf numFmtId="41" fontId="11" fillId="0" borderId="4" xfId="0" applyNumberFormat="1" applyFont="1" applyBorder="1"/>
    <xf numFmtId="41" fontId="11" fillId="0" borderId="17" xfId="0" applyNumberFormat="1" applyFont="1" applyBorder="1"/>
    <xf numFmtId="41" fontId="11" fillId="0" borderId="4" xfId="0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right"/>
    </xf>
    <xf numFmtId="0" fontId="11" fillId="0" borderId="16" xfId="0" applyFont="1" applyBorder="1" applyAlignment="1">
      <alignment horizontal="distributed" vertical="center"/>
    </xf>
    <xf numFmtId="186" fontId="11" fillId="0" borderId="1" xfId="0" applyNumberFormat="1" applyFont="1" applyBorder="1" applyAlignment="1">
      <alignment horizontal="center" vertical="center"/>
    </xf>
    <xf numFmtId="41" fontId="11" fillId="0" borderId="1" xfId="0" applyNumberFormat="1" applyFont="1" applyBorder="1"/>
    <xf numFmtId="41" fontId="11" fillId="0" borderId="1" xfId="0" applyNumberFormat="1" applyFont="1" applyBorder="1" applyAlignment="1">
      <alignment horizontal="right"/>
    </xf>
    <xf numFmtId="41" fontId="11" fillId="0" borderId="13" xfId="0" applyNumberFormat="1" applyFont="1" applyBorder="1"/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78" fontId="13" fillId="0" borderId="10" xfId="0" applyNumberFormat="1" applyFont="1" applyBorder="1" applyAlignment="1">
      <alignment horizontal="right"/>
    </xf>
    <xf numFmtId="178" fontId="28" fillId="0" borderId="10" xfId="0" applyNumberFormat="1" applyFont="1" applyBorder="1" applyAlignment="1">
      <alignment horizontal="right"/>
    </xf>
    <xf numFmtId="178" fontId="13" fillId="0" borderId="19" xfId="0" applyNumberFormat="1" applyFont="1" applyBorder="1" applyAlignment="1">
      <alignment horizontal="right"/>
    </xf>
    <xf numFmtId="178" fontId="11" fillId="0" borderId="34" xfId="0" applyNumberFormat="1" applyFont="1" applyBorder="1" applyAlignment="1">
      <alignment horizontal="right" shrinkToFit="1"/>
    </xf>
    <xf numFmtId="178" fontId="7" fillId="0" borderId="34" xfId="0" applyNumberFormat="1" applyFont="1" applyBorder="1" applyAlignment="1">
      <alignment horizontal="right" shrinkToFit="1"/>
    </xf>
    <xf numFmtId="178" fontId="11" fillId="0" borderId="29" xfId="0" applyNumberFormat="1" applyFont="1" applyBorder="1" applyAlignment="1">
      <alignment horizontal="right" shrinkToFit="1"/>
    </xf>
    <xf numFmtId="178" fontId="11" fillId="0" borderId="3" xfId="0" applyNumberFormat="1" applyFont="1" applyBorder="1" applyAlignment="1">
      <alignment horizontal="center" shrinkToFit="1"/>
    </xf>
    <xf numFmtId="189" fontId="11" fillId="0" borderId="3" xfId="0" applyNumberFormat="1" applyFont="1" applyBorder="1" applyAlignment="1">
      <alignment horizontal="right" shrinkToFit="1"/>
    </xf>
    <xf numFmtId="189" fontId="7" fillId="0" borderId="3" xfId="0" applyNumberFormat="1" applyFont="1" applyBorder="1" applyAlignment="1">
      <alignment horizontal="right" shrinkToFit="1"/>
    </xf>
    <xf numFmtId="189" fontId="11" fillId="0" borderId="28" xfId="0" applyNumberFormat="1" applyFont="1" applyBorder="1" applyAlignment="1">
      <alignment horizontal="right" shrinkToFit="1"/>
    </xf>
    <xf numFmtId="178" fontId="11" fillId="0" borderId="7" xfId="0" applyNumberFormat="1" applyFont="1" applyBorder="1" applyAlignment="1">
      <alignment horizontal="right" shrinkToFit="1"/>
    </xf>
    <xf numFmtId="187" fontId="7" fillId="0" borderId="34" xfId="6" applyNumberFormat="1" applyFont="1" applyBorder="1" applyAlignment="1">
      <alignment horizontal="right"/>
    </xf>
    <xf numFmtId="187" fontId="7" fillId="0" borderId="29" xfId="6" applyNumberFormat="1" applyFont="1" applyBorder="1" applyAlignment="1">
      <alignment horizontal="right"/>
    </xf>
    <xf numFmtId="178" fontId="11" fillId="0" borderId="9" xfId="0" applyNumberFormat="1" applyFont="1" applyBorder="1" applyAlignment="1">
      <alignment horizontal="right" shrinkToFit="1"/>
    </xf>
    <xf numFmtId="187" fontId="7" fillId="0" borderId="9" xfId="6" applyNumberFormat="1" applyFont="1" applyBorder="1" applyAlignment="1">
      <alignment horizontal="right"/>
    </xf>
    <xf numFmtId="187" fontId="7" fillId="0" borderId="20" xfId="6" applyNumberFormat="1" applyFont="1" applyBorder="1" applyAlignment="1">
      <alignment horizontal="right"/>
    </xf>
    <xf numFmtId="41" fontId="11" fillId="0" borderId="0" xfId="0" applyNumberFormat="1" applyFont="1" applyAlignment="1">
      <alignment horizontal="center" vertical="center"/>
    </xf>
    <xf numFmtId="41" fontId="11" fillId="0" borderId="0" xfId="0" applyNumberFormat="1" applyFont="1"/>
    <xf numFmtId="49" fontId="9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0" fontId="30" fillId="0" borderId="0" xfId="0" applyFont="1" applyAlignment="1">
      <alignment horizontal="right" vertical="center"/>
    </xf>
    <xf numFmtId="49" fontId="11" fillId="0" borderId="0" xfId="0" applyNumberFormat="1" applyFont="1" applyAlignment="1">
      <alignment vertical="center"/>
    </xf>
    <xf numFmtId="49" fontId="11" fillId="0" borderId="2" xfId="0" applyNumberFormat="1" applyFont="1" applyBorder="1" applyAlignment="1">
      <alignment vertical="center"/>
    </xf>
    <xf numFmtId="49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distributed" vertical="center"/>
    </xf>
    <xf numFmtId="49" fontId="11" fillId="0" borderId="5" xfId="0" applyNumberFormat="1" applyFont="1" applyBorder="1" applyAlignment="1">
      <alignment horizontal="distributed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distributed" vertical="center"/>
    </xf>
    <xf numFmtId="49" fontId="11" fillId="0" borderId="14" xfId="0" applyNumberFormat="1" applyFont="1" applyBorder="1" applyAlignment="1">
      <alignment horizontal="distributed" vertical="center"/>
    </xf>
    <xf numFmtId="41" fontId="11" fillId="0" borderId="3" xfId="0" applyNumberFormat="1" applyFont="1" applyBorder="1" applyAlignment="1">
      <alignment shrinkToFit="1"/>
    </xf>
    <xf numFmtId="41" fontId="11" fillId="0" borderId="36" xfId="0" applyNumberFormat="1" applyFont="1" applyBorder="1" applyAlignment="1">
      <alignment shrinkToFit="1"/>
    </xf>
    <xf numFmtId="41" fontId="11" fillId="0" borderId="4" xfId="14" applyNumberFormat="1" applyFont="1" applyFill="1" applyBorder="1" applyAlignment="1" applyProtection="1">
      <alignment horizontal="right" shrinkToFit="1"/>
    </xf>
    <xf numFmtId="41" fontId="11" fillId="0" borderId="4" xfId="1" applyNumberFormat="1" applyFont="1" applyFill="1" applyBorder="1" applyAlignment="1">
      <alignment horizontal="right" shrinkToFit="1"/>
    </xf>
    <xf numFmtId="41" fontId="11" fillId="0" borderId="17" xfId="14" applyNumberFormat="1" applyFont="1" applyFill="1" applyBorder="1" applyAlignment="1" applyProtection="1">
      <alignment horizontal="right" shrinkToFit="1"/>
    </xf>
    <xf numFmtId="49" fontId="11" fillId="0" borderId="2" xfId="0" applyNumberFormat="1" applyFont="1" applyBorder="1" applyAlignment="1">
      <alignment horizontal="distributed" vertical="center"/>
    </xf>
    <xf numFmtId="49" fontId="11" fillId="0" borderId="6" xfId="0" applyNumberFormat="1" applyFont="1" applyBorder="1" applyAlignment="1">
      <alignment horizontal="distributed" vertical="center"/>
    </xf>
    <xf numFmtId="49" fontId="11" fillId="0" borderId="24" xfId="0" applyNumberFormat="1" applyFont="1" applyBorder="1" applyAlignment="1">
      <alignment horizontal="distributed" vertical="center"/>
    </xf>
    <xf numFmtId="49" fontId="11" fillId="0" borderId="14" xfId="0" applyNumberFormat="1" applyFont="1" applyBorder="1" applyAlignment="1">
      <alignment horizontal="distributed" vertical="center"/>
    </xf>
    <xf numFmtId="49" fontId="11" fillId="0" borderId="15" xfId="0" applyNumberFormat="1" applyFont="1" applyBorder="1" applyAlignment="1">
      <alignment horizontal="distributed" vertical="center"/>
    </xf>
    <xf numFmtId="41" fontId="11" fillId="0" borderId="4" xfId="0" applyNumberFormat="1" applyFont="1" applyBorder="1" applyAlignment="1">
      <alignment shrinkToFit="1"/>
    </xf>
    <xf numFmtId="41" fontId="11" fillId="0" borderId="37" xfId="0" applyNumberFormat="1" applyFont="1" applyBorder="1" applyAlignment="1">
      <alignment shrinkToFi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1" fontId="11" fillId="0" borderId="10" xfId="0" applyNumberFormat="1" applyFont="1" applyBorder="1" applyAlignment="1">
      <alignment horizontal="center"/>
    </xf>
    <xf numFmtId="41" fontId="11" fillId="0" borderId="10" xfId="0" applyNumberFormat="1" applyFont="1" applyBorder="1" applyAlignment="1">
      <alignment horizontal="right"/>
    </xf>
    <xf numFmtId="41" fontId="11" fillId="0" borderId="10" xfId="0" applyNumberFormat="1" applyFont="1" applyBorder="1" applyAlignment="1" applyProtection="1">
      <alignment horizontal="right"/>
      <protection locked="0"/>
    </xf>
    <xf numFmtId="41" fontId="11" fillId="0" borderId="10" xfId="0" applyNumberFormat="1" applyFont="1" applyBorder="1"/>
    <xf numFmtId="41" fontId="11" fillId="0" borderId="19" xfId="0" applyNumberFormat="1" applyFont="1" applyBorder="1"/>
    <xf numFmtId="49" fontId="11" fillId="0" borderId="32" xfId="0" applyNumberFormat="1" applyFont="1" applyBorder="1" applyAlignment="1">
      <alignment horizontal="center" vertical="center" textRotation="255"/>
    </xf>
    <xf numFmtId="49" fontId="11" fillId="0" borderId="7" xfId="0" applyNumberFormat="1" applyFont="1" applyBorder="1" applyAlignment="1">
      <alignment horizontal="distributed" vertical="center"/>
    </xf>
    <xf numFmtId="190" fontId="11" fillId="0" borderId="4" xfId="1" applyNumberFormat="1" applyFont="1" applyFill="1" applyBorder="1" applyAlignment="1">
      <alignment shrinkToFit="1"/>
    </xf>
    <xf numFmtId="41" fontId="11" fillId="0" borderId="4" xfId="14" applyNumberFormat="1" applyFont="1" applyFill="1" applyBorder="1" applyAlignment="1">
      <alignment horizontal="right" shrinkToFit="1"/>
    </xf>
    <xf numFmtId="41" fontId="11" fillId="0" borderId="17" xfId="1" applyNumberFormat="1" applyFont="1" applyFill="1" applyBorder="1" applyAlignment="1">
      <alignment horizontal="right" shrinkToFit="1"/>
    </xf>
    <xf numFmtId="49" fontId="11" fillId="0" borderId="24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/>
    </xf>
    <xf numFmtId="41" fontId="11" fillId="0" borderId="3" xfId="0" applyNumberFormat="1" applyFont="1" applyBorder="1" applyAlignment="1">
      <alignment horizontal="right"/>
    </xf>
    <xf numFmtId="41" fontId="11" fillId="0" borderId="3" xfId="0" applyNumberFormat="1" applyFont="1" applyBorder="1" applyAlignment="1" applyProtection="1">
      <alignment horizontal="right"/>
      <protection locked="0"/>
    </xf>
    <xf numFmtId="41" fontId="11" fillId="0" borderId="3" xfId="0" applyNumberFormat="1" applyFont="1" applyBorder="1"/>
    <xf numFmtId="41" fontId="11" fillId="0" borderId="28" xfId="0" applyNumberFormat="1" applyFont="1" applyBorder="1"/>
    <xf numFmtId="49" fontId="11" fillId="0" borderId="30" xfId="0" applyNumberFormat="1" applyFont="1" applyBorder="1" applyAlignment="1">
      <alignment horizontal="center" vertical="center" textRotation="255"/>
    </xf>
    <xf numFmtId="49" fontId="11" fillId="0" borderId="3" xfId="0" applyNumberFormat="1" applyFont="1" applyBorder="1" applyAlignment="1">
      <alignment horizontal="distributed" vertical="center"/>
    </xf>
    <xf numFmtId="49" fontId="11" fillId="0" borderId="33" xfId="0" applyNumberFormat="1" applyFont="1" applyBorder="1" applyAlignment="1">
      <alignment horizontal="distributed" vertical="center"/>
    </xf>
    <xf numFmtId="49" fontId="11" fillId="0" borderId="33" xfId="0" applyNumberFormat="1" applyFont="1" applyBorder="1" applyAlignment="1">
      <alignment vertical="center"/>
    </xf>
    <xf numFmtId="49" fontId="11" fillId="0" borderId="32" xfId="0" applyNumberFormat="1" applyFont="1" applyBorder="1" applyAlignment="1">
      <alignment vertical="center"/>
    </xf>
    <xf numFmtId="41" fontId="11" fillId="0" borderId="7" xfId="0" applyNumberFormat="1" applyFont="1" applyBorder="1" applyAlignment="1">
      <alignment horizontal="center"/>
    </xf>
    <xf numFmtId="41" fontId="11" fillId="0" borderId="7" xfId="0" applyNumberFormat="1" applyFont="1" applyBorder="1" applyAlignment="1">
      <alignment horizontal="right"/>
    </xf>
    <xf numFmtId="41" fontId="11" fillId="0" borderId="7" xfId="0" applyNumberFormat="1" applyFont="1" applyBorder="1"/>
    <xf numFmtId="41" fontId="11" fillId="0" borderId="31" xfId="0" applyNumberFormat="1" applyFont="1" applyBorder="1"/>
    <xf numFmtId="41" fontId="11" fillId="0" borderId="17" xfId="14" applyNumberFormat="1" applyFont="1" applyFill="1" applyBorder="1" applyAlignment="1" applyProtection="1">
      <alignment horizontal="right" shrinkToFit="1"/>
      <protection locked="0"/>
    </xf>
    <xf numFmtId="49" fontId="11" fillId="0" borderId="24" xfId="0" applyNumberFormat="1" applyFont="1" applyBorder="1" applyAlignment="1">
      <alignment vertical="center"/>
    </xf>
    <xf numFmtId="49" fontId="11" fillId="0" borderId="14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horizontal="distributed" vertical="center"/>
    </xf>
    <xf numFmtId="49" fontId="11" fillId="0" borderId="33" xfId="0" applyNumberFormat="1" applyFont="1" applyBorder="1" applyAlignment="1">
      <alignment vertical="center"/>
    </xf>
    <xf numFmtId="49" fontId="11" fillId="0" borderId="32" xfId="0" applyNumberFormat="1" applyFont="1" applyBorder="1" applyAlignment="1">
      <alignment horizontal="center" vertical="center"/>
    </xf>
    <xf numFmtId="41" fontId="11" fillId="0" borderId="7" xfId="0" applyNumberFormat="1" applyFont="1" applyBorder="1" applyAlignment="1" applyProtection="1">
      <alignment horizontal="right"/>
      <protection locked="0"/>
    </xf>
    <xf numFmtId="41" fontId="11" fillId="0" borderId="31" xfId="0" applyNumberFormat="1" applyFont="1" applyBorder="1" applyAlignment="1">
      <alignment horizontal="right"/>
    </xf>
    <xf numFmtId="49" fontId="11" fillId="0" borderId="7" xfId="0" applyNumberFormat="1" applyFont="1" applyBorder="1" applyAlignment="1">
      <alignment horizontal="distributed" vertical="center" wrapText="1"/>
    </xf>
    <xf numFmtId="49" fontId="11" fillId="0" borderId="0" xfId="0" applyNumberFormat="1" applyFont="1" applyAlignment="1">
      <alignment horizontal="distributed" vertical="center"/>
    </xf>
    <xf numFmtId="49" fontId="11" fillId="0" borderId="30" xfId="0" applyNumberFormat="1" applyFont="1" applyBorder="1" applyAlignment="1">
      <alignment horizontal="center" vertical="center"/>
    </xf>
    <xf numFmtId="41" fontId="11" fillId="0" borderId="28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distributed" vertical="center" wrapText="1"/>
    </xf>
    <xf numFmtId="41" fontId="11" fillId="0" borderId="4" xfId="0" applyNumberFormat="1" applyFont="1" applyBorder="1" applyAlignment="1">
      <alignment horizontal="right" shrinkToFit="1"/>
    </xf>
    <xf numFmtId="49" fontId="11" fillId="0" borderId="24" xfId="0" applyNumberFormat="1" applyFont="1" applyBorder="1" applyAlignment="1">
      <alignment horizontal="distributed" vertical="center"/>
    </xf>
    <xf numFmtId="49" fontId="11" fillId="0" borderId="24" xfId="0" applyNumberFormat="1" applyFont="1" applyBorder="1" applyAlignment="1">
      <alignment vertical="center"/>
    </xf>
    <xf numFmtId="49" fontId="11" fillId="0" borderId="14" xfId="0" applyNumberFormat="1" applyFont="1" applyBorder="1" applyAlignment="1">
      <alignment horizontal="center" vertical="center"/>
    </xf>
    <xf numFmtId="41" fontId="11" fillId="0" borderId="7" xfId="0" applyNumberFormat="1" applyFont="1" applyBorder="1" applyAlignment="1" applyProtection="1">
      <alignment horizontal="center"/>
      <protection locked="0"/>
    </xf>
    <xf numFmtId="41" fontId="11" fillId="0" borderId="4" xfId="14" applyNumberFormat="1" applyFont="1" applyFill="1" applyBorder="1" applyAlignment="1" applyProtection="1">
      <alignment horizontal="right" shrinkToFit="1"/>
      <protection locked="0"/>
    </xf>
    <xf numFmtId="41" fontId="11" fillId="0" borderId="3" xfId="0" applyNumberFormat="1" applyFont="1" applyBorder="1" applyAlignment="1" applyProtection="1">
      <alignment horizontal="center"/>
      <protection locked="0"/>
    </xf>
    <xf numFmtId="41" fontId="11" fillId="0" borderId="31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distributed" vertical="center"/>
    </xf>
    <xf numFmtId="49" fontId="11" fillId="0" borderId="6" xfId="0" applyNumberFormat="1" applyFont="1" applyBorder="1" applyAlignment="1">
      <alignment horizontal="center" vertical="center"/>
    </xf>
    <xf numFmtId="41" fontId="11" fillId="0" borderId="9" xfId="0" applyNumberFormat="1" applyFont="1" applyBorder="1" applyAlignment="1">
      <alignment horizontal="center"/>
    </xf>
    <xf numFmtId="41" fontId="11" fillId="0" borderId="9" xfId="0" applyNumberFormat="1" applyFont="1" applyBorder="1" applyAlignment="1" applyProtection="1">
      <alignment horizontal="center"/>
      <protection locked="0"/>
    </xf>
    <xf numFmtId="41" fontId="11" fillId="0" borderId="9" xfId="0" applyNumberFormat="1" applyFont="1" applyBorder="1" applyAlignment="1">
      <alignment horizontal="right"/>
    </xf>
    <xf numFmtId="41" fontId="11" fillId="0" borderId="20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 vertical="center" textRotation="255"/>
    </xf>
    <xf numFmtId="49" fontId="11" fillId="0" borderId="9" xfId="0" applyNumberFormat="1" applyFont="1" applyBorder="1" applyAlignment="1">
      <alignment horizontal="distributed" vertical="center"/>
    </xf>
    <xf numFmtId="49" fontId="11" fillId="0" borderId="16" xfId="0" applyNumberFormat="1" applyFont="1" applyBorder="1" applyAlignment="1">
      <alignment horizontal="distributed" vertical="center"/>
    </xf>
    <xf numFmtId="41" fontId="11" fillId="0" borderId="1" xfId="0" applyNumberFormat="1" applyFont="1" applyBorder="1" applyAlignment="1">
      <alignment shrinkToFit="1"/>
    </xf>
    <xf numFmtId="190" fontId="11" fillId="0" borderId="1" xfId="1" applyNumberFormat="1" applyFont="1" applyFill="1" applyBorder="1" applyAlignment="1">
      <alignment shrinkToFit="1"/>
    </xf>
    <xf numFmtId="41" fontId="11" fillId="0" borderId="1" xfId="14" applyNumberFormat="1" applyFont="1" applyFill="1" applyBorder="1" applyAlignment="1">
      <alignment horizontal="right" shrinkToFit="1"/>
    </xf>
    <xf numFmtId="41" fontId="11" fillId="0" borderId="1" xfId="14" applyNumberFormat="1" applyFont="1" applyFill="1" applyBorder="1" applyAlignment="1" applyProtection="1">
      <alignment horizontal="right" shrinkToFit="1"/>
      <protection locked="0"/>
    </xf>
    <xf numFmtId="41" fontId="11" fillId="0" borderId="13" xfId="14" applyNumberFormat="1" applyFont="1" applyFill="1" applyBorder="1" applyAlignment="1">
      <alignment horizontal="right" shrinkToFit="1"/>
    </xf>
    <xf numFmtId="0" fontId="11" fillId="0" borderId="11" xfId="0" applyFont="1" applyBorder="1" applyAlignment="1">
      <alignment horizontal="left" vertical="center"/>
    </xf>
    <xf numFmtId="186" fontId="11" fillId="0" borderId="0" xfId="0" applyNumberFormat="1" applyFont="1"/>
  </cellXfs>
  <cellStyles count="16">
    <cellStyle name="桁区切り" xfId="1" builtinId="6"/>
    <cellStyle name="桁区切り 2" xfId="14" xr:uid="{CA1F7602-8048-4BA5-85B3-77AFBA74DA73}"/>
    <cellStyle name="桁区切り 3" xfId="15" xr:uid="{AF09C81A-31F4-4763-ABFB-2D4B2E5F6197}"/>
    <cellStyle name="標準" xfId="0" builtinId="0"/>
    <cellStyle name="標準 10" xfId="2" xr:uid="{00000000-0005-0000-0000-000002000000}"/>
    <cellStyle name="標準 11" xfId="3" xr:uid="{00000000-0005-0000-0000-000003000000}"/>
    <cellStyle name="標準 12" xfId="4" xr:uid="{00000000-0005-0000-0000-000004000000}"/>
    <cellStyle name="標準 13" xfId="5" xr:uid="{00000000-0005-0000-0000-000005000000}"/>
    <cellStyle name="標準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zoomScaleSheetLayoutView="80" workbookViewId="0">
      <selection sqref="A1:N1"/>
    </sheetView>
  </sheetViews>
  <sheetFormatPr defaultColWidth="9" defaultRowHeight="13.5"/>
  <cols>
    <col min="1" max="2" width="6.375" customWidth="1"/>
    <col min="3" max="3" width="9.125" customWidth="1"/>
    <col min="4" max="13" width="6.375" customWidth="1"/>
    <col min="14" max="14" width="7.25" customWidth="1"/>
  </cols>
  <sheetData>
    <row r="1" spans="1:14" ht="20.100000000000001" customHeight="1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" customHeight="1"/>
    <row r="3" spans="1:14" s="1" customFormat="1" ht="17.45" customHeight="1">
      <c r="A3" s="24" t="s">
        <v>1</v>
      </c>
    </row>
    <row r="4" spans="1:14" ht="15" customHeight="1"/>
    <row r="5" spans="1:14" ht="15" customHeight="1">
      <c r="A5" s="4" t="s">
        <v>29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</row>
    <row r="6" spans="1:14" s="2" customFormat="1" ht="24.95" customHeight="1">
      <c r="A6" s="40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s="2" customFormat="1" ht="12.6" customHeight="1" thickBo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9"/>
      <c r="N7" s="10" t="s">
        <v>30</v>
      </c>
    </row>
    <row r="8" spans="1:14" s="2" customFormat="1" ht="15" customHeight="1">
      <c r="A8" s="43"/>
      <c r="B8" s="44"/>
      <c r="C8" s="47" t="s">
        <v>11</v>
      </c>
      <c r="D8" s="47"/>
      <c r="E8" s="41" t="s">
        <v>15</v>
      </c>
      <c r="F8" s="41" t="s">
        <v>16</v>
      </c>
      <c r="G8" s="41" t="s">
        <v>17</v>
      </c>
      <c r="H8" s="41" t="s">
        <v>18</v>
      </c>
      <c r="I8" s="41" t="s">
        <v>19</v>
      </c>
      <c r="J8" s="47" t="s">
        <v>13</v>
      </c>
      <c r="K8" s="47"/>
      <c r="L8" s="47"/>
      <c r="M8" s="41" t="s">
        <v>12</v>
      </c>
      <c r="N8" s="38" t="s">
        <v>14</v>
      </c>
    </row>
    <row r="9" spans="1:14" s="2" customFormat="1" ht="30" customHeight="1" thickBot="1">
      <c r="A9" s="45"/>
      <c r="B9" s="46"/>
      <c r="C9" s="11" t="s">
        <v>23</v>
      </c>
      <c r="D9" s="11" t="s">
        <v>24</v>
      </c>
      <c r="E9" s="42"/>
      <c r="F9" s="42"/>
      <c r="G9" s="42"/>
      <c r="H9" s="42"/>
      <c r="I9" s="42"/>
      <c r="J9" s="11" t="s">
        <v>20</v>
      </c>
      <c r="K9" s="11" t="s">
        <v>21</v>
      </c>
      <c r="L9" s="11" t="s">
        <v>22</v>
      </c>
      <c r="M9" s="42"/>
      <c r="N9" s="39"/>
    </row>
    <row r="10" spans="1:14" s="3" customFormat="1" ht="18" customHeight="1">
      <c r="A10" s="32" t="s">
        <v>2</v>
      </c>
      <c r="B10" s="12" t="s">
        <v>9</v>
      </c>
      <c r="C10" s="21">
        <v>22846</v>
      </c>
      <c r="D10" s="17">
        <v>36</v>
      </c>
      <c r="E10" s="17">
        <v>19624</v>
      </c>
      <c r="F10" s="17">
        <v>20944</v>
      </c>
      <c r="G10" s="17">
        <v>733</v>
      </c>
      <c r="H10" s="17">
        <v>5626</v>
      </c>
      <c r="I10" s="17">
        <v>19769</v>
      </c>
      <c r="J10" s="17">
        <v>8</v>
      </c>
      <c r="K10" s="17">
        <v>5310</v>
      </c>
      <c r="L10" s="17">
        <v>1171</v>
      </c>
      <c r="M10" s="30">
        <v>17.82</v>
      </c>
      <c r="N10" s="28">
        <v>83.62</v>
      </c>
    </row>
    <row r="11" spans="1:14" s="3" customFormat="1" ht="18" customHeight="1">
      <c r="A11" s="33"/>
      <c r="B11" s="13" t="s">
        <v>10</v>
      </c>
      <c r="C11" s="21">
        <v>27598</v>
      </c>
      <c r="D11" s="17">
        <v>47</v>
      </c>
      <c r="E11" s="17">
        <v>23722</v>
      </c>
      <c r="F11" s="17">
        <v>25193</v>
      </c>
      <c r="G11" s="17">
        <v>1048</v>
      </c>
      <c r="H11" s="17">
        <v>5816</v>
      </c>
      <c r="I11" s="17">
        <v>23078</v>
      </c>
      <c r="J11" s="17">
        <v>8</v>
      </c>
      <c r="K11" s="17">
        <v>5886</v>
      </c>
      <c r="L11" s="17">
        <v>1172</v>
      </c>
      <c r="M11" s="31"/>
      <c r="N11" s="29"/>
    </row>
    <row r="12" spans="1:14" s="2" customFormat="1" ht="18" customHeight="1">
      <c r="A12" s="34" t="s">
        <v>0</v>
      </c>
      <c r="B12" s="14" t="s">
        <v>9</v>
      </c>
      <c r="C12" s="19">
        <v>7588</v>
      </c>
      <c r="D12" s="18">
        <v>11</v>
      </c>
      <c r="E12" s="19">
        <v>6600</v>
      </c>
      <c r="F12" s="18">
        <v>7047</v>
      </c>
      <c r="G12" s="18">
        <v>227</v>
      </c>
      <c r="H12" s="18">
        <v>1867</v>
      </c>
      <c r="I12" s="18">
        <v>6398</v>
      </c>
      <c r="J12" s="18">
        <v>2</v>
      </c>
      <c r="K12" s="18">
        <v>1477</v>
      </c>
      <c r="L12" s="18">
        <v>445</v>
      </c>
      <c r="M12" s="35">
        <v>38.42</v>
      </c>
      <c r="N12" s="37">
        <v>81.42</v>
      </c>
    </row>
    <row r="13" spans="1:14" s="2" customFormat="1" ht="18" customHeight="1">
      <c r="A13" s="34"/>
      <c r="B13" s="14" t="s">
        <v>10</v>
      </c>
      <c r="C13" s="18">
        <v>8891</v>
      </c>
      <c r="D13" s="18">
        <v>15</v>
      </c>
      <c r="E13" s="18">
        <v>7732</v>
      </c>
      <c r="F13" s="18">
        <v>8229</v>
      </c>
      <c r="G13" s="18">
        <v>316</v>
      </c>
      <c r="H13" s="19">
        <v>1912</v>
      </c>
      <c r="I13" s="18">
        <v>7251</v>
      </c>
      <c r="J13" s="18">
        <v>2</v>
      </c>
      <c r="K13" s="18">
        <v>1694</v>
      </c>
      <c r="L13" s="18">
        <v>445</v>
      </c>
      <c r="M13" s="36"/>
      <c r="N13" s="37"/>
    </row>
    <row r="14" spans="1:14" s="2" customFormat="1" ht="18" customHeight="1">
      <c r="A14" s="52" t="s">
        <v>3</v>
      </c>
      <c r="B14" s="14" t="s">
        <v>9</v>
      </c>
      <c r="C14" s="19">
        <v>2922</v>
      </c>
      <c r="D14" s="19">
        <v>4</v>
      </c>
      <c r="E14" s="18">
        <v>2469</v>
      </c>
      <c r="F14" s="18">
        <v>2656</v>
      </c>
      <c r="G14" s="18">
        <v>100</v>
      </c>
      <c r="H14" s="18">
        <v>739</v>
      </c>
      <c r="I14" s="18">
        <v>2545</v>
      </c>
      <c r="J14" s="18">
        <v>4</v>
      </c>
      <c r="K14" s="19">
        <v>868</v>
      </c>
      <c r="L14" s="18">
        <v>176</v>
      </c>
      <c r="M14" s="35">
        <v>20.91</v>
      </c>
      <c r="N14" s="37">
        <v>83.75</v>
      </c>
    </row>
    <row r="15" spans="1:14" s="2" customFormat="1" ht="18" customHeight="1">
      <c r="A15" s="52"/>
      <c r="B15" s="14" t="s">
        <v>10</v>
      </c>
      <c r="C15" s="18">
        <v>3631</v>
      </c>
      <c r="D15" s="18">
        <v>6</v>
      </c>
      <c r="E15" s="18">
        <v>3078</v>
      </c>
      <c r="F15" s="18">
        <v>3296</v>
      </c>
      <c r="G15" s="18">
        <v>144</v>
      </c>
      <c r="H15" s="18">
        <v>766</v>
      </c>
      <c r="I15" s="18">
        <v>3041</v>
      </c>
      <c r="J15" s="18">
        <v>4</v>
      </c>
      <c r="K15" s="19">
        <v>970</v>
      </c>
      <c r="L15" s="18">
        <v>177</v>
      </c>
      <c r="M15" s="36"/>
      <c r="N15" s="37"/>
    </row>
    <row r="16" spans="1:14" s="2" customFormat="1" ht="18" customHeight="1">
      <c r="A16" s="34" t="s">
        <v>4</v>
      </c>
      <c r="B16" s="14" t="s">
        <v>9</v>
      </c>
      <c r="C16" s="19">
        <v>2183</v>
      </c>
      <c r="D16" s="18">
        <v>6</v>
      </c>
      <c r="E16" s="18">
        <v>1813</v>
      </c>
      <c r="F16" s="18">
        <v>1977</v>
      </c>
      <c r="G16" s="18">
        <v>53</v>
      </c>
      <c r="H16" s="18">
        <v>471</v>
      </c>
      <c r="I16" s="18">
        <v>1902</v>
      </c>
      <c r="J16" s="18">
        <v>2</v>
      </c>
      <c r="K16" s="18">
        <v>390</v>
      </c>
      <c r="L16" s="18">
        <v>100</v>
      </c>
      <c r="M16" s="35">
        <v>9.56</v>
      </c>
      <c r="N16" s="37">
        <v>84.72</v>
      </c>
    </row>
    <row r="17" spans="1:14" s="2" customFormat="1" ht="18" customHeight="1">
      <c r="A17" s="34"/>
      <c r="B17" s="14" t="s">
        <v>10</v>
      </c>
      <c r="C17" s="18">
        <v>2552</v>
      </c>
      <c r="D17" s="18">
        <v>7</v>
      </c>
      <c r="E17" s="18">
        <v>2125</v>
      </c>
      <c r="F17" s="18">
        <v>2306</v>
      </c>
      <c r="G17" s="18">
        <v>79</v>
      </c>
      <c r="H17" s="18">
        <v>484</v>
      </c>
      <c r="I17" s="18">
        <v>2162</v>
      </c>
      <c r="J17" s="18">
        <v>2</v>
      </c>
      <c r="K17" s="18">
        <v>404</v>
      </c>
      <c r="L17" s="18">
        <v>100</v>
      </c>
      <c r="M17" s="36"/>
      <c r="N17" s="37"/>
    </row>
    <row r="18" spans="1:14" s="2" customFormat="1" ht="18" customHeight="1">
      <c r="A18" s="34" t="s">
        <v>5</v>
      </c>
      <c r="B18" s="14" t="s">
        <v>27</v>
      </c>
      <c r="C18" s="19">
        <v>2993</v>
      </c>
      <c r="D18" s="19">
        <v>4</v>
      </c>
      <c r="E18" s="18">
        <v>2557</v>
      </c>
      <c r="F18" s="18">
        <v>2717</v>
      </c>
      <c r="G18" s="18">
        <v>130</v>
      </c>
      <c r="H18" s="18">
        <v>844</v>
      </c>
      <c r="I18" s="18">
        <v>2635</v>
      </c>
      <c r="J18" s="18">
        <v>0</v>
      </c>
      <c r="K18" s="18">
        <v>978</v>
      </c>
      <c r="L18" s="18">
        <v>160</v>
      </c>
      <c r="M18" s="35">
        <v>16.28</v>
      </c>
      <c r="N18" s="37">
        <v>84.88</v>
      </c>
    </row>
    <row r="19" spans="1:14" s="2" customFormat="1" ht="18" customHeight="1">
      <c r="A19" s="34"/>
      <c r="B19" s="14" t="s">
        <v>10</v>
      </c>
      <c r="C19" s="18">
        <v>3830</v>
      </c>
      <c r="D19" s="18">
        <v>7</v>
      </c>
      <c r="E19" s="18">
        <v>3271</v>
      </c>
      <c r="F19" s="18">
        <v>3447</v>
      </c>
      <c r="G19" s="18">
        <v>184</v>
      </c>
      <c r="H19" s="18">
        <v>888</v>
      </c>
      <c r="I19" s="18">
        <v>3251</v>
      </c>
      <c r="J19" s="18">
        <v>0</v>
      </c>
      <c r="K19" s="18">
        <v>1089</v>
      </c>
      <c r="L19" s="18">
        <v>160</v>
      </c>
      <c r="M19" s="36"/>
      <c r="N19" s="37"/>
    </row>
    <row r="20" spans="1:14" s="2" customFormat="1" ht="18" customHeight="1">
      <c r="A20" s="34" t="s">
        <v>6</v>
      </c>
      <c r="B20" s="14" t="s">
        <v>9</v>
      </c>
      <c r="C20" s="19">
        <v>2641</v>
      </c>
      <c r="D20" s="18">
        <v>3</v>
      </c>
      <c r="E20" s="18">
        <v>2302</v>
      </c>
      <c r="F20" s="18">
        <v>2432</v>
      </c>
      <c r="G20" s="18">
        <v>99</v>
      </c>
      <c r="H20" s="18">
        <v>704</v>
      </c>
      <c r="I20" s="18">
        <v>2361</v>
      </c>
      <c r="J20" s="18">
        <v>0</v>
      </c>
      <c r="K20" s="18">
        <v>731</v>
      </c>
      <c r="L20" s="18">
        <v>129</v>
      </c>
      <c r="M20" s="35">
        <v>14.02</v>
      </c>
      <c r="N20" s="37">
        <v>85.45</v>
      </c>
    </row>
    <row r="21" spans="1:14" s="2" customFormat="1" ht="18" customHeight="1">
      <c r="A21" s="34"/>
      <c r="B21" s="14" t="s">
        <v>10</v>
      </c>
      <c r="C21" s="18">
        <v>3287</v>
      </c>
      <c r="D21" s="18">
        <v>3</v>
      </c>
      <c r="E21" s="18">
        <v>2878</v>
      </c>
      <c r="F21" s="18">
        <v>3012</v>
      </c>
      <c r="G21" s="18">
        <v>135</v>
      </c>
      <c r="H21" s="18">
        <v>727</v>
      </c>
      <c r="I21" s="18">
        <v>2809</v>
      </c>
      <c r="J21" s="18">
        <v>0</v>
      </c>
      <c r="K21" s="18">
        <v>771</v>
      </c>
      <c r="L21" s="18">
        <v>129</v>
      </c>
      <c r="M21" s="36"/>
      <c r="N21" s="37"/>
    </row>
    <row r="22" spans="1:14" s="2" customFormat="1" ht="18" customHeight="1">
      <c r="A22" s="34" t="s">
        <v>7</v>
      </c>
      <c r="B22" s="14" t="s">
        <v>9</v>
      </c>
      <c r="C22" s="19">
        <v>3020</v>
      </c>
      <c r="D22" s="19">
        <v>5</v>
      </c>
      <c r="E22" s="18">
        <v>2603</v>
      </c>
      <c r="F22" s="18">
        <v>2752</v>
      </c>
      <c r="G22" s="18">
        <v>81</v>
      </c>
      <c r="H22" s="18">
        <v>646</v>
      </c>
      <c r="I22" s="18">
        <v>2615</v>
      </c>
      <c r="J22" s="18">
        <v>0</v>
      </c>
      <c r="K22" s="18">
        <v>595</v>
      </c>
      <c r="L22" s="18">
        <v>111</v>
      </c>
      <c r="M22" s="35">
        <v>15.82</v>
      </c>
      <c r="N22" s="37">
        <v>84.4</v>
      </c>
    </row>
    <row r="23" spans="1:14" s="2" customFormat="1" ht="18" customHeight="1">
      <c r="A23" s="34"/>
      <c r="B23" s="14" t="s">
        <v>10</v>
      </c>
      <c r="C23" s="18">
        <v>3592</v>
      </c>
      <c r="D23" s="18">
        <v>5</v>
      </c>
      <c r="E23" s="18">
        <v>3086</v>
      </c>
      <c r="F23" s="18">
        <v>3263</v>
      </c>
      <c r="G23" s="18">
        <v>117</v>
      </c>
      <c r="H23" s="18">
        <v>672</v>
      </c>
      <c r="I23" s="18">
        <v>3031</v>
      </c>
      <c r="J23" s="18">
        <v>0</v>
      </c>
      <c r="K23" s="18">
        <v>645</v>
      </c>
      <c r="L23" s="18">
        <v>111</v>
      </c>
      <c r="M23" s="36"/>
      <c r="N23" s="37"/>
    </row>
    <row r="24" spans="1:14" s="2" customFormat="1" ht="18" customHeight="1">
      <c r="A24" s="34" t="s">
        <v>8</v>
      </c>
      <c r="B24" s="14" t="s">
        <v>9</v>
      </c>
      <c r="C24" s="19">
        <v>1499</v>
      </c>
      <c r="D24" s="18">
        <v>3</v>
      </c>
      <c r="E24" s="18">
        <v>1280</v>
      </c>
      <c r="F24" s="18">
        <v>1362</v>
      </c>
      <c r="G24" s="18">
        <v>45</v>
      </c>
      <c r="H24" s="18">
        <v>355</v>
      </c>
      <c r="I24" s="18">
        <v>1312</v>
      </c>
      <c r="J24" s="18">
        <v>0</v>
      </c>
      <c r="K24" s="18">
        <v>271</v>
      </c>
      <c r="L24" s="18">
        <v>50</v>
      </c>
      <c r="M24" s="35">
        <v>10.09</v>
      </c>
      <c r="N24" s="37">
        <v>84.45</v>
      </c>
    </row>
    <row r="25" spans="1:14" s="2" customFormat="1" ht="18" customHeight="1" thickBot="1">
      <c r="A25" s="51"/>
      <c r="B25" s="15" t="s">
        <v>10</v>
      </c>
      <c r="C25" s="22">
        <v>1816</v>
      </c>
      <c r="D25" s="20">
        <v>4</v>
      </c>
      <c r="E25" s="20">
        <v>1553</v>
      </c>
      <c r="F25" s="20">
        <v>1641</v>
      </c>
      <c r="G25" s="20">
        <v>75</v>
      </c>
      <c r="H25" s="20">
        <v>366</v>
      </c>
      <c r="I25" s="20">
        <v>1533</v>
      </c>
      <c r="J25" s="20">
        <v>0</v>
      </c>
      <c r="K25" s="20">
        <v>313</v>
      </c>
      <c r="L25" s="20">
        <v>50</v>
      </c>
      <c r="M25" s="49"/>
      <c r="N25" s="50"/>
    </row>
    <row r="26" spans="1:14" s="2" customFormat="1" ht="15" customHeight="1">
      <c r="A26" s="23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s="3" customFormat="1" ht="15" customHeight="1">
      <c r="A27" s="23" t="s">
        <v>26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</sheetData>
  <mergeCells count="36">
    <mergeCell ref="A16:A17"/>
    <mergeCell ref="A18:A19"/>
    <mergeCell ref="A20:A21"/>
    <mergeCell ref="A1:N1"/>
    <mergeCell ref="N14:N15"/>
    <mergeCell ref="N16:N17"/>
    <mergeCell ref="M24:M25"/>
    <mergeCell ref="N24:N25"/>
    <mergeCell ref="M22:M23"/>
    <mergeCell ref="N22:N23"/>
    <mergeCell ref="M18:M19"/>
    <mergeCell ref="M20:M21"/>
    <mergeCell ref="N18:N19"/>
    <mergeCell ref="N20:N21"/>
    <mergeCell ref="M16:M17"/>
    <mergeCell ref="M14:M15"/>
    <mergeCell ref="A24:A25"/>
    <mergeCell ref="A22:A23"/>
    <mergeCell ref="A14:A15"/>
    <mergeCell ref="N8:N9"/>
    <mergeCell ref="A6:N6"/>
    <mergeCell ref="G8:G9"/>
    <mergeCell ref="A8:B9"/>
    <mergeCell ref="M8:M9"/>
    <mergeCell ref="E8:E9"/>
    <mergeCell ref="J8:L8"/>
    <mergeCell ref="H8:H9"/>
    <mergeCell ref="F8:F9"/>
    <mergeCell ref="C8:D8"/>
    <mergeCell ref="I8:I9"/>
    <mergeCell ref="N10:N11"/>
    <mergeCell ref="M10:M11"/>
    <mergeCell ref="A10:A11"/>
    <mergeCell ref="A12:A13"/>
    <mergeCell ref="M12:M13"/>
    <mergeCell ref="N12:N13"/>
  </mergeCells>
  <phoneticPr fontId="2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0095-9673-4BF5-884F-272471A4E14D}">
  <dimension ref="A1:AB19"/>
  <sheetViews>
    <sheetView showGridLines="0" zoomScaleNormal="100" workbookViewId="0"/>
  </sheetViews>
  <sheetFormatPr defaultColWidth="8.875" defaultRowHeight="13.5"/>
  <cols>
    <col min="1" max="1" width="3.625" style="159" customWidth="1"/>
    <col min="2" max="3" width="5" style="159" customWidth="1"/>
    <col min="4" max="4" width="9.125" style="159" customWidth="1"/>
    <col min="5" max="14" width="7" style="159" customWidth="1"/>
    <col min="15" max="15" width="9.125" style="159" customWidth="1"/>
    <col min="16" max="16" width="2.75" style="159" customWidth="1"/>
    <col min="17" max="17" width="4.5" style="159" customWidth="1"/>
    <col min="18" max="27" width="6.375" style="159" customWidth="1"/>
    <col min="28" max="28" width="12.75" style="159" customWidth="1"/>
    <col min="29" max="16384" width="8.875" style="159"/>
  </cols>
  <sheetData>
    <row r="1" spans="1:28" ht="15" customHeight="1">
      <c r="A1" s="306" t="s">
        <v>140</v>
      </c>
      <c r="B1" s="307"/>
      <c r="C1" s="307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7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</row>
    <row r="2" spans="1:28" s="7" customFormat="1" ht="11.25">
      <c r="A2" s="309" t="s">
        <v>141</v>
      </c>
      <c r="B2" s="309"/>
      <c r="C2" s="30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309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s="7" customFormat="1" ht="12" thickBot="1">
      <c r="A3" s="309" t="s">
        <v>142</v>
      </c>
      <c r="B3" s="309"/>
      <c r="C3" s="30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10" t="s">
        <v>143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s="7" customFormat="1" ht="18" customHeight="1" thickBot="1">
      <c r="A4" s="264"/>
      <c r="B4" s="264"/>
      <c r="C4" s="265"/>
      <c r="D4" s="311" t="s">
        <v>52</v>
      </c>
      <c r="E4" s="312" t="s">
        <v>91</v>
      </c>
      <c r="F4" s="311" t="s">
        <v>0</v>
      </c>
      <c r="G4" s="312" t="s">
        <v>53</v>
      </c>
      <c r="H4" s="311" t="s">
        <v>54</v>
      </c>
      <c r="I4" s="312" t="s">
        <v>3</v>
      </c>
      <c r="J4" s="311" t="s">
        <v>55</v>
      </c>
      <c r="K4" s="312" t="s">
        <v>56</v>
      </c>
      <c r="L4" s="311" t="s">
        <v>6</v>
      </c>
      <c r="M4" s="312" t="s">
        <v>7</v>
      </c>
      <c r="N4" s="313" t="s">
        <v>8</v>
      </c>
      <c r="O4" s="314" t="s">
        <v>144</v>
      </c>
      <c r="P4" s="314"/>
      <c r="Q4" s="315"/>
      <c r="R4" s="316" t="s">
        <v>145</v>
      </c>
      <c r="S4" s="317"/>
      <c r="T4" s="317"/>
      <c r="U4" s="317"/>
      <c r="V4" s="317"/>
      <c r="W4" s="317"/>
      <c r="X4" s="317"/>
      <c r="Y4" s="317"/>
      <c r="Z4" s="317"/>
      <c r="AA4" s="318"/>
      <c r="AB4" s="319" t="s">
        <v>146</v>
      </c>
    </row>
    <row r="5" spans="1:28" s="7" customFormat="1" ht="18" customHeight="1" thickBot="1">
      <c r="A5" s="314" t="s">
        <v>77</v>
      </c>
      <c r="B5" s="315"/>
      <c r="C5" s="320" t="s">
        <v>147</v>
      </c>
      <c r="D5" s="321">
        <v>11</v>
      </c>
      <c r="E5" s="322"/>
      <c r="F5" s="323">
        <v>1</v>
      </c>
      <c r="G5" s="323" t="s">
        <v>148</v>
      </c>
      <c r="H5" s="323" t="s">
        <v>148</v>
      </c>
      <c r="I5" s="323" t="s">
        <v>148</v>
      </c>
      <c r="J5" s="324">
        <v>3</v>
      </c>
      <c r="K5" s="323" t="s">
        <v>148</v>
      </c>
      <c r="L5" s="324">
        <v>6</v>
      </c>
      <c r="M5" s="323" t="s">
        <v>148</v>
      </c>
      <c r="N5" s="325">
        <v>1</v>
      </c>
      <c r="O5" s="326"/>
      <c r="P5" s="326"/>
      <c r="Q5" s="327"/>
      <c r="R5" s="15" t="s">
        <v>0</v>
      </c>
      <c r="S5" s="15" t="s">
        <v>53</v>
      </c>
      <c r="T5" s="15" t="s">
        <v>54</v>
      </c>
      <c r="U5" s="15" t="s">
        <v>3</v>
      </c>
      <c r="V5" s="15" t="s">
        <v>55</v>
      </c>
      <c r="W5" s="15" t="s">
        <v>56</v>
      </c>
      <c r="X5" s="15" t="s">
        <v>6</v>
      </c>
      <c r="Y5" s="15" t="s">
        <v>7</v>
      </c>
      <c r="Z5" s="15" t="s">
        <v>8</v>
      </c>
      <c r="AA5" s="15" t="s">
        <v>149</v>
      </c>
      <c r="AB5" s="213"/>
    </row>
    <row r="6" spans="1:28" s="7" customFormat="1" ht="18" customHeight="1">
      <c r="A6" s="328"/>
      <c r="B6" s="329"/>
      <c r="C6" s="330" t="s">
        <v>150</v>
      </c>
      <c r="D6" s="331">
        <v>320000</v>
      </c>
      <c r="E6" s="332"/>
      <c r="F6" s="323">
        <v>30000</v>
      </c>
      <c r="G6" s="323" t="s">
        <v>148</v>
      </c>
      <c r="H6" s="323" t="s">
        <v>148</v>
      </c>
      <c r="I6" s="323" t="s">
        <v>148</v>
      </c>
      <c r="J6" s="324">
        <v>90000</v>
      </c>
      <c r="K6" s="323" t="s">
        <v>148</v>
      </c>
      <c r="L6" s="324">
        <v>170000</v>
      </c>
      <c r="M6" s="323" t="s">
        <v>148</v>
      </c>
      <c r="N6" s="325">
        <v>30000</v>
      </c>
      <c r="O6" s="333" t="s">
        <v>151</v>
      </c>
      <c r="P6" s="333"/>
      <c r="Q6" s="334"/>
      <c r="R6" s="335">
        <v>0</v>
      </c>
      <c r="S6" s="335">
        <v>0</v>
      </c>
      <c r="T6" s="336" t="s">
        <v>148</v>
      </c>
      <c r="U6" s="335">
        <v>0</v>
      </c>
      <c r="V6" s="337" t="s">
        <v>148</v>
      </c>
      <c r="W6" s="335">
        <v>0</v>
      </c>
      <c r="X6" s="335">
        <v>14</v>
      </c>
      <c r="Y6" s="335">
        <v>1</v>
      </c>
      <c r="Z6" s="336" t="s">
        <v>148</v>
      </c>
      <c r="AA6" s="338">
        <v>15</v>
      </c>
      <c r="AB6" s="339">
        <v>460000</v>
      </c>
    </row>
    <row r="7" spans="1:28" s="7" customFormat="1" ht="18" customHeight="1">
      <c r="A7" s="340" t="s">
        <v>152</v>
      </c>
      <c r="B7" s="341" t="s">
        <v>2</v>
      </c>
      <c r="C7" s="330" t="s">
        <v>147</v>
      </c>
      <c r="D7" s="324">
        <v>16</v>
      </c>
      <c r="E7" s="342">
        <v>100</v>
      </c>
      <c r="F7" s="343">
        <v>0</v>
      </c>
      <c r="G7" s="343">
        <v>0</v>
      </c>
      <c r="H7" s="343">
        <v>0</v>
      </c>
      <c r="I7" s="324">
        <v>0</v>
      </c>
      <c r="J7" s="324" t="s">
        <v>46</v>
      </c>
      <c r="K7" s="324" t="s">
        <v>148</v>
      </c>
      <c r="L7" s="324">
        <v>14</v>
      </c>
      <c r="M7" s="324">
        <v>1</v>
      </c>
      <c r="N7" s="344" t="s">
        <v>148</v>
      </c>
      <c r="O7" s="345"/>
      <c r="P7" s="345"/>
      <c r="Q7" s="346"/>
      <c r="R7" s="347"/>
      <c r="S7" s="347"/>
      <c r="T7" s="348"/>
      <c r="U7" s="347"/>
      <c r="V7" s="349"/>
      <c r="W7" s="347"/>
      <c r="X7" s="347"/>
      <c r="Y7" s="347"/>
      <c r="Z7" s="348"/>
      <c r="AA7" s="350"/>
      <c r="AB7" s="351"/>
    </row>
    <row r="8" spans="1:28" s="7" customFormat="1" ht="18" customHeight="1">
      <c r="A8" s="352"/>
      <c r="B8" s="353"/>
      <c r="C8" s="330" t="s">
        <v>150</v>
      </c>
      <c r="D8" s="324">
        <v>460000</v>
      </c>
      <c r="E8" s="342">
        <v>100</v>
      </c>
      <c r="F8" s="343">
        <v>0</v>
      </c>
      <c r="G8" s="343">
        <v>0</v>
      </c>
      <c r="H8" s="343">
        <v>0</v>
      </c>
      <c r="I8" s="324">
        <v>0</v>
      </c>
      <c r="J8" s="324" t="s">
        <v>46</v>
      </c>
      <c r="K8" s="324" t="s">
        <v>148</v>
      </c>
      <c r="L8" s="324">
        <v>400000</v>
      </c>
      <c r="M8" s="324">
        <v>30000</v>
      </c>
      <c r="N8" s="344" t="s">
        <v>148</v>
      </c>
      <c r="O8" s="354" t="s">
        <v>153</v>
      </c>
      <c r="P8" s="355" t="s">
        <v>154</v>
      </c>
      <c r="Q8" s="356" t="s">
        <v>155</v>
      </c>
      <c r="R8" s="357">
        <v>0</v>
      </c>
      <c r="S8" s="357">
        <v>0</v>
      </c>
      <c r="T8" s="357">
        <v>0</v>
      </c>
      <c r="U8" s="357">
        <v>0</v>
      </c>
      <c r="V8" s="358">
        <v>0</v>
      </c>
      <c r="W8" s="357">
        <v>0</v>
      </c>
      <c r="X8" s="357">
        <v>1</v>
      </c>
      <c r="Y8" s="359">
        <v>0</v>
      </c>
      <c r="Z8" s="358">
        <v>0</v>
      </c>
      <c r="AA8" s="359">
        <v>1</v>
      </c>
      <c r="AB8" s="360">
        <v>10000</v>
      </c>
    </row>
    <row r="9" spans="1:28" s="7" customFormat="1" ht="18" customHeight="1">
      <c r="A9" s="352"/>
      <c r="B9" s="341" t="s">
        <v>156</v>
      </c>
      <c r="C9" s="330" t="s">
        <v>147</v>
      </c>
      <c r="D9" s="331">
        <v>1</v>
      </c>
      <c r="E9" s="342">
        <v>6.3</v>
      </c>
      <c r="F9" s="343">
        <v>0</v>
      </c>
      <c r="G9" s="343">
        <v>0</v>
      </c>
      <c r="H9" s="343">
        <v>0</v>
      </c>
      <c r="I9" s="324">
        <v>0</v>
      </c>
      <c r="J9" s="324" t="s">
        <v>46</v>
      </c>
      <c r="K9" s="324" t="s">
        <v>148</v>
      </c>
      <c r="L9" s="324">
        <v>1</v>
      </c>
      <c r="M9" s="324">
        <v>0</v>
      </c>
      <c r="N9" s="361">
        <v>0</v>
      </c>
      <c r="O9" s="328"/>
      <c r="P9" s="362"/>
      <c r="Q9" s="363"/>
      <c r="R9" s="347"/>
      <c r="S9" s="347"/>
      <c r="T9" s="347"/>
      <c r="U9" s="347"/>
      <c r="V9" s="348"/>
      <c r="W9" s="347"/>
      <c r="X9" s="347"/>
      <c r="Y9" s="350"/>
      <c r="Z9" s="348"/>
      <c r="AA9" s="350"/>
      <c r="AB9" s="351"/>
    </row>
    <row r="10" spans="1:28" s="7" customFormat="1" ht="18" customHeight="1">
      <c r="A10" s="352"/>
      <c r="B10" s="353"/>
      <c r="C10" s="330" t="s">
        <v>150</v>
      </c>
      <c r="D10" s="331">
        <v>30000</v>
      </c>
      <c r="E10" s="342">
        <v>6.5</v>
      </c>
      <c r="F10" s="343">
        <v>0</v>
      </c>
      <c r="G10" s="343">
        <v>0</v>
      </c>
      <c r="H10" s="343">
        <v>0</v>
      </c>
      <c r="I10" s="324">
        <v>0</v>
      </c>
      <c r="J10" s="324" t="s">
        <v>46</v>
      </c>
      <c r="K10" s="324" t="s">
        <v>148</v>
      </c>
      <c r="L10" s="324">
        <v>30000</v>
      </c>
      <c r="M10" s="324">
        <v>0</v>
      </c>
      <c r="N10" s="361">
        <v>0</v>
      </c>
      <c r="O10" s="364" t="s">
        <v>157</v>
      </c>
      <c r="P10" s="365" t="s">
        <v>154</v>
      </c>
      <c r="Q10" s="366" t="s">
        <v>158</v>
      </c>
      <c r="R10" s="357">
        <v>0</v>
      </c>
      <c r="S10" s="357">
        <v>0</v>
      </c>
      <c r="T10" s="357">
        <v>0</v>
      </c>
      <c r="U10" s="357">
        <v>0</v>
      </c>
      <c r="V10" s="367">
        <v>0</v>
      </c>
      <c r="W10" s="357">
        <v>0</v>
      </c>
      <c r="X10" s="358" t="s">
        <v>148</v>
      </c>
      <c r="Y10" s="357">
        <v>0</v>
      </c>
      <c r="Z10" s="358">
        <v>0</v>
      </c>
      <c r="AA10" s="358" t="s">
        <v>148</v>
      </c>
      <c r="AB10" s="368" t="s">
        <v>148</v>
      </c>
    </row>
    <row r="11" spans="1:28" s="7" customFormat="1" ht="18" customHeight="1">
      <c r="A11" s="352"/>
      <c r="B11" s="369" t="s">
        <v>159</v>
      </c>
      <c r="C11" s="330" t="s">
        <v>147</v>
      </c>
      <c r="D11" s="324">
        <v>15</v>
      </c>
      <c r="E11" s="342">
        <v>93.8</v>
      </c>
      <c r="F11" s="343">
        <v>0</v>
      </c>
      <c r="G11" s="343">
        <v>0</v>
      </c>
      <c r="H11" s="343">
        <v>0</v>
      </c>
      <c r="I11" s="324">
        <v>0</v>
      </c>
      <c r="J11" s="324">
        <v>1</v>
      </c>
      <c r="K11" s="324" t="s">
        <v>148</v>
      </c>
      <c r="L11" s="324">
        <v>13</v>
      </c>
      <c r="M11" s="324">
        <v>1</v>
      </c>
      <c r="N11" s="344" t="s">
        <v>148</v>
      </c>
      <c r="O11" s="370" t="s">
        <v>160</v>
      </c>
      <c r="P11" s="309" t="s">
        <v>154</v>
      </c>
      <c r="Q11" s="371" t="s">
        <v>155</v>
      </c>
      <c r="R11" s="347"/>
      <c r="S11" s="347"/>
      <c r="T11" s="347"/>
      <c r="U11" s="347"/>
      <c r="V11" s="349"/>
      <c r="W11" s="347"/>
      <c r="X11" s="348"/>
      <c r="Y11" s="347"/>
      <c r="Z11" s="348"/>
      <c r="AA11" s="348"/>
      <c r="AB11" s="372"/>
    </row>
    <row r="12" spans="1:28" s="7" customFormat="1" ht="18" customHeight="1">
      <c r="A12" s="352"/>
      <c r="B12" s="373"/>
      <c r="C12" s="330" t="s">
        <v>150</v>
      </c>
      <c r="D12" s="324">
        <v>430000</v>
      </c>
      <c r="E12" s="342">
        <v>93.5</v>
      </c>
      <c r="F12" s="343">
        <v>0</v>
      </c>
      <c r="G12" s="343">
        <v>0</v>
      </c>
      <c r="H12" s="343">
        <v>0</v>
      </c>
      <c r="I12" s="324">
        <v>0</v>
      </c>
      <c r="J12" s="324">
        <v>30000</v>
      </c>
      <c r="K12" s="324" t="s">
        <v>148</v>
      </c>
      <c r="L12" s="324">
        <v>370000</v>
      </c>
      <c r="M12" s="324">
        <v>30000</v>
      </c>
      <c r="N12" s="344" t="s">
        <v>148</v>
      </c>
      <c r="O12" s="364" t="s">
        <v>161</v>
      </c>
      <c r="P12" s="365" t="s">
        <v>154</v>
      </c>
      <c r="Q12" s="366" t="s">
        <v>158</v>
      </c>
      <c r="R12" s="358" t="s">
        <v>46</v>
      </c>
      <c r="S12" s="358">
        <v>0</v>
      </c>
      <c r="T12" s="358" t="s">
        <v>148</v>
      </c>
      <c r="U12" s="357">
        <v>0</v>
      </c>
      <c r="V12" s="367">
        <v>1</v>
      </c>
      <c r="W12" s="357">
        <v>0</v>
      </c>
      <c r="X12" s="357">
        <v>13</v>
      </c>
      <c r="Y12" s="357">
        <v>1</v>
      </c>
      <c r="Z12" s="358" t="s">
        <v>148</v>
      </c>
      <c r="AA12" s="359">
        <v>15</v>
      </c>
      <c r="AB12" s="360">
        <v>450000</v>
      </c>
    </row>
    <row r="13" spans="1:28" s="7" customFormat="1" ht="18" customHeight="1">
      <c r="A13" s="352"/>
      <c r="B13" s="341" t="s">
        <v>162</v>
      </c>
      <c r="C13" s="330" t="s">
        <v>147</v>
      </c>
      <c r="D13" s="374" t="s">
        <v>46</v>
      </c>
      <c r="E13" s="342">
        <v>0</v>
      </c>
      <c r="F13" s="343">
        <v>0</v>
      </c>
      <c r="G13" s="343">
        <v>0</v>
      </c>
      <c r="H13" s="343">
        <v>0</v>
      </c>
      <c r="I13" s="324">
        <v>0</v>
      </c>
      <c r="J13" s="324" t="s">
        <v>46</v>
      </c>
      <c r="K13" s="324" t="s">
        <v>148</v>
      </c>
      <c r="L13" s="324" t="s">
        <v>148</v>
      </c>
      <c r="M13" s="324">
        <v>0</v>
      </c>
      <c r="N13" s="361">
        <v>0</v>
      </c>
      <c r="O13" s="375" t="s">
        <v>163</v>
      </c>
      <c r="P13" s="376" t="s">
        <v>154</v>
      </c>
      <c r="Q13" s="377" t="s">
        <v>155</v>
      </c>
      <c r="R13" s="348"/>
      <c r="S13" s="348"/>
      <c r="T13" s="348"/>
      <c r="U13" s="347"/>
      <c r="V13" s="349"/>
      <c r="W13" s="347"/>
      <c r="X13" s="347"/>
      <c r="Y13" s="347"/>
      <c r="Z13" s="348"/>
      <c r="AA13" s="350"/>
      <c r="AB13" s="351"/>
    </row>
    <row r="14" spans="1:28" s="7" customFormat="1" ht="18" customHeight="1">
      <c r="A14" s="352"/>
      <c r="B14" s="353"/>
      <c r="C14" s="330" t="s">
        <v>150</v>
      </c>
      <c r="D14" s="374" t="s">
        <v>46</v>
      </c>
      <c r="E14" s="342">
        <v>0</v>
      </c>
      <c r="F14" s="343">
        <v>0</v>
      </c>
      <c r="G14" s="343">
        <v>0</v>
      </c>
      <c r="H14" s="343">
        <v>0</v>
      </c>
      <c r="I14" s="324">
        <v>0</v>
      </c>
      <c r="J14" s="324" t="s">
        <v>46</v>
      </c>
      <c r="K14" s="324" t="s">
        <v>148</v>
      </c>
      <c r="L14" s="324" t="s">
        <v>148</v>
      </c>
      <c r="M14" s="324">
        <v>0</v>
      </c>
      <c r="N14" s="361">
        <v>0</v>
      </c>
      <c r="O14" s="364" t="s">
        <v>164</v>
      </c>
      <c r="P14" s="365" t="s">
        <v>154</v>
      </c>
      <c r="Q14" s="366" t="s">
        <v>158</v>
      </c>
      <c r="R14" s="357">
        <v>0</v>
      </c>
      <c r="S14" s="357">
        <v>0</v>
      </c>
      <c r="T14" s="358" t="s">
        <v>148</v>
      </c>
      <c r="U14" s="357">
        <v>0</v>
      </c>
      <c r="V14" s="378">
        <v>0</v>
      </c>
      <c r="W14" s="357">
        <v>0</v>
      </c>
      <c r="X14" s="357">
        <v>0</v>
      </c>
      <c r="Y14" s="357">
        <v>0</v>
      </c>
      <c r="Z14" s="358">
        <v>0</v>
      </c>
      <c r="AA14" s="359">
        <v>0</v>
      </c>
      <c r="AB14" s="360">
        <v>0</v>
      </c>
    </row>
    <row r="15" spans="1:28" s="7" customFormat="1" ht="18" customHeight="1">
      <c r="A15" s="352"/>
      <c r="B15" s="341" t="s">
        <v>165</v>
      </c>
      <c r="C15" s="330" t="s">
        <v>147</v>
      </c>
      <c r="D15" s="331">
        <v>0</v>
      </c>
      <c r="E15" s="342">
        <v>0</v>
      </c>
      <c r="F15" s="343">
        <v>0</v>
      </c>
      <c r="G15" s="343">
        <v>0</v>
      </c>
      <c r="H15" s="343">
        <v>0</v>
      </c>
      <c r="I15" s="379">
        <v>0</v>
      </c>
      <c r="J15" s="379">
        <v>0</v>
      </c>
      <c r="K15" s="343">
        <v>0</v>
      </c>
      <c r="L15" s="343">
        <v>0</v>
      </c>
      <c r="M15" s="343">
        <v>0</v>
      </c>
      <c r="N15" s="361">
        <v>0</v>
      </c>
      <c r="O15" s="375" t="s">
        <v>166</v>
      </c>
      <c r="P15" s="376" t="s">
        <v>154</v>
      </c>
      <c r="Q15" s="377" t="s">
        <v>155</v>
      </c>
      <c r="R15" s="347"/>
      <c r="S15" s="347"/>
      <c r="T15" s="348"/>
      <c r="U15" s="347"/>
      <c r="V15" s="380"/>
      <c r="W15" s="347"/>
      <c r="X15" s="347"/>
      <c r="Y15" s="347"/>
      <c r="Z15" s="348"/>
      <c r="AA15" s="350"/>
      <c r="AB15" s="351"/>
    </row>
    <row r="16" spans="1:28" s="7" customFormat="1" ht="18" customHeight="1">
      <c r="A16" s="352"/>
      <c r="B16" s="353"/>
      <c r="C16" s="330" t="s">
        <v>150</v>
      </c>
      <c r="D16" s="331">
        <v>0</v>
      </c>
      <c r="E16" s="342">
        <v>0</v>
      </c>
      <c r="F16" s="343">
        <v>0</v>
      </c>
      <c r="G16" s="343">
        <v>0</v>
      </c>
      <c r="H16" s="343">
        <v>0</v>
      </c>
      <c r="I16" s="379">
        <v>0</v>
      </c>
      <c r="J16" s="379">
        <v>0</v>
      </c>
      <c r="K16" s="343">
        <v>0</v>
      </c>
      <c r="L16" s="343">
        <v>0</v>
      </c>
      <c r="M16" s="343">
        <v>0</v>
      </c>
      <c r="N16" s="361">
        <v>0</v>
      </c>
      <c r="O16" s="364" t="s">
        <v>167</v>
      </c>
      <c r="P16" s="365" t="s">
        <v>154</v>
      </c>
      <c r="Q16" s="366" t="s">
        <v>158</v>
      </c>
      <c r="R16" s="357">
        <v>0</v>
      </c>
      <c r="S16" s="357">
        <v>0</v>
      </c>
      <c r="T16" s="357">
        <v>0</v>
      </c>
      <c r="U16" s="357">
        <v>0</v>
      </c>
      <c r="V16" s="378">
        <v>0</v>
      </c>
      <c r="W16" s="357">
        <v>0</v>
      </c>
      <c r="X16" s="357">
        <v>0</v>
      </c>
      <c r="Y16" s="357">
        <v>0</v>
      </c>
      <c r="Z16" s="358">
        <v>0</v>
      </c>
      <c r="AA16" s="357">
        <v>0</v>
      </c>
      <c r="AB16" s="381">
        <v>0</v>
      </c>
    </row>
    <row r="17" spans="1:28" s="7" customFormat="1" ht="18" customHeight="1" thickBot="1">
      <c r="A17" s="352"/>
      <c r="B17" s="341" t="s">
        <v>168</v>
      </c>
      <c r="C17" s="330" t="s">
        <v>147</v>
      </c>
      <c r="D17" s="331">
        <v>0</v>
      </c>
      <c r="E17" s="342">
        <v>0</v>
      </c>
      <c r="F17" s="343">
        <v>0</v>
      </c>
      <c r="G17" s="343">
        <v>0</v>
      </c>
      <c r="H17" s="343">
        <v>0</v>
      </c>
      <c r="I17" s="379">
        <v>0</v>
      </c>
      <c r="J17" s="343">
        <v>0</v>
      </c>
      <c r="K17" s="343">
        <v>0</v>
      </c>
      <c r="L17" s="343">
        <v>0</v>
      </c>
      <c r="M17" s="343">
        <v>0</v>
      </c>
      <c r="N17" s="361">
        <v>0</v>
      </c>
      <c r="O17" s="382" t="s">
        <v>169</v>
      </c>
      <c r="P17" s="310" t="s">
        <v>154</v>
      </c>
      <c r="Q17" s="383" t="s">
        <v>155</v>
      </c>
      <c r="R17" s="384"/>
      <c r="S17" s="384"/>
      <c r="T17" s="384"/>
      <c r="U17" s="384"/>
      <c r="V17" s="385"/>
      <c r="W17" s="384"/>
      <c r="X17" s="384"/>
      <c r="Y17" s="384"/>
      <c r="Z17" s="386"/>
      <c r="AA17" s="384"/>
      <c r="AB17" s="387"/>
    </row>
    <row r="18" spans="1:28" s="7" customFormat="1" ht="18" customHeight="1" thickBot="1">
      <c r="A18" s="388"/>
      <c r="B18" s="389"/>
      <c r="C18" s="390" t="s">
        <v>150</v>
      </c>
      <c r="D18" s="391">
        <v>0</v>
      </c>
      <c r="E18" s="392">
        <v>0</v>
      </c>
      <c r="F18" s="393">
        <v>0</v>
      </c>
      <c r="G18" s="393">
        <v>0</v>
      </c>
      <c r="H18" s="393">
        <v>0</v>
      </c>
      <c r="I18" s="394">
        <v>0</v>
      </c>
      <c r="J18" s="393">
        <v>0</v>
      </c>
      <c r="K18" s="393">
        <v>0</v>
      </c>
      <c r="L18" s="393">
        <v>0</v>
      </c>
      <c r="M18" s="393">
        <v>0</v>
      </c>
      <c r="N18" s="395">
        <v>0</v>
      </c>
      <c r="O18" s="396" t="s">
        <v>26</v>
      </c>
      <c r="P18" s="396"/>
      <c r="Q18" s="396"/>
      <c r="R18" s="396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</row>
    <row r="19" spans="1:28" s="7" customFormat="1" ht="11.25"/>
  </sheetData>
  <mergeCells count="84">
    <mergeCell ref="AA16:AA17"/>
    <mergeCell ref="AB16:AB17"/>
    <mergeCell ref="B17:B18"/>
    <mergeCell ref="O18:R18"/>
    <mergeCell ref="U16:U17"/>
    <mergeCell ref="V16:V17"/>
    <mergeCell ref="W16:W17"/>
    <mergeCell ref="X16:X17"/>
    <mergeCell ref="Y16:Y17"/>
    <mergeCell ref="Z16:Z17"/>
    <mergeCell ref="W14:W15"/>
    <mergeCell ref="X14:X15"/>
    <mergeCell ref="Y14:Y15"/>
    <mergeCell ref="Z14:Z15"/>
    <mergeCell ref="AA14:AA15"/>
    <mergeCell ref="AB14:AB15"/>
    <mergeCell ref="B13:B14"/>
    <mergeCell ref="R14:R15"/>
    <mergeCell ref="S14:S15"/>
    <mergeCell ref="T14:T15"/>
    <mergeCell ref="U14:U15"/>
    <mergeCell ref="V14:V15"/>
    <mergeCell ref="B15:B16"/>
    <mergeCell ref="R16:R17"/>
    <mergeCell ref="S16:S17"/>
    <mergeCell ref="T16:T17"/>
    <mergeCell ref="W12:W13"/>
    <mergeCell ref="X12:X13"/>
    <mergeCell ref="Y12:Y13"/>
    <mergeCell ref="Z12:Z13"/>
    <mergeCell ref="AA12:AA13"/>
    <mergeCell ref="AB12:AB13"/>
    <mergeCell ref="Y10:Y11"/>
    <mergeCell ref="Z10:Z11"/>
    <mergeCell ref="AA10:AA11"/>
    <mergeCell ref="AB10:AB11"/>
    <mergeCell ref="B11:B12"/>
    <mergeCell ref="R12:R13"/>
    <mergeCell ref="S12:S13"/>
    <mergeCell ref="T12:T13"/>
    <mergeCell ref="U12:U13"/>
    <mergeCell ref="V12:V13"/>
    <mergeCell ref="AA8:AA9"/>
    <mergeCell ref="AB8:AB9"/>
    <mergeCell ref="B9:B10"/>
    <mergeCell ref="R10:R11"/>
    <mergeCell ref="S10:S11"/>
    <mergeCell ref="T10:T11"/>
    <mergeCell ref="U10:U11"/>
    <mergeCell ref="V10:V11"/>
    <mergeCell ref="W10:W11"/>
    <mergeCell ref="X10:X11"/>
    <mergeCell ref="U8:U9"/>
    <mergeCell ref="V8:V9"/>
    <mergeCell ref="W8:W9"/>
    <mergeCell ref="X8:X9"/>
    <mergeCell ref="Y8:Y9"/>
    <mergeCell ref="Z8:Z9"/>
    <mergeCell ref="AA6:AA7"/>
    <mergeCell ref="AB6:AB7"/>
    <mergeCell ref="A7:A18"/>
    <mergeCell ref="B7:B8"/>
    <mergeCell ref="O8:O9"/>
    <mergeCell ref="P8:P9"/>
    <mergeCell ref="Q8:Q9"/>
    <mergeCell ref="R8:R9"/>
    <mergeCell ref="S8:S9"/>
    <mergeCell ref="T8:T9"/>
    <mergeCell ref="U6:U7"/>
    <mergeCell ref="V6:V7"/>
    <mergeCell ref="W6:W7"/>
    <mergeCell ref="X6:X7"/>
    <mergeCell ref="Y6:Y7"/>
    <mergeCell ref="Z6:Z7"/>
    <mergeCell ref="A4:C4"/>
    <mergeCell ref="O4:Q5"/>
    <mergeCell ref="R4:AA4"/>
    <mergeCell ref="AB4:AB5"/>
    <mergeCell ref="A5:B6"/>
    <mergeCell ref="E5:E6"/>
    <mergeCell ref="O6:Q7"/>
    <mergeCell ref="R6:R7"/>
    <mergeCell ref="S6:S7"/>
    <mergeCell ref="T6:T7"/>
  </mergeCells>
  <phoneticPr fontId="2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5990-3036-4478-9DD8-001A7BE3A23B}">
  <dimension ref="A1:U28"/>
  <sheetViews>
    <sheetView showGridLines="0" zoomScaleNormal="100" zoomScaleSheetLayoutView="85" workbookViewId="0"/>
  </sheetViews>
  <sheetFormatPr defaultColWidth="9" defaultRowHeight="13.5"/>
  <cols>
    <col min="1" max="1" width="3.625" style="5" customWidth="1"/>
    <col min="2" max="4" width="2.25" style="5" customWidth="1"/>
    <col min="5" max="5" width="3.125" style="5" customWidth="1"/>
    <col min="6" max="17" width="5" style="5" customWidth="1"/>
    <col min="18" max="18" width="4.5" style="5" customWidth="1"/>
    <col min="19" max="19" width="5" style="5" customWidth="1"/>
    <col min="20" max="20" width="4.625" style="5" customWidth="1"/>
    <col min="21" max="21" width="5.125" style="5" customWidth="1"/>
    <col min="22" max="16384" width="9" style="5"/>
  </cols>
  <sheetData>
    <row r="1" spans="1:21" ht="15" customHeight="1" thickBot="1">
      <c r="A1" s="53" t="s">
        <v>32</v>
      </c>
      <c r="B1" s="54"/>
      <c r="C1" s="54"/>
      <c r="D1" s="54"/>
      <c r="S1" s="55"/>
      <c r="T1" s="55"/>
      <c r="U1" s="6"/>
    </row>
    <row r="2" spans="1:21" s="64" customFormat="1" ht="24" customHeight="1">
      <c r="A2" s="56"/>
      <c r="B2" s="56"/>
      <c r="C2" s="56"/>
      <c r="D2" s="56"/>
      <c r="E2" s="57"/>
      <c r="F2" s="58" t="s">
        <v>33</v>
      </c>
      <c r="G2" s="59"/>
      <c r="H2" s="60" t="s">
        <v>34</v>
      </c>
      <c r="I2" s="61"/>
      <c r="J2" s="60" t="s">
        <v>35</v>
      </c>
      <c r="K2" s="61"/>
      <c r="L2" s="60" t="s">
        <v>36</v>
      </c>
      <c r="M2" s="61"/>
      <c r="N2" s="60" t="s">
        <v>37</v>
      </c>
      <c r="O2" s="61"/>
      <c r="P2" s="60" t="s">
        <v>38</v>
      </c>
      <c r="Q2" s="61"/>
      <c r="R2" s="62" t="s">
        <v>39</v>
      </c>
      <c r="S2" s="62" t="s">
        <v>40</v>
      </c>
      <c r="T2" s="62" t="s">
        <v>41</v>
      </c>
      <c r="U2" s="63" t="s">
        <v>12</v>
      </c>
    </row>
    <row r="3" spans="1:21" s="64" customFormat="1" ht="12.95" customHeight="1" thickBot="1">
      <c r="A3" s="65"/>
      <c r="B3" s="65"/>
      <c r="C3" s="65"/>
      <c r="D3" s="65"/>
      <c r="E3" s="66"/>
      <c r="F3" s="67" t="s">
        <v>42</v>
      </c>
      <c r="G3" s="67" t="s">
        <v>10</v>
      </c>
      <c r="H3" s="67" t="s">
        <v>42</v>
      </c>
      <c r="I3" s="67" t="s">
        <v>10</v>
      </c>
      <c r="J3" s="67" t="s">
        <v>42</v>
      </c>
      <c r="K3" s="67" t="s">
        <v>10</v>
      </c>
      <c r="L3" s="67" t="s">
        <v>42</v>
      </c>
      <c r="M3" s="67" t="s">
        <v>10</v>
      </c>
      <c r="N3" s="67" t="s">
        <v>42</v>
      </c>
      <c r="O3" s="67" t="s">
        <v>10</v>
      </c>
      <c r="P3" s="67" t="s">
        <v>42</v>
      </c>
      <c r="Q3" s="67" t="s">
        <v>10</v>
      </c>
      <c r="R3" s="68"/>
      <c r="S3" s="68"/>
      <c r="T3" s="68"/>
      <c r="U3" s="69"/>
    </row>
    <row r="4" spans="1:21" s="75" customFormat="1" ht="12" customHeight="1">
      <c r="A4" s="70" t="s">
        <v>43</v>
      </c>
      <c r="B4" s="71">
        <v>27</v>
      </c>
      <c r="C4" s="71" t="s">
        <v>44</v>
      </c>
      <c r="D4" s="70"/>
      <c r="E4" s="71"/>
      <c r="F4" s="72">
        <v>24314.583299999998</v>
      </c>
      <c r="G4" s="72">
        <v>32405.75</v>
      </c>
      <c r="H4" s="72">
        <v>21222.083299999998</v>
      </c>
      <c r="I4" s="72">
        <v>28450.416700000002</v>
      </c>
      <c r="J4" s="72">
        <v>22101.666700000002</v>
      </c>
      <c r="K4" s="72">
        <v>29455.416700000002</v>
      </c>
      <c r="L4" s="72">
        <v>1643.25</v>
      </c>
      <c r="M4" s="72">
        <v>2360.3332999999998</v>
      </c>
      <c r="N4" s="72">
        <v>4046.75</v>
      </c>
      <c r="O4" s="72">
        <v>4190.8333000000002</v>
      </c>
      <c r="P4" s="72">
        <v>20229</v>
      </c>
      <c r="Q4" s="72">
        <v>25074.833299999998</v>
      </c>
      <c r="R4" s="73">
        <v>0.5</v>
      </c>
      <c r="S4" s="72">
        <v>918.83330000000001</v>
      </c>
      <c r="T4" s="72">
        <v>82.5</v>
      </c>
      <c r="U4" s="74">
        <v>22.03</v>
      </c>
    </row>
    <row r="5" spans="1:21" s="75" customFormat="1" ht="12" customHeight="1">
      <c r="A5" s="70"/>
      <c r="B5" s="71">
        <v>28</v>
      </c>
      <c r="C5" s="71"/>
      <c r="D5" s="70" t="s">
        <v>45</v>
      </c>
      <c r="E5" s="71"/>
      <c r="F5" s="72">
        <v>24266</v>
      </c>
      <c r="G5" s="72">
        <v>31919.833333333332</v>
      </c>
      <c r="H5" s="72">
        <v>21159.083333333332</v>
      </c>
      <c r="I5" s="72">
        <v>27966.083333333332</v>
      </c>
      <c r="J5" s="72">
        <v>22091.333333333332</v>
      </c>
      <c r="K5" s="72">
        <v>29036.75</v>
      </c>
      <c r="L5" s="72">
        <v>1536.0833333333333</v>
      </c>
      <c r="M5" s="72">
        <v>2212.9166666666665</v>
      </c>
      <c r="N5" s="72">
        <v>4348.083333333333</v>
      </c>
      <c r="O5" s="72">
        <v>4493.5</v>
      </c>
      <c r="P5" s="72">
        <v>20225.25</v>
      </c>
      <c r="Q5" s="72">
        <v>24921</v>
      </c>
      <c r="R5" s="73" t="s">
        <v>46</v>
      </c>
      <c r="S5" s="72">
        <v>869.16666666666663</v>
      </c>
      <c r="T5" s="72">
        <v>80.166666666666671</v>
      </c>
      <c r="U5" s="74">
        <v>21.48</v>
      </c>
    </row>
    <row r="6" spans="1:21" s="75" customFormat="1" ht="12" customHeight="1">
      <c r="A6" s="76"/>
      <c r="B6" s="71">
        <v>29</v>
      </c>
      <c r="C6" s="71"/>
      <c r="D6" s="70" t="s">
        <v>45</v>
      </c>
      <c r="E6" s="77"/>
      <c r="F6" s="78">
        <v>24248.333333333332</v>
      </c>
      <c r="G6" s="79">
        <v>31547.083333333332</v>
      </c>
      <c r="H6" s="79">
        <v>21224.166666666668</v>
      </c>
      <c r="I6" s="79">
        <v>27684.75</v>
      </c>
      <c r="J6" s="79">
        <v>22180.833333333332</v>
      </c>
      <c r="K6" s="79">
        <v>28791.666666666668</v>
      </c>
      <c r="L6" s="79">
        <v>1427.1666666666667</v>
      </c>
      <c r="M6" s="79">
        <v>2083.5833333333335</v>
      </c>
      <c r="N6" s="79">
        <v>4641.166666666667</v>
      </c>
      <c r="O6" s="79">
        <v>4813.583333333333</v>
      </c>
      <c r="P6" s="79">
        <v>20407.333333333332</v>
      </c>
      <c r="Q6" s="79">
        <v>24957.25</v>
      </c>
      <c r="R6" s="79" t="s">
        <v>46</v>
      </c>
      <c r="S6" s="79">
        <v>819.08333333333337</v>
      </c>
      <c r="T6" s="79">
        <v>86.25</v>
      </c>
      <c r="U6" s="80">
        <v>21.02</v>
      </c>
    </row>
    <row r="7" spans="1:21" s="82" customFormat="1" ht="12" customHeight="1">
      <c r="A7" s="76"/>
      <c r="B7" s="71">
        <v>30</v>
      </c>
      <c r="C7" s="71"/>
      <c r="D7" s="70" t="s">
        <v>45</v>
      </c>
      <c r="E7" s="71"/>
      <c r="F7" s="81">
        <v>23967.833333333332</v>
      </c>
      <c r="G7" s="81">
        <v>30868.5</v>
      </c>
      <c r="H7" s="81">
        <v>20870.916666666668</v>
      </c>
      <c r="I7" s="81">
        <v>26983.75</v>
      </c>
      <c r="J7" s="81">
        <v>21970.75</v>
      </c>
      <c r="K7" s="81">
        <v>28228.75</v>
      </c>
      <c r="L7" s="81">
        <v>1308.1666666666667</v>
      </c>
      <c r="M7" s="81">
        <v>1897.0833333333333</v>
      </c>
      <c r="N7" s="81">
        <v>4824.333333333333</v>
      </c>
      <c r="O7" s="81">
        <v>5005.416666666667</v>
      </c>
      <c r="P7" s="81">
        <v>20332</v>
      </c>
      <c r="Q7" s="81">
        <v>24786.083333333332</v>
      </c>
      <c r="R7" s="81" t="s">
        <v>46</v>
      </c>
      <c r="S7" s="81">
        <v>806.5</v>
      </c>
      <c r="T7" s="81">
        <v>91.166666666666671</v>
      </c>
      <c r="U7" s="80">
        <v>20.399205485877815</v>
      </c>
    </row>
    <row r="8" spans="1:21" s="82" customFormat="1" ht="12" customHeight="1">
      <c r="A8" s="70"/>
      <c r="B8" s="71" t="s">
        <v>47</v>
      </c>
      <c r="C8" s="71"/>
      <c r="D8" s="70" t="s">
        <v>45</v>
      </c>
      <c r="E8" s="71"/>
      <c r="F8" s="81">
        <v>23710.5</v>
      </c>
      <c r="G8" s="81">
        <v>30228.583333333332</v>
      </c>
      <c r="H8" s="81">
        <v>20576.416666666668</v>
      </c>
      <c r="I8" s="81">
        <v>26286.916666666668</v>
      </c>
      <c r="J8" s="81">
        <v>21760.833333333332</v>
      </c>
      <c r="K8" s="81">
        <v>27648.25</v>
      </c>
      <c r="L8" s="81">
        <v>1217.25</v>
      </c>
      <c r="M8" s="81">
        <v>1760</v>
      </c>
      <c r="N8" s="81">
        <v>5017.75</v>
      </c>
      <c r="O8" s="81">
        <v>5213.583333333333</v>
      </c>
      <c r="P8" s="81">
        <v>20332.25</v>
      </c>
      <c r="Q8" s="81">
        <v>24630.333333333332</v>
      </c>
      <c r="R8" s="81">
        <v>0.5</v>
      </c>
      <c r="S8" s="81">
        <v>732.16666666666663</v>
      </c>
      <c r="T8" s="81">
        <v>84.75</v>
      </c>
      <c r="U8" s="80">
        <v>19.791449743906945</v>
      </c>
    </row>
    <row r="9" spans="1:21" s="75" customFormat="1" ht="12" customHeight="1">
      <c r="A9" s="70" t="s">
        <v>48</v>
      </c>
      <c r="B9" s="71">
        <v>2</v>
      </c>
      <c r="C9" s="71"/>
      <c r="D9" s="70" t="s">
        <v>45</v>
      </c>
      <c r="E9" s="71"/>
      <c r="F9" s="81">
        <v>23766.416666666668</v>
      </c>
      <c r="G9" s="81">
        <v>29869.75</v>
      </c>
      <c r="H9" s="81">
        <v>20537.5</v>
      </c>
      <c r="I9" s="81">
        <v>25888.333333333332</v>
      </c>
      <c r="J9" s="81">
        <v>21778.5</v>
      </c>
      <c r="K9" s="81">
        <v>27266.333333333332</v>
      </c>
      <c r="L9" s="81">
        <v>1107.6666666666667</v>
      </c>
      <c r="M9" s="81">
        <v>1589</v>
      </c>
      <c r="N9" s="81">
        <v>5258.666666666667</v>
      </c>
      <c r="O9" s="81">
        <v>5459.416666666667</v>
      </c>
      <c r="P9" s="81">
        <v>20180.5</v>
      </c>
      <c r="Q9" s="81">
        <v>23973.75</v>
      </c>
      <c r="R9" s="81">
        <v>1.25</v>
      </c>
      <c r="S9" s="81">
        <v>691.5</v>
      </c>
      <c r="T9" s="81">
        <v>89.25</v>
      </c>
      <c r="U9" s="80">
        <v>19.42776148325256</v>
      </c>
    </row>
    <row r="10" spans="1:21" s="82" customFormat="1" ht="12" customHeight="1">
      <c r="A10" s="70"/>
      <c r="B10" s="70">
        <v>3</v>
      </c>
      <c r="C10" s="71"/>
      <c r="D10" s="70" t="s">
        <v>45</v>
      </c>
      <c r="E10" s="71"/>
      <c r="F10" s="81">
        <v>23599</v>
      </c>
      <c r="G10" s="81">
        <v>29296</v>
      </c>
      <c r="H10" s="81">
        <v>20394</v>
      </c>
      <c r="I10" s="81">
        <v>25395</v>
      </c>
      <c r="J10" s="81">
        <v>21681</v>
      </c>
      <c r="K10" s="81">
        <v>26823</v>
      </c>
      <c r="L10" s="81">
        <v>975</v>
      </c>
      <c r="M10" s="81">
        <v>1410</v>
      </c>
      <c r="N10" s="81">
        <v>5384</v>
      </c>
      <c r="O10" s="81">
        <v>5582</v>
      </c>
      <c r="P10" s="81">
        <v>20120</v>
      </c>
      <c r="Q10" s="81">
        <v>23812</v>
      </c>
      <c r="R10" s="81">
        <v>1</v>
      </c>
      <c r="S10" s="81">
        <v>649</v>
      </c>
      <c r="T10" s="81">
        <v>90</v>
      </c>
      <c r="U10" s="80">
        <v>19.054189039135967</v>
      </c>
    </row>
    <row r="11" spans="1:21" s="64" customFormat="1" ht="12" customHeight="1">
      <c r="A11" s="70"/>
      <c r="B11" s="70">
        <v>4</v>
      </c>
      <c r="C11" s="71"/>
      <c r="D11" s="70" t="s">
        <v>45</v>
      </c>
      <c r="E11" s="71"/>
      <c r="F11" s="81">
        <v>23296.5</v>
      </c>
      <c r="G11" s="81">
        <v>28615.25</v>
      </c>
      <c r="H11" s="81">
        <v>20157.5</v>
      </c>
      <c r="I11" s="81">
        <v>24837.75</v>
      </c>
      <c r="J11" s="81">
        <v>21405.583333333332</v>
      </c>
      <c r="K11" s="81">
        <v>26208.416666666668</v>
      </c>
      <c r="L11" s="81">
        <v>864.33333333333337</v>
      </c>
      <c r="M11" s="81">
        <v>1242.9166666666667</v>
      </c>
      <c r="N11" s="81">
        <v>5393.5</v>
      </c>
      <c r="O11" s="81">
        <v>5577.666666666667</v>
      </c>
      <c r="P11" s="81">
        <v>19959.833333333332</v>
      </c>
      <c r="Q11" s="81">
        <v>23483.25</v>
      </c>
      <c r="R11" s="81" t="s">
        <v>46</v>
      </c>
      <c r="S11" s="81">
        <v>616.25</v>
      </c>
      <c r="T11" s="81">
        <v>104.66666666666667</v>
      </c>
      <c r="U11" s="80">
        <v>18.604058385410358</v>
      </c>
    </row>
    <row r="12" spans="1:21" s="64" customFormat="1" ht="12" customHeight="1">
      <c r="A12" s="70"/>
      <c r="B12" s="70">
        <v>5</v>
      </c>
      <c r="C12" s="71"/>
      <c r="D12" s="70" t="s">
        <v>45</v>
      </c>
      <c r="E12" s="71"/>
      <c r="F12" s="81">
        <v>23100.916666666668</v>
      </c>
      <c r="G12" s="81">
        <v>28128</v>
      </c>
      <c r="H12" s="81">
        <v>19976.166666666668</v>
      </c>
      <c r="I12" s="81">
        <v>24383.583333333332</v>
      </c>
      <c r="J12" s="81">
        <v>21207.916666666668</v>
      </c>
      <c r="K12" s="81">
        <v>25733.833333333332</v>
      </c>
      <c r="L12" s="81">
        <v>792.91666666666663</v>
      </c>
      <c r="M12" s="81">
        <v>1124.0833333333333</v>
      </c>
      <c r="N12" s="81">
        <v>5448.916666666667</v>
      </c>
      <c r="O12" s="81">
        <v>5628.75</v>
      </c>
      <c r="P12" s="81">
        <v>19909.5</v>
      </c>
      <c r="Q12" s="81">
        <v>23371.666666666668</v>
      </c>
      <c r="R12" s="81">
        <v>0.33333333333333331</v>
      </c>
      <c r="S12" s="81">
        <v>558.33333333333337</v>
      </c>
      <c r="T12" s="81">
        <v>93.333333333333329</v>
      </c>
      <c r="U12" s="80">
        <v>18.228708261367014</v>
      </c>
    </row>
    <row r="13" spans="1:21" s="64" customFormat="1" ht="12" customHeight="1">
      <c r="A13" s="70"/>
      <c r="B13" s="76">
        <v>6</v>
      </c>
      <c r="C13" s="77"/>
      <c r="D13" s="76" t="s">
        <v>45</v>
      </c>
      <c r="E13" s="77"/>
      <c r="F13" s="83">
        <v>22846</v>
      </c>
      <c r="G13" s="83">
        <v>27598</v>
      </c>
      <c r="H13" s="83">
        <v>19624</v>
      </c>
      <c r="I13" s="83">
        <v>23722</v>
      </c>
      <c r="J13" s="83">
        <v>20944</v>
      </c>
      <c r="K13" s="83">
        <v>25193</v>
      </c>
      <c r="L13" s="83">
        <v>733</v>
      </c>
      <c r="M13" s="83">
        <v>1048</v>
      </c>
      <c r="N13" s="83">
        <v>5626</v>
      </c>
      <c r="O13" s="83">
        <v>5816</v>
      </c>
      <c r="P13" s="83">
        <v>19769</v>
      </c>
      <c r="Q13" s="83">
        <v>23078</v>
      </c>
      <c r="R13" s="83">
        <v>1</v>
      </c>
      <c r="S13" s="83">
        <v>491</v>
      </c>
      <c r="T13" s="83">
        <v>98</v>
      </c>
      <c r="U13" s="84">
        <v>17.82</v>
      </c>
    </row>
    <row r="14" spans="1:21" s="64" customFormat="1" ht="12" customHeight="1">
      <c r="A14" s="85"/>
      <c r="B14" s="85">
        <v>6</v>
      </c>
      <c r="C14" s="86" t="s">
        <v>49</v>
      </c>
      <c r="D14" s="86">
        <v>4</v>
      </c>
      <c r="E14" s="87" t="s">
        <v>50</v>
      </c>
      <c r="F14" s="88">
        <v>22934</v>
      </c>
      <c r="G14" s="88">
        <v>27823</v>
      </c>
      <c r="H14" s="88">
        <v>19752</v>
      </c>
      <c r="I14" s="88">
        <v>23998</v>
      </c>
      <c r="J14" s="88">
        <v>21064</v>
      </c>
      <c r="K14" s="88">
        <v>25444</v>
      </c>
      <c r="L14" s="88">
        <v>751</v>
      </c>
      <c r="M14" s="88">
        <v>1065</v>
      </c>
      <c r="N14" s="88">
        <v>5525</v>
      </c>
      <c r="O14" s="88">
        <v>5700</v>
      </c>
      <c r="P14" s="88">
        <v>19837</v>
      </c>
      <c r="Q14" s="88">
        <v>23226</v>
      </c>
      <c r="R14" s="88">
        <v>1</v>
      </c>
      <c r="S14" s="88">
        <v>527</v>
      </c>
      <c r="T14" s="88">
        <v>95</v>
      </c>
      <c r="U14" s="80">
        <v>17.97</v>
      </c>
    </row>
    <row r="15" spans="1:21" s="64" customFormat="1" ht="12" customHeight="1">
      <c r="A15" s="89"/>
      <c r="B15" s="90"/>
      <c r="C15" s="91"/>
      <c r="D15" s="86">
        <v>5</v>
      </c>
      <c r="E15" s="92"/>
      <c r="F15" s="88">
        <v>22992</v>
      </c>
      <c r="G15" s="88">
        <v>27850</v>
      </c>
      <c r="H15" s="88">
        <v>19781</v>
      </c>
      <c r="I15" s="88">
        <v>23965</v>
      </c>
      <c r="J15" s="88">
        <v>21065</v>
      </c>
      <c r="K15" s="88">
        <v>25400</v>
      </c>
      <c r="L15" s="88">
        <v>739</v>
      </c>
      <c r="M15" s="88">
        <v>1048</v>
      </c>
      <c r="N15" s="88">
        <v>5607</v>
      </c>
      <c r="O15" s="88">
        <v>5791</v>
      </c>
      <c r="P15" s="88">
        <v>19946</v>
      </c>
      <c r="Q15" s="88">
        <v>23323</v>
      </c>
      <c r="R15" s="88">
        <v>1</v>
      </c>
      <c r="S15" s="88">
        <v>508</v>
      </c>
      <c r="T15" s="88">
        <v>97</v>
      </c>
      <c r="U15" s="93">
        <v>17.98</v>
      </c>
    </row>
    <row r="16" spans="1:21" s="64" customFormat="1" ht="12" customHeight="1">
      <c r="A16" s="91"/>
      <c r="B16" s="90"/>
      <c r="C16" s="91"/>
      <c r="D16" s="86">
        <v>6</v>
      </c>
      <c r="E16" s="94"/>
      <c r="F16" s="88">
        <v>22929</v>
      </c>
      <c r="G16" s="88">
        <v>27751</v>
      </c>
      <c r="H16" s="88">
        <v>19593</v>
      </c>
      <c r="I16" s="88">
        <v>23734</v>
      </c>
      <c r="J16" s="88">
        <v>20973</v>
      </c>
      <c r="K16" s="88">
        <v>25261</v>
      </c>
      <c r="L16" s="88">
        <v>739</v>
      </c>
      <c r="M16" s="88">
        <v>1052</v>
      </c>
      <c r="N16" s="88">
        <v>5544</v>
      </c>
      <c r="O16" s="88">
        <v>5729</v>
      </c>
      <c r="P16" s="88">
        <v>19731</v>
      </c>
      <c r="Q16" s="88">
        <v>23030</v>
      </c>
      <c r="R16" s="88">
        <v>1</v>
      </c>
      <c r="S16" s="88">
        <v>500</v>
      </c>
      <c r="T16" s="88">
        <v>60</v>
      </c>
      <c r="U16" s="93">
        <v>17.920000000000002</v>
      </c>
    </row>
    <row r="17" spans="1:21" s="64" customFormat="1" ht="12" customHeight="1">
      <c r="A17" s="85"/>
      <c r="B17" s="94"/>
      <c r="C17" s="85"/>
      <c r="D17" s="86">
        <v>7</v>
      </c>
      <c r="E17" s="94"/>
      <c r="F17" s="88">
        <v>22977</v>
      </c>
      <c r="G17" s="88">
        <v>27774</v>
      </c>
      <c r="H17" s="88">
        <v>19519</v>
      </c>
      <c r="I17" s="88">
        <v>23613</v>
      </c>
      <c r="J17" s="88">
        <v>20938</v>
      </c>
      <c r="K17" s="88">
        <v>25174</v>
      </c>
      <c r="L17" s="88">
        <v>728</v>
      </c>
      <c r="M17" s="88">
        <v>1037</v>
      </c>
      <c r="N17" s="88">
        <v>5623</v>
      </c>
      <c r="O17" s="88">
        <v>5804</v>
      </c>
      <c r="P17" s="88">
        <v>19870</v>
      </c>
      <c r="Q17" s="88">
        <v>23191</v>
      </c>
      <c r="R17" s="88">
        <v>1</v>
      </c>
      <c r="S17" s="88">
        <v>487</v>
      </c>
      <c r="T17" s="88">
        <v>93</v>
      </c>
      <c r="U17" s="93">
        <v>17.940000000000001</v>
      </c>
    </row>
    <row r="18" spans="1:21" s="64" customFormat="1" ht="12" customHeight="1">
      <c r="A18" s="85"/>
      <c r="B18" s="94"/>
      <c r="C18" s="85"/>
      <c r="D18" s="86">
        <v>8</v>
      </c>
      <c r="E18" s="94"/>
      <c r="F18" s="88">
        <v>22895</v>
      </c>
      <c r="G18" s="88">
        <v>27652</v>
      </c>
      <c r="H18" s="88">
        <v>19469</v>
      </c>
      <c r="I18" s="88">
        <v>23575</v>
      </c>
      <c r="J18" s="88">
        <v>20903</v>
      </c>
      <c r="K18" s="88">
        <v>25142</v>
      </c>
      <c r="L18" s="88">
        <v>731</v>
      </c>
      <c r="M18" s="88">
        <v>1043</v>
      </c>
      <c r="N18" s="88">
        <v>5631</v>
      </c>
      <c r="O18" s="88">
        <v>5820</v>
      </c>
      <c r="P18" s="88">
        <v>19798</v>
      </c>
      <c r="Q18" s="88">
        <v>23106</v>
      </c>
      <c r="R18" s="88">
        <v>1</v>
      </c>
      <c r="S18" s="88">
        <v>477</v>
      </c>
      <c r="T18" s="88">
        <v>106</v>
      </c>
      <c r="U18" s="80">
        <v>17.86</v>
      </c>
    </row>
    <row r="19" spans="1:21" s="64" customFormat="1" ht="12" customHeight="1">
      <c r="A19" s="85"/>
      <c r="B19" s="94"/>
      <c r="C19" s="85"/>
      <c r="D19" s="86">
        <v>9</v>
      </c>
      <c r="E19" s="94"/>
      <c r="F19" s="88">
        <v>22856</v>
      </c>
      <c r="G19" s="88">
        <v>27609</v>
      </c>
      <c r="H19" s="88">
        <v>19551</v>
      </c>
      <c r="I19" s="88">
        <v>23663</v>
      </c>
      <c r="J19" s="88">
        <v>20946</v>
      </c>
      <c r="K19" s="88">
        <v>25180</v>
      </c>
      <c r="L19" s="88">
        <v>735</v>
      </c>
      <c r="M19" s="88">
        <v>1052</v>
      </c>
      <c r="N19" s="88">
        <v>5597</v>
      </c>
      <c r="O19" s="88">
        <v>5791</v>
      </c>
      <c r="P19" s="88">
        <v>19686</v>
      </c>
      <c r="Q19" s="88">
        <v>22922</v>
      </c>
      <c r="R19" s="88">
        <v>1</v>
      </c>
      <c r="S19" s="88">
        <v>480</v>
      </c>
      <c r="T19" s="88">
        <v>93</v>
      </c>
      <c r="U19" s="80">
        <v>17.829999999999998</v>
      </c>
    </row>
    <row r="20" spans="1:21" s="64" customFormat="1" ht="12" customHeight="1">
      <c r="A20" s="85"/>
      <c r="B20" s="94"/>
      <c r="C20" s="85"/>
      <c r="D20" s="86">
        <v>10</v>
      </c>
      <c r="E20" s="94"/>
      <c r="F20" s="88">
        <v>22841</v>
      </c>
      <c r="G20" s="88">
        <v>27553</v>
      </c>
      <c r="H20" s="88">
        <v>19444</v>
      </c>
      <c r="I20" s="88">
        <v>23436</v>
      </c>
      <c r="J20" s="88">
        <v>20898</v>
      </c>
      <c r="K20" s="88">
        <v>25108</v>
      </c>
      <c r="L20" s="88">
        <v>729</v>
      </c>
      <c r="M20" s="88">
        <v>1040</v>
      </c>
      <c r="N20" s="88">
        <v>5668</v>
      </c>
      <c r="O20" s="88">
        <v>5868</v>
      </c>
      <c r="P20" s="88">
        <v>19727</v>
      </c>
      <c r="Q20" s="88">
        <v>22960</v>
      </c>
      <c r="R20" s="88">
        <v>0</v>
      </c>
      <c r="S20" s="88">
        <v>481</v>
      </c>
      <c r="T20" s="88">
        <v>99</v>
      </c>
      <c r="U20" s="80">
        <v>17.79</v>
      </c>
    </row>
    <row r="21" spans="1:21" s="64" customFormat="1" ht="12" customHeight="1">
      <c r="A21" s="85"/>
      <c r="B21" s="94"/>
      <c r="C21" s="85"/>
      <c r="D21" s="86">
        <v>11</v>
      </c>
      <c r="E21" s="94"/>
      <c r="F21" s="88">
        <v>22859</v>
      </c>
      <c r="G21" s="88">
        <v>27582</v>
      </c>
      <c r="H21" s="88">
        <v>19692</v>
      </c>
      <c r="I21" s="88">
        <v>23746</v>
      </c>
      <c r="J21" s="88">
        <v>20956</v>
      </c>
      <c r="K21" s="88">
        <v>25159</v>
      </c>
      <c r="L21" s="88">
        <v>730</v>
      </c>
      <c r="M21" s="88">
        <v>1047</v>
      </c>
      <c r="N21" s="88">
        <v>5664</v>
      </c>
      <c r="O21" s="88">
        <v>5856</v>
      </c>
      <c r="P21" s="88">
        <v>19821</v>
      </c>
      <c r="Q21" s="88">
        <v>23112</v>
      </c>
      <c r="R21" s="88">
        <v>0</v>
      </c>
      <c r="S21" s="88">
        <v>475</v>
      </c>
      <c r="T21" s="88">
        <v>82</v>
      </c>
      <c r="U21" s="80">
        <v>17.8</v>
      </c>
    </row>
    <row r="22" spans="1:21" s="64" customFormat="1" ht="12" customHeight="1">
      <c r="A22" s="85"/>
      <c r="B22" s="94"/>
      <c r="C22" s="85"/>
      <c r="D22" s="86">
        <v>12</v>
      </c>
      <c r="E22" s="94"/>
      <c r="F22" s="88">
        <v>22810</v>
      </c>
      <c r="G22" s="88">
        <v>27512</v>
      </c>
      <c r="H22" s="88">
        <v>19729</v>
      </c>
      <c r="I22" s="88">
        <v>23825</v>
      </c>
      <c r="J22" s="88">
        <v>21122</v>
      </c>
      <c r="K22" s="88">
        <v>25402</v>
      </c>
      <c r="L22" s="88">
        <v>733</v>
      </c>
      <c r="M22" s="88">
        <v>1054</v>
      </c>
      <c r="N22" s="88">
        <v>5706</v>
      </c>
      <c r="O22" s="88">
        <v>5906</v>
      </c>
      <c r="P22" s="88">
        <v>19859</v>
      </c>
      <c r="Q22" s="88">
        <v>23200</v>
      </c>
      <c r="R22" s="88">
        <v>0</v>
      </c>
      <c r="S22" s="88">
        <v>468</v>
      </c>
      <c r="T22" s="88">
        <v>104</v>
      </c>
      <c r="U22" s="80">
        <v>17.760000000000002</v>
      </c>
    </row>
    <row r="23" spans="1:21" s="64" customFormat="1" ht="12" customHeight="1">
      <c r="A23" s="85"/>
      <c r="B23" s="85">
        <v>7</v>
      </c>
      <c r="C23" s="86" t="s">
        <v>49</v>
      </c>
      <c r="D23" s="95">
        <v>1</v>
      </c>
      <c r="E23" s="94"/>
      <c r="F23" s="88">
        <v>22770</v>
      </c>
      <c r="G23" s="88">
        <v>27482</v>
      </c>
      <c r="H23" s="88">
        <v>19670</v>
      </c>
      <c r="I23" s="88">
        <v>23767</v>
      </c>
      <c r="J23" s="88">
        <v>20900</v>
      </c>
      <c r="K23" s="88">
        <v>25132</v>
      </c>
      <c r="L23" s="88">
        <v>731</v>
      </c>
      <c r="M23" s="88">
        <v>1049</v>
      </c>
      <c r="N23" s="88">
        <v>5699</v>
      </c>
      <c r="O23" s="88">
        <v>5901</v>
      </c>
      <c r="P23" s="88">
        <v>19705</v>
      </c>
      <c r="Q23" s="88">
        <v>23075</v>
      </c>
      <c r="R23" s="88">
        <v>0</v>
      </c>
      <c r="S23" s="88">
        <v>469</v>
      </c>
      <c r="T23" s="88">
        <v>83</v>
      </c>
      <c r="U23" s="80">
        <v>17.739999999999998</v>
      </c>
    </row>
    <row r="24" spans="1:21" s="64" customFormat="1" ht="12" customHeight="1">
      <c r="A24" s="85"/>
      <c r="B24" s="94"/>
      <c r="C24" s="85"/>
      <c r="D24" s="95">
        <v>2</v>
      </c>
      <c r="E24" s="94"/>
      <c r="F24" s="88">
        <v>22679</v>
      </c>
      <c r="G24" s="88">
        <v>27337</v>
      </c>
      <c r="H24" s="88">
        <v>19623</v>
      </c>
      <c r="I24" s="88">
        <v>23659</v>
      </c>
      <c r="J24" s="88">
        <v>20810</v>
      </c>
      <c r="K24" s="88">
        <v>24998</v>
      </c>
      <c r="L24" s="88">
        <v>729</v>
      </c>
      <c r="M24" s="88">
        <v>1043</v>
      </c>
      <c r="N24" s="88">
        <v>5618</v>
      </c>
      <c r="O24" s="88">
        <v>5806</v>
      </c>
      <c r="P24" s="88">
        <v>19668</v>
      </c>
      <c r="Q24" s="88">
        <v>22932</v>
      </c>
      <c r="R24" s="88">
        <v>0</v>
      </c>
      <c r="S24" s="88">
        <v>473</v>
      </c>
      <c r="T24" s="88">
        <v>126</v>
      </c>
      <c r="U24" s="80">
        <v>17.66</v>
      </c>
    </row>
    <row r="25" spans="1:21" s="64" customFormat="1" ht="12" customHeight="1" thickBot="1">
      <c r="A25" s="96"/>
      <c r="B25" s="97"/>
      <c r="C25" s="96"/>
      <c r="D25" s="98">
        <v>3</v>
      </c>
      <c r="E25" s="97"/>
      <c r="F25" s="99">
        <v>22604</v>
      </c>
      <c r="G25" s="99">
        <v>27250</v>
      </c>
      <c r="H25" s="99">
        <v>19659</v>
      </c>
      <c r="I25" s="99">
        <v>23686</v>
      </c>
      <c r="J25" s="99">
        <v>20747</v>
      </c>
      <c r="K25" s="99">
        <v>24920</v>
      </c>
      <c r="L25" s="99">
        <v>726</v>
      </c>
      <c r="M25" s="99">
        <v>1040</v>
      </c>
      <c r="N25" s="99">
        <v>5630</v>
      </c>
      <c r="O25" s="99">
        <v>5815</v>
      </c>
      <c r="P25" s="99">
        <v>19584</v>
      </c>
      <c r="Q25" s="99">
        <v>22856</v>
      </c>
      <c r="R25" s="99">
        <v>2</v>
      </c>
      <c r="S25" s="99">
        <v>541</v>
      </c>
      <c r="T25" s="99">
        <v>134</v>
      </c>
      <c r="U25" s="100">
        <v>17.559999999999999</v>
      </c>
    </row>
    <row r="26" spans="1:21" s="64" customFormat="1" ht="15" customHeight="1">
      <c r="A26" s="23" t="s">
        <v>26</v>
      </c>
      <c r="F26" s="101"/>
      <c r="U26" s="102"/>
    </row>
    <row r="27" spans="1:21">
      <c r="N27" s="103"/>
      <c r="O27" s="103"/>
      <c r="P27" s="103"/>
      <c r="Q27" s="103"/>
      <c r="R27" s="103"/>
      <c r="S27" s="103"/>
      <c r="T27" s="103"/>
      <c r="U27" s="104"/>
    </row>
    <row r="28" spans="1:21"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4"/>
    </row>
  </sheetData>
  <mergeCells count="12">
    <mergeCell ref="T2:T3"/>
    <mergeCell ref="U2:U3"/>
    <mergeCell ref="S1:T1"/>
    <mergeCell ref="A2:E3"/>
    <mergeCell ref="F2:G2"/>
    <mergeCell ref="H2:I2"/>
    <mergeCell ref="J2:K2"/>
    <mergeCell ref="L2:M2"/>
    <mergeCell ref="N2:O2"/>
    <mergeCell ref="P2:Q2"/>
    <mergeCell ref="R2:R3"/>
    <mergeCell ref="S2:S3"/>
  </mergeCells>
  <phoneticPr fontId="2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EA160-71FC-4A49-882C-E6A60ABA48AF}">
  <dimension ref="A1:Y34"/>
  <sheetViews>
    <sheetView showGridLines="0" zoomScaleNormal="100" zoomScaleSheetLayoutView="100" zoomScalePageLayoutView="150" workbookViewId="0">
      <pane xSplit="5" ySplit="3" topLeftCell="F4" activePane="bottomRight" state="frozen"/>
      <selection pane="topRight" activeCell="F1" sqref="F1"/>
      <selection pane="bottomLeft" activeCell="A4" sqref="A4"/>
      <selection pane="bottomRight"/>
    </sheetView>
  </sheetViews>
  <sheetFormatPr defaultColWidth="8.875" defaultRowHeight="13.5"/>
  <cols>
    <col min="1" max="1" width="3.625" customWidth="1"/>
    <col min="2" max="4" width="2.25" customWidth="1"/>
    <col min="5" max="5" width="3.125" customWidth="1"/>
    <col min="6" max="7" width="4.25" customWidth="1"/>
    <col min="8" max="25" width="3.875" customWidth="1"/>
  </cols>
  <sheetData>
    <row r="1" spans="1:25" ht="15" customHeight="1" thickBot="1">
      <c r="A1" s="53" t="s">
        <v>51</v>
      </c>
      <c r="B1" s="54"/>
      <c r="C1" s="54"/>
      <c r="D1" s="5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s="106" customFormat="1" ht="12.95" customHeight="1">
      <c r="A2" s="56"/>
      <c r="B2" s="56"/>
      <c r="C2" s="56"/>
      <c r="D2" s="56"/>
      <c r="E2" s="57"/>
      <c r="F2" s="60" t="s">
        <v>52</v>
      </c>
      <c r="G2" s="61"/>
      <c r="H2" s="60" t="s">
        <v>0</v>
      </c>
      <c r="I2" s="61"/>
      <c r="J2" s="60" t="s">
        <v>53</v>
      </c>
      <c r="K2" s="61"/>
      <c r="L2" s="60" t="s">
        <v>54</v>
      </c>
      <c r="M2" s="61"/>
      <c r="N2" s="60" t="s">
        <v>3</v>
      </c>
      <c r="O2" s="61"/>
      <c r="P2" s="60" t="s">
        <v>55</v>
      </c>
      <c r="Q2" s="61"/>
      <c r="R2" s="60" t="s">
        <v>56</v>
      </c>
      <c r="S2" s="61"/>
      <c r="T2" s="60" t="s">
        <v>6</v>
      </c>
      <c r="U2" s="61"/>
      <c r="V2" s="60" t="s">
        <v>7</v>
      </c>
      <c r="W2" s="61"/>
      <c r="X2" s="60" t="s">
        <v>8</v>
      </c>
      <c r="Y2" s="105"/>
    </row>
    <row r="3" spans="1:25" s="106" customFormat="1" ht="15" customHeight="1" thickBot="1">
      <c r="A3" s="65"/>
      <c r="B3" s="65"/>
      <c r="C3" s="65"/>
      <c r="D3" s="65"/>
      <c r="E3" s="66"/>
      <c r="F3" s="67" t="s">
        <v>42</v>
      </c>
      <c r="G3" s="67" t="s">
        <v>10</v>
      </c>
      <c r="H3" s="67" t="s">
        <v>42</v>
      </c>
      <c r="I3" s="67" t="s">
        <v>10</v>
      </c>
      <c r="J3" s="67" t="s">
        <v>42</v>
      </c>
      <c r="K3" s="67" t="s">
        <v>10</v>
      </c>
      <c r="L3" s="67" t="s">
        <v>42</v>
      </c>
      <c r="M3" s="67" t="s">
        <v>10</v>
      </c>
      <c r="N3" s="67" t="s">
        <v>42</v>
      </c>
      <c r="O3" s="67" t="s">
        <v>10</v>
      </c>
      <c r="P3" s="67" t="s">
        <v>42</v>
      </c>
      <c r="Q3" s="67" t="s">
        <v>10</v>
      </c>
      <c r="R3" s="67" t="s">
        <v>42</v>
      </c>
      <c r="S3" s="67" t="s">
        <v>10</v>
      </c>
      <c r="T3" s="67" t="s">
        <v>42</v>
      </c>
      <c r="U3" s="67" t="s">
        <v>10</v>
      </c>
      <c r="V3" s="67" t="s">
        <v>42</v>
      </c>
      <c r="W3" s="67" t="s">
        <v>10</v>
      </c>
      <c r="X3" s="67" t="s">
        <v>42</v>
      </c>
      <c r="Y3" s="107" t="s">
        <v>10</v>
      </c>
    </row>
    <row r="4" spans="1:25" s="112" customFormat="1" ht="11.1" customHeight="1">
      <c r="A4" s="85" t="s">
        <v>48</v>
      </c>
      <c r="B4" s="85">
        <v>2</v>
      </c>
      <c r="C4" s="94" t="s">
        <v>49</v>
      </c>
      <c r="D4" s="95">
        <v>4</v>
      </c>
      <c r="E4" s="108" t="s">
        <v>57</v>
      </c>
      <c r="F4" s="109">
        <v>23720</v>
      </c>
      <c r="G4" s="109">
        <v>29993</v>
      </c>
      <c r="H4" s="110">
        <v>3922</v>
      </c>
      <c r="I4" s="110">
        <v>4544</v>
      </c>
      <c r="J4" s="110">
        <v>2068</v>
      </c>
      <c r="K4" s="110">
        <v>2597</v>
      </c>
      <c r="L4" s="110">
        <v>2279</v>
      </c>
      <c r="M4" s="110">
        <v>2866</v>
      </c>
      <c r="N4" s="110">
        <v>3247</v>
      </c>
      <c r="O4" s="110">
        <v>4215</v>
      </c>
      <c r="P4" s="110">
        <v>2292</v>
      </c>
      <c r="Q4" s="110">
        <v>2780</v>
      </c>
      <c r="R4" s="110">
        <v>2839</v>
      </c>
      <c r="S4" s="110">
        <v>3793</v>
      </c>
      <c r="T4" s="110">
        <v>2701</v>
      </c>
      <c r="U4" s="110">
        <v>3677</v>
      </c>
      <c r="V4" s="110">
        <v>2925</v>
      </c>
      <c r="W4" s="110">
        <v>3681</v>
      </c>
      <c r="X4" s="110">
        <v>1447</v>
      </c>
      <c r="Y4" s="111">
        <v>1840</v>
      </c>
    </row>
    <row r="5" spans="1:25" s="112" customFormat="1" ht="11.1" customHeight="1">
      <c r="A5" s="85"/>
      <c r="B5" s="94"/>
      <c r="C5" s="94"/>
      <c r="D5" s="95">
        <v>6</v>
      </c>
      <c r="E5" s="113"/>
      <c r="F5" s="109">
        <v>23794</v>
      </c>
      <c r="G5" s="109">
        <v>30004</v>
      </c>
      <c r="H5" s="110">
        <v>3916</v>
      </c>
      <c r="I5" s="110">
        <v>4527</v>
      </c>
      <c r="J5" s="110">
        <v>2085</v>
      </c>
      <c r="K5" s="110">
        <v>2616</v>
      </c>
      <c r="L5" s="110">
        <v>2298</v>
      </c>
      <c r="M5" s="110">
        <v>2885</v>
      </c>
      <c r="N5" s="110">
        <v>3246</v>
      </c>
      <c r="O5" s="110">
        <v>4198</v>
      </c>
      <c r="P5" s="110">
        <v>2311</v>
      </c>
      <c r="Q5" s="110">
        <v>2802</v>
      </c>
      <c r="R5" s="110">
        <v>2857</v>
      </c>
      <c r="S5" s="110">
        <v>3814</v>
      </c>
      <c r="T5" s="110">
        <v>2691</v>
      </c>
      <c r="U5" s="110">
        <v>3630</v>
      </c>
      <c r="V5" s="110">
        <v>2944</v>
      </c>
      <c r="W5" s="110">
        <v>3701</v>
      </c>
      <c r="X5" s="110">
        <v>1446</v>
      </c>
      <c r="Y5" s="111">
        <v>1831</v>
      </c>
    </row>
    <row r="6" spans="1:25" s="112" customFormat="1" ht="11.1" customHeight="1">
      <c r="A6" s="85"/>
      <c r="B6" s="94"/>
      <c r="C6" s="94"/>
      <c r="D6" s="95">
        <v>9</v>
      </c>
      <c r="E6" s="113"/>
      <c r="F6" s="109">
        <v>23793</v>
      </c>
      <c r="G6" s="109">
        <v>29887</v>
      </c>
      <c r="H6" s="110">
        <v>3920</v>
      </c>
      <c r="I6" s="110">
        <v>4529</v>
      </c>
      <c r="J6" s="110">
        <v>2084</v>
      </c>
      <c r="K6" s="110">
        <v>2612</v>
      </c>
      <c r="L6" s="110">
        <v>2296</v>
      </c>
      <c r="M6" s="110">
        <v>2880</v>
      </c>
      <c r="N6" s="110">
        <v>3232</v>
      </c>
      <c r="O6" s="110">
        <v>4144</v>
      </c>
      <c r="P6" s="110">
        <v>2304</v>
      </c>
      <c r="Q6" s="110">
        <v>2784</v>
      </c>
      <c r="R6" s="110">
        <v>2855</v>
      </c>
      <c r="S6" s="110">
        <v>3801</v>
      </c>
      <c r="T6" s="110">
        <v>2702</v>
      </c>
      <c r="U6" s="110">
        <v>3615</v>
      </c>
      <c r="V6" s="110">
        <v>2948</v>
      </c>
      <c r="W6" s="110">
        <v>3689</v>
      </c>
      <c r="X6" s="110">
        <v>1452</v>
      </c>
      <c r="Y6" s="111">
        <v>1833</v>
      </c>
    </row>
    <row r="7" spans="1:25" s="112" customFormat="1" ht="11.1" customHeight="1">
      <c r="A7" s="85"/>
      <c r="B7" s="94"/>
      <c r="C7" s="94"/>
      <c r="D7" s="95">
        <v>12</v>
      </c>
      <c r="E7" s="113"/>
      <c r="F7" s="109">
        <v>23840</v>
      </c>
      <c r="G7" s="109">
        <v>29898</v>
      </c>
      <c r="H7" s="110">
        <v>3895</v>
      </c>
      <c r="I7" s="110">
        <v>4483</v>
      </c>
      <c r="J7" s="110">
        <v>2108</v>
      </c>
      <c r="K7" s="110">
        <v>2641</v>
      </c>
      <c r="L7" s="110">
        <v>2323</v>
      </c>
      <c r="M7" s="110">
        <v>2914</v>
      </c>
      <c r="N7" s="110">
        <v>3217</v>
      </c>
      <c r="O7" s="110">
        <v>4117</v>
      </c>
      <c r="P7" s="110">
        <v>2286</v>
      </c>
      <c r="Q7" s="110">
        <v>2772</v>
      </c>
      <c r="R7" s="110">
        <v>2877</v>
      </c>
      <c r="S7" s="110">
        <v>3822</v>
      </c>
      <c r="T7" s="110">
        <v>2706</v>
      </c>
      <c r="U7" s="110">
        <v>3615</v>
      </c>
      <c r="V7" s="110">
        <v>2963</v>
      </c>
      <c r="W7" s="110">
        <v>3698</v>
      </c>
      <c r="X7" s="110">
        <v>1465</v>
      </c>
      <c r="Y7" s="111">
        <v>1836</v>
      </c>
    </row>
    <row r="8" spans="1:25" s="112" customFormat="1" ht="11.1" customHeight="1">
      <c r="A8" s="85" t="s">
        <v>48</v>
      </c>
      <c r="B8" s="85">
        <v>3</v>
      </c>
      <c r="C8" s="94" t="s">
        <v>49</v>
      </c>
      <c r="D8" s="95">
        <v>4</v>
      </c>
      <c r="E8" s="108" t="s">
        <v>57</v>
      </c>
      <c r="F8" s="109">
        <v>23680</v>
      </c>
      <c r="G8" s="109">
        <v>29532</v>
      </c>
      <c r="H8" s="110">
        <v>3853</v>
      </c>
      <c r="I8" s="110">
        <v>4413</v>
      </c>
      <c r="J8" s="110">
        <v>2073</v>
      </c>
      <c r="K8" s="110">
        <v>2588</v>
      </c>
      <c r="L8" s="110">
        <v>2293</v>
      </c>
      <c r="M8" s="110">
        <v>2851</v>
      </c>
      <c r="N8" s="110">
        <v>3187</v>
      </c>
      <c r="O8" s="110">
        <v>4071</v>
      </c>
      <c r="P8" s="110">
        <v>2261</v>
      </c>
      <c r="Q8" s="110">
        <v>2744</v>
      </c>
      <c r="R8" s="110">
        <v>2893</v>
      </c>
      <c r="S8" s="110">
        <v>3831</v>
      </c>
      <c r="T8" s="110">
        <v>2699</v>
      </c>
      <c r="U8" s="110">
        <v>3563</v>
      </c>
      <c r="V8" s="110">
        <v>2954</v>
      </c>
      <c r="W8" s="110">
        <v>3652</v>
      </c>
      <c r="X8" s="110">
        <v>1467</v>
      </c>
      <c r="Y8" s="111">
        <v>1819</v>
      </c>
    </row>
    <row r="9" spans="1:25" s="112" customFormat="1" ht="11.1" customHeight="1">
      <c r="A9" s="85"/>
      <c r="B9" s="94"/>
      <c r="C9" s="94"/>
      <c r="D9" s="95">
        <v>6</v>
      </c>
      <c r="E9" s="113"/>
      <c r="F9" s="109">
        <v>23700</v>
      </c>
      <c r="G9" s="109">
        <v>29485</v>
      </c>
      <c r="H9" s="110">
        <v>3861</v>
      </c>
      <c r="I9" s="110">
        <v>4416</v>
      </c>
      <c r="J9" s="110">
        <v>2068</v>
      </c>
      <c r="K9" s="110">
        <v>2569</v>
      </c>
      <c r="L9" s="110">
        <v>2277</v>
      </c>
      <c r="M9" s="110">
        <v>2822</v>
      </c>
      <c r="N9" s="110">
        <v>3202</v>
      </c>
      <c r="O9" s="110">
        <v>4072</v>
      </c>
      <c r="P9" s="110">
        <v>2251</v>
      </c>
      <c r="Q9" s="110">
        <v>2729</v>
      </c>
      <c r="R9" s="110">
        <v>2907</v>
      </c>
      <c r="S9" s="110">
        <v>3838</v>
      </c>
      <c r="T9" s="110">
        <v>2702</v>
      </c>
      <c r="U9" s="110">
        <v>3571</v>
      </c>
      <c r="V9" s="110">
        <v>2968</v>
      </c>
      <c r="W9" s="110">
        <v>3652</v>
      </c>
      <c r="X9" s="110">
        <v>1464</v>
      </c>
      <c r="Y9" s="111">
        <v>1816</v>
      </c>
    </row>
    <row r="10" spans="1:25" s="112" customFormat="1" ht="11.1" customHeight="1">
      <c r="A10" s="85"/>
      <c r="B10" s="94"/>
      <c r="C10" s="94"/>
      <c r="D10" s="95">
        <v>9</v>
      </c>
      <c r="E10" s="113"/>
      <c r="F10" s="109">
        <v>23699</v>
      </c>
      <c r="G10" s="109">
        <v>29436</v>
      </c>
      <c r="H10" s="110">
        <v>3821</v>
      </c>
      <c r="I10" s="110">
        <v>4379</v>
      </c>
      <c r="J10" s="110">
        <v>2078</v>
      </c>
      <c r="K10" s="110">
        <v>2580</v>
      </c>
      <c r="L10" s="110">
        <v>2286</v>
      </c>
      <c r="M10" s="110">
        <v>2822</v>
      </c>
      <c r="N10" s="110">
        <v>3187</v>
      </c>
      <c r="O10" s="110">
        <v>4060</v>
      </c>
      <c r="P10" s="110">
        <v>2246</v>
      </c>
      <c r="Q10" s="110">
        <v>2704</v>
      </c>
      <c r="R10" s="110">
        <v>2925</v>
      </c>
      <c r="S10" s="110">
        <v>3844</v>
      </c>
      <c r="T10" s="110">
        <v>2698</v>
      </c>
      <c r="U10" s="110">
        <v>3551</v>
      </c>
      <c r="V10" s="110">
        <v>2990</v>
      </c>
      <c r="W10" s="110">
        <v>3670</v>
      </c>
      <c r="X10" s="110">
        <v>1468</v>
      </c>
      <c r="Y10" s="111">
        <v>1826</v>
      </c>
    </row>
    <row r="11" spans="1:25" s="112" customFormat="1" ht="11.1" customHeight="1">
      <c r="A11" s="85"/>
      <c r="B11" s="94"/>
      <c r="C11" s="94"/>
      <c r="D11" s="95">
        <v>12</v>
      </c>
      <c r="E11" s="113"/>
      <c r="F11" s="109">
        <v>23642</v>
      </c>
      <c r="G11" s="109">
        <v>29335</v>
      </c>
      <c r="H11" s="110">
        <v>3779</v>
      </c>
      <c r="I11" s="110">
        <v>4334</v>
      </c>
      <c r="J11" s="110">
        <v>2066</v>
      </c>
      <c r="K11" s="110">
        <v>2573</v>
      </c>
      <c r="L11" s="110">
        <v>2284</v>
      </c>
      <c r="M11" s="110">
        <v>2831</v>
      </c>
      <c r="N11" s="110">
        <v>3179</v>
      </c>
      <c r="O11" s="110">
        <v>4036</v>
      </c>
      <c r="P11" s="110">
        <v>2258</v>
      </c>
      <c r="Q11" s="110">
        <v>2715</v>
      </c>
      <c r="R11" s="110">
        <v>2928</v>
      </c>
      <c r="S11" s="110">
        <v>3854</v>
      </c>
      <c r="T11" s="110">
        <v>2677</v>
      </c>
      <c r="U11" s="110">
        <v>3504</v>
      </c>
      <c r="V11" s="110">
        <v>2991</v>
      </c>
      <c r="W11" s="110">
        <v>3654</v>
      </c>
      <c r="X11" s="110">
        <v>1480</v>
      </c>
      <c r="Y11" s="111">
        <v>1834</v>
      </c>
    </row>
    <row r="12" spans="1:25" s="112" customFormat="1" ht="11.1" customHeight="1">
      <c r="A12" s="85" t="s">
        <v>48</v>
      </c>
      <c r="B12" s="85">
        <v>4</v>
      </c>
      <c r="C12" s="94" t="s">
        <v>49</v>
      </c>
      <c r="D12" s="95">
        <v>4</v>
      </c>
      <c r="E12" s="108" t="s">
        <v>57</v>
      </c>
      <c r="F12" s="109">
        <v>23413</v>
      </c>
      <c r="G12" s="109">
        <v>28867</v>
      </c>
      <c r="H12" s="110">
        <v>3710</v>
      </c>
      <c r="I12" s="110">
        <v>4252</v>
      </c>
      <c r="J12" s="110">
        <v>2024</v>
      </c>
      <c r="K12" s="110">
        <v>2514</v>
      </c>
      <c r="L12" s="110">
        <v>2247</v>
      </c>
      <c r="M12" s="110">
        <v>2765</v>
      </c>
      <c r="N12" s="110">
        <v>3133</v>
      </c>
      <c r="O12" s="110">
        <v>3960</v>
      </c>
      <c r="P12" s="110">
        <v>2246</v>
      </c>
      <c r="Q12" s="110">
        <v>2687</v>
      </c>
      <c r="R12" s="110">
        <v>2948</v>
      </c>
      <c r="S12" s="110">
        <v>3827</v>
      </c>
      <c r="T12" s="110">
        <v>2664</v>
      </c>
      <c r="U12" s="110">
        <v>3454</v>
      </c>
      <c r="V12" s="110">
        <v>2963</v>
      </c>
      <c r="W12" s="110">
        <v>3588</v>
      </c>
      <c r="X12" s="110">
        <v>1478</v>
      </c>
      <c r="Y12" s="111">
        <v>1820</v>
      </c>
    </row>
    <row r="13" spans="1:25" s="112" customFormat="1" ht="11.1" customHeight="1">
      <c r="A13" s="85"/>
      <c r="B13" s="94"/>
      <c r="C13" s="94"/>
      <c r="D13" s="95">
        <v>6</v>
      </c>
      <c r="E13" s="113"/>
      <c r="F13" s="109">
        <v>23458</v>
      </c>
      <c r="G13" s="109">
        <v>28835</v>
      </c>
      <c r="H13" s="110">
        <v>3707</v>
      </c>
      <c r="I13" s="110">
        <v>4233</v>
      </c>
      <c r="J13" s="110">
        <v>2027</v>
      </c>
      <c r="K13" s="110">
        <v>2509</v>
      </c>
      <c r="L13" s="110">
        <v>2266</v>
      </c>
      <c r="M13" s="110">
        <v>2790</v>
      </c>
      <c r="N13" s="110">
        <v>3135</v>
      </c>
      <c r="O13" s="110">
        <v>3958</v>
      </c>
      <c r="P13" s="110">
        <v>2246</v>
      </c>
      <c r="Q13" s="110">
        <v>2683</v>
      </c>
      <c r="R13" s="110">
        <v>2956</v>
      </c>
      <c r="S13" s="110">
        <v>3828</v>
      </c>
      <c r="T13" s="110">
        <v>2664</v>
      </c>
      <c r="U13" s="110">
        <v>3430</v>
      </c>
      <c r="V13" s="110">
        <v>2977</v>
      </c>
      <c r="W13" s="110">
        <v>3603</v>
      </c>
      <c r="X13" s="110">
        <v>1480</v>
      </c>
      <c r="Y13" s="111">
        <v>1801</v>
      </c>
    </row>
    <row r="14" spans="1:25" s="112" customFormat="1" ht="11.1" customHeight="1">
      <c r="A14" s="85"/>
      <c r="B14" s="94"/>
      <c r="C14" s="94"/>
      <c r="D14" s="95">
        <v>9</v>
      </c>
      <c r="E14" s="113"/>
      <c r="F14" s="109">
        <v>23385</v>
      </c>
      <c r="G14" s="109">
        <v>28725</v>
      </c>
      <c r="H14" s="110">
        <v>3639</v>
      </c>
      <c r="I14" s="110">
        <v>4172</v>
      </c>
      <c r="J14" s="110">
        <v>2019</v>
      </c>
      <c r="K14" s="110">
        <v>2497</v>
      </c>
      <c r="L14" s="110">
        <v>2275</v>
      </c>
      <c r="M14" s="110">
        <v>2788</v>
      </c>
      <c r="N14" s="110">
        <v>3123</v>
      </c>
      <c r="O14" s="110">
        <v>3948</v>
      </c>
      <c r="P14" s="110">
        <v>2249</v>
      </c>
      <c r="Q14" s="110">
        <v>2676</v>
      </c>
      <c r="R14" s="110">
        <v>2967</v>
      </c>
      <c r="S14" s="110">
        <v>3840</v>
      </c>
      <c r="T14" s="110">
        <v>2650</v>
      </c>
      <c r="U14" s="110">
        <v>3410</v>
      </c>
      <c r="V14" s="110">
        <v>2984</v>
      </c>
      <c r="W14" s="110">
        <v>3601</v>
      </c>
      <c r="X14" s="110">
        <v>1479</v>
      </c>
      <c r="Y14" s="111">
        <v>1793</v>
      </c>
    </row>
    <row r="15" spans="1:25" s="112" customFormat="1" ht="11.1" customHeight="1">
      <c r="A15" s="85"/>
      <c r="B15" s="94"/>
      <c r="C15" s="94"/>
      <c r="D15" s="95">
        <v>12</v>
      </c>
      <c r="E15" s="113"/>
      <c r="F15" s="109">
        <v>23268</v>
      </c>
      <c r="G15" s="109">
        <v>28569</v>
      </c>
      <c r="H15" s="110">
        <v>3604</v>
      </c>
      <c r="I15" s="110">
        <v>4129</v>
      </c>
      <c r="J15" s="110">
        <v>1986</v>
      </c>
      <c r="K15" s="110">
        <v>2447</v>
      </c>
      <c r="L15" s="110">
        <v>2275</v>
      </c>
      <c r="M15" s="110">
        <v>2778</v>
      </c>
      <c r="N15" s="110">
        <v>3087</v>
      </c>
      <c r="O15" s="110">
        <v>3913</v>
      </c>
      <c r="P15" s="110">
        <v>2245</v>
      </c>
      <c r="Q15" s="110">
        <v>2679</v>
      </c>
      <c r="R15" s="110">
        <v>2950</v>
      </c>
      <c r="S15" s="110">
        <v>3815</v>
      </c>
      <c r="T15" s="110">
        <v>2655</v>
      </c>
      <c r="U15" s="110">
        <v>3411</v>
      </c>
      <c r="V15" s="110">
        <v>2986</v>
      </c>
      <c r="W15" s="110">
        <v>3597</v>
      </c>
      <c r="X15" s="110">
        <v>1480</v>
      </c>
      <c r="Y15" s="111">
        <v>1800</v>
      </c>
    </row>
    <row r="16" spans="1:25" s="112" customFormat="1" ht="11.1" customHeight="1">
      <c r="A16" s="85" t="s">
        <v>48</v>
      </c>
      <c r="B16" s="85">
        <v>5</v>
      </c>
      <c r="C16" s="94" t="s">
        <v>49</v>
      </c>
      <c r="D16" s="95">
        <v>4</v>
      </c>
      <c r="E16" s="108" t="s">
        <v>57</v>
      </c>
      <c r="F16" s="109">
        <v>23104</v>
      </c>
      <c r="G16" s="109">
        <v>28209</v>
      </c>
      <c r="H16" s="110">
        <v>3548</v>
      </c>
      <c r="I16" s="110">
        <v>4036</v>
      </c>
      <c r="J16" s="110">
        <v>1945</v>
      </c>
      <c r="K16" s="110">
        <v>2376</v>
      </c>
      <c r="L16" s="110">
        <v>2254</v>
      </c>
      <c r="M16" s="110">
        <v>2732</v>
      </c>
      <c r="N16" s="110">
        <v>3095</v>
      </c>
      <c r="O16" s="110">
        <v>3896</v>
      </c>
      <c r="P16" s="110">
        <v>2218</v>
      </c>
      <c r="Q16" s="110">
        <v>2626</v>
      </c>
      <c r="R16" s="110">
        <v>2947</v>
      </c>
      <c r="S16" s="110">
        <v>3811</v>
      </c>
      <c r="T16" s="110">
        <v>2618</v>
      </c>
      <c r="U16" s="110">
        <v>3340</v>
      </c>
      <c r="V16" s="110">
        <v>3010</v>
      </c>
      <c r="W16" s="110">
        <v>3612</v>
      </c>
      <c r="X16" s="110">
        <v>1469</v>
      </c>
      <c r="Y16" s="111">
        <v>1780</v>
      </c>
    </row>
    <row r="17" spans="1:25" s="112" customFormat="1" ht="11.1" customHeight="1">
      <c r="A17" s="85"/>
      <c r="B17" s="94"/>
      <c r="C17" s="94"/>
      <c r="D17" s="95">
        <v>6</v>
      </c>
      <c r="E17" s="113"/>
      <c r="F17" s="109">
        <v>23188</v>
      </c>
      <c r="G17" s="109">
        <v>28241</v>
      </c>
      <c r="H17" s="114">
        <v>3536</v>
      </c>
      <c r="I17" s="115">
        <v>4016</v>
      </c>
      <c r="J17" s="114">
        <v>1951</v>
      </c>
      <c r="K17" s="115">
        <v>2380</v>
      </c>
      <c r="L17" s="114">
        <v>2279</v>
      </c>
      <c r="M17" s="115">
        <v>2760</v>
      </c>
      <c r="N17" s="114">
        <v>3099</v>
      </c>
      <c r="O17" s="115">
        <v>3901</v>
      </c>
      <c r="P17" s="114">
        <v>2215</v>
      </c>
      <c r="Q17" s="115">
        <v>2616</v>
      </c>
      <c r="R17" s="114">
        <v>2951</v>
      </c>
      <c r="S17" s="115">
        <v>3795</v>
      </c>
      <c r="T17" s="114">
        <v>2651</v>
      </c>
      <c r="U17" s="115">
        <v>3365</v>
      </c>
      <c r="V17" s="114">
        <v>3021</v>
      </c>
      <c r="W17" s="115">
        <v>3609</v>
      </c>
      <c r="X17" s="114">
        <v>1485</v>
      </c>
      <c r="Y17" s="116">
        <v>1799</v>
      </c>
    </row>
    <row r="18" spans="1:25" s="112" customFormat="1" ht="11.1" customHeight="1">
      <c r="A18" s="85"/>
      <c r="B18" s="94"/>
      <c r="C18" s="94"/>
      <c r="D18" s="95">
        <v>9</v>
      </c>
      <c r="E18" s="113"/>
      <c r="F18" s="109">
        <v>23113</v>
      </c>
      <c r="G18" s="109">
        <v>28150</v>
      </c>
      <c r="H18" s="110">
        <v>3554</v>
      </c>
      <c r="I18" s="110">
        <v>4042</v>
      </c>
      <c r="J18" s="110">
        <v>1922</v>
      </c>
      <c r="K18" s="110">
        <v>2347</v>
      </c>
      <c r="L18" s="110">
        <v>2243</v>
      </c>
      <c r="M18" s="110">
        <v>2723</v>
      </c>
      <c r="N18" s="110">
        <v>3070</v>
      </c>
      <c r="O18" s="110">
        <v>3851</v>
      </c>
      <c r="P18" s="110">
        <v>2222</v>
      </c>
      <c r="Q18" s="110">
        <v>2616</v>
      </c>
      <c r="R18" s="110">
        <v>2961</v>
      </c>
      <c r="S18" s="110">
        <v>3834</v>
      </c>
      <c r="T18" s="110">
        <v>2644</v>
      </c>
      <c r="U18" s="110">
        <v>3337</v>
      </c>
      <c r="V18" s="110">
        <v>3018</v>
      </c>
      <c r="W18" s="110">
        <v>3611</v>
      </c>
      <c r="X18" s="110">
        <v>1479</v>
      </c>
      <c r="Y18" s="111">
        <v>1789</v>
      </c>
    </row>
    <row r="19" spans="1:25" s="112" customFormat="1" ht="11.1" customHeight="1">
      <c r="A19" s="85"/>
      <c r="B19" s="94"/>
      <c r="C19" s="94"/>
      <c r="D19" s="95">
        <v>12</v>
      </c>
      <c r="E19" s="113"/>
      <c r="F19" s="109">
        <v>23151</v>
      </c>
      <c r="G19" s="109">
        <v>28167</v>
      </c>
      <c r="H19" s="110">
        <v>3547</v>
      </c>
      <c r="I19" s="110">
        <v>4025</v>
      </c>
      <c r="J19" s="110">
        <v>1923</v>
      </c>
      <c r="K19" s="110">
        <v>2352</v>
      </c>
      <c r="L19" s="110">
        <v>2225</v>
      </c>
      <c r="M19" s="110">
        <v>2701</v>
      </c>
      <c r="N19" s="110">
        <v>3063</v>
      </c>
      <c r="O19" s="110">
        <v>3827</v>
      </c>
      <c r="P19" s="110">
        <v>2235</v>
      </c>
      <c r="Q19" s="110">
        <v>2631</v>
      </c>
      <c r="R19" s="110">
        <v>2988</v>
      </c>
      <c r="S19" s="110">
        <v>3869</v>
      </c>
      <c r="T19" s="110">
        <v>2641</v>
      </c>
      <c r="U19" s="110">
        <v>3329</v>
      </c>
      <c r="V19" s="110">
        <v>3038</v>
      </c>
      <c r="W19" s="110">
        <v>3624</v>
      </c>
      <c r="X19" s="110">
        <v>1491</v>
      </c>
      <c r="Y19" s="111">
        <v>1809</v>
      </c>
    </row>
    <row r="20" spans="1:25" s="112" customFormat="1" ht="11.1" customHeight="1">
      <c r="A20" s="85" t="s">
        <v>48</v>
      </c>
      <c r="B20" s="85">
        <v>6</v>
      </c>
      <c r="C20" s="94" t="s">
        <v>49</v>
      </c>
      <c r="D20" s="95">
        <v>4</v>
      </c>
      <c r="E20" s="108" t="s">
        <v>57</v>
      </c>
      <c r="F20" s="109">
        <v>22969</v>
      </c>
      <c r="G20" s="109">
        <v>27869</v>
      </c>
      <c r="H20" s="110">
        <v>3516</v>
      </c>
      <c r="I20" s="110">
        <v>3984</v>
      </c>
      <c r="J20" s="110">
        <v>1894</v>
      </c>
      <c r="K20" s="110">
        <v>2314</v>
      </c>
      <c r="L20" s="110">
        <v>2242</v>
      </c>
      <c r="M20" s="110">
        <v>2706</v>
      </c>
      <c r="N20" s="110">
        <v>2997</v>
      </c>
      <c r="O20" s="110">
        <v>3742</v>
      </c>
      <c r="P20" s="110">
        <v>2209</v>
      </c>
      <c r="Q20" s="110">
        <v>2592</v>
      </c>
      <c r="R20" s="110">
        <v>2978</v>
      </c>
      <c r="S20" s="110">
        <v>3842</v>
      </c>
      <c r="T20" s="110">
        <v>2635</v>
      </c>
      <c r="U20" s="110">
        <v>3300</v>
      </c>
      <c r="V20" s="110">
        <v>3015</v>
      </c>
      <c r="W20" s="110">
        <v>3593</v>
      </c>
      <c r="X20" s="110">
        <v>1483</v>
      </c>
      <c r="Y20" s="111">
        <v>1796</v>
      </c>
    </row>
    <row r="21" spans="1:25" s="112" customFormat="1" ht="11.1" customHeight="1">
      <c r="A21" s="85"/>
      <c r="B21" s="94"/>
      <c r="C21" s="94"/>
      <c r="D21" s="95">
        <v>5</v>
      </c>
      <c r="E21" s="113"/>
      <c r="F21" s="109">
        <v>23023</v>
      </c>
      <c r="G21" s="109">
        <v>27893</v>
      </c>
      <c r="H21" s="110">
        <v>3511</v>
      </c>
      <c r="I21" s="110">
        <v>3974</v>
      </c>
      <c r="J21" s="110">
        <v>1900</v>
      </c>
      <c r="K21" s="110">
        <v>2314</v>
      </c>
      <c r="L21" s="110">
        <v>2251</v>
      </c>
      <c r="M21" s="110">
        <v>2716</v>
      </c>
      <c r="N21" s="110">
        <v>2996</v>
      </c>
      <c r="O21" s="110">
        <v>3738</v>
      </c>
      <c r="P21" s="110">
        <v>2214</v>
      </c>
      <c r="Q21" s="110">
        <v>2596</v>
      </c>
      <c r="R21" s="110">
        <v>3000</v>
      </c>
      <c r="S21" s="110">
        <v>3858</v>
      </c>
      <c r="T21" s="110">
        <v>2635</v>
      </c>
      <c r="U21" s="110">
        <v>3295</v>
      </c>
      <c r="V21" s="110">
        <v>3023</v>
      </c>
      <c r="W21" s="110">
        <v>3597</v>
      </c>
      <c r="X21" s="110">
        <v>1493</v>
      </c>
      <c r="Y21" s="111">
        <v>1805</v>
      </c>
    </row>
    <row r="22" spans="1:25" s="112" customFormat="1" ht="11.1" customHeight="1">
      <c r="A22" s="85"/>
      <c r="B22" s="94"/>
      <c r="C22" s="94"/>
      <c r="D22" s="95">
        <v>6</v>
      </c>
      <c r="E22" s="113"/>
      <c r="F22" s="109">
        <v>22965</v>
      </c>
      <c r="G22" s="109">
        <v>27802</v>
      </c>
      <c r="H22" s="114">
        <v>3517</v>
      </c>
      <c r="I22" s="115">
        <v>3979</v>
      </c>
      <c r="J22" s="114">
        <v>1898</v>
      </c>
      <c r="K22" s="115">
        <v>2307</v>
      </c>
      <c r="L22" s="114">
        <v>2255</v>
      </c>
      <c r="M22" s="115">
        <v>2716</v>
      </c>
      <c r="N22" s="114">
        <v>2970</v>
      </c>
      <c r="O22" s="115">
        <v>3698</v>
      </c>
      <c r="P22" s="114">
        <v>2200</v>
      </c>
      <c r="Q22" s="115">
        <v>2581</v>
      </c>
      <c r="R22" s="114">
        <v>2996</v>
      </c>
      <c r="S22" s="115">
        <v>3842</v>
      </c>
      <c r="T22" s="114">
        <v>2627</v>
      </c>
      <c r="U22" s="115">
        <v>3281</v>
      </c>
      <c r="V22" s="114">
        <v>3014</v>
      </c>
      <c r="W22" s="115">
        <v>3593</v>
      </c>
      <c r="X22" s="114">
        <v>1488</v>
      </c>
      <c r="Y22" s="116">
        <v>1805</v>
      </c>
    </row>
    <row r="23" spans="1:25" s="112" customFormat="1" ht="11.1" customHeight="1">
      <c r="A23" s="117"/>
      <c r="B23" s="118"/>
      <c r="C23" s="118"/>
      <c r="D23" s="95">
        <v>7</v>
      </c>
      <c r="E23" s="119"/>
      <c r="F23" s="109">
        <v>23020</v>
      </c>
      <c r="G23" s="109">
        <v>27833</v>
      </c>
      <c r="H23" s="110">
        <v>3520</v>
      </c>
      <c r="I23" s="110">
        <v>3989</v>
      </c>
      <c r="J23" s="110">
        <v>1904</v>
      </c>
      <c r="K23" s="110">
        <v>2316</v>
      </c>
      <c r="L23" s="110">
        <v>2269</v>
      </c>
      <c r="M23" s="110">
        <v>2724</v>
      </c>
      <c r="N23" s="110">
        <v>2959</v>
      </c>
      <c r="O23" s="110">
        <v>3669</v>
      </c>
      <c r="P23" s="110">
        <v>2198</v>
      </c>
      <c r="Q23" s="110">
        <v>2574</v>
      </c>
      <c r="R23" s="110">
        <v>3003</v>
      </c>
      <c r="S23" s="110">
        <v>3846</v>
      </c>
      <c r="T23" s="110">
        <v>2640</v>
      </c>
      <c r="U23" s="110">
        <v>3288</v>
      </c>
      <c r="V23" s="110">
        <v>3026</v>
      </c>
      <c r="W23" s="110">
        <v>3607</v>
      </c>
      <c r="X23" s="110">
        <v>1501</v>
      </c>
      <c r="Y23" s="111">
        <v>1820</v>
      </c>
    </row>
    <row r="24" spans="1:25" s="112" customFormat="1" ht="11.1" customHeight="1">
      <c r="A24" s="85"/>
      <c r="B24" s="94"/>
      <c r="C24" s="94"/>
      <c r="D24" s="95">
        <v>8</v>
      </c>
      <c r="E24" s="113"/>
      <c r="F24" s="109">
        <v>22944</v>
      </c>
      <c r="G24" s="109">
        <v>27713</v>
      </c>
      <c r="H24" s="110">
        <v>3510</v>
      </c>
      <c r="I24" s="110">
        <v>3968</v>
      </c>
      <c r="J24" s="110">
        <v>1887</v>
      </c>
      <c r="K24" s="110">
        <v>2298</v>
      </c>
      <c r="L24" s="110">
        <v>2266</v>
      </c>
      <c r="M24" s="110">
        <v>2704</v>
      </c>
      <c r="N24" s="110">
        <v>2922</v>
      </c>
      <c r="O24" s="110">
        <v>3626</v>
      </c>
      <c r="P24" s="110">
        <v>2187</v>
      </c>
      <c r="Q24" s="110">
        <v>2559</v>
      </c>
      <c r="R24" s="110">
        <v>3004</v>
      </c>
      <c r="S24" s="110">
        <v>3842</v>
      </c>
      <c r="T24" s="110">
        <v>2638</v>
      </c>
      <c r="U24" s="110">
        <v>3287</v>
      </c>
      <c r="V24" s="110">
        <v>3021</v>
      </c>
      <c r="W24" s="110">
        <v>3592</v>
      </c>
      <c r="X24" s="110">
        <v>1509</v>
      </c>
      <c r="Y24" s="111">
        <v>1837</v>
      </c>
    </row>
    <row r="25" spans="1:25" s="112" customFormat="1" ht="11.1" customHeight="1">
      <c r="A25" s="85"/>
      <c r="B25" s="94"/>
      <c r="C25" s="94"/>
      <c r="D25" s="95">
        <v>9</v>
      </c>
      <c r="E25" s="113"/>
      <c r="F25" s="109">
        <v>22898</v>
      </c>
      <c r="G25" s="109">
        <v>27662</v>
      </c>
      <c r="H25" s="110">
        <v>3488</v>
      </c>
      <c r="I25" s="110">
        <v>3940</v>
      </c>
      <c r="J25" s="110">
        <v>1887</v>
      </c>
      <c r="K25" s="110">
        <v>2299</v>
      </c>
      <c r="L25" s="110">
        <v>2245</v>
      </c>
      <c r="M25" s="110">
        <v>2681</v>
      </c>
      <c r="N25" s="110">
        <v>2911</v>
      </c>
      <c r="O25" s="110">
        <v>3616</v>
      </c>
      <c r="P25" s="110">
        <v>2188</v>
      </c>
      <c r="Q25" s="110">
        <v>2560</v>
      </c>
      <c r="R25" s="110">
        <v>2997</v>
      </c>
      <c r="S25" s="110">
        <v>3836</v>
      </c>
      <c r="T25" s="110">
        <v>2635</v>
      </c>
      <c r="U25" s="110">
        <v>3275</v>
      </c>
      <c r="V25" s="110">
        <v>3036</v>
      </c>
      <c r="W25" s="110">
        <v>3614</v>
      </c>
      <c r="X25" s="110">
        <v>1511</v>
      </c>
      <c r="Y25" s="111">
        <v>1841</v>
      </c>
    </row>
    <row r="26" spans="1:25" s="112" customFormat="1" ht="11.1" customHeight="1">
      <c r="A26" s="85"/>
      <c r="B26" s="94"/>
      <c r="C26" s="94"/>
      <c r="D26" s="95">
        <v>10</v>
      </c>
      <c r="E26" s="113"/>
      <c r="F26" s="109">
        <v>22881</v>
      </c>
      <c r="G26" s="109">
        <v>27607</v>
      </c>
      <c r="H26" s="110">
        <v>3456</v>
      </c>
      <c r="I26" s="110">
        <v>3896</v>
      </c>
      <c r="J26" s="110">
        <v>1879</v>
      </c>
      <c r="K26" s="110">
        <v>2290</v>
      </c>
      <c r="L26" s="110">
        <v>2249</v>
      </c>
      <c r="M26" s="110">
        <v>2687</v>
      </c>
      <c r="N26" s="110">
        <v>2914</v>
      </c>
      <c r="O26" s="110">
        <v>3612</v>
      </c>
      <c r="P26" s="110">
        <v>2193</v>
      </c>
      <c r="Q26" s="110">
        <v>2563</v>
      </c>
      <c r="R26" s="110">
        <v>3007</v>
      </c>
      <c r="S26" s="110">
        <v>3840</v>
      </c>
      <c r="T26" s="110">
        <v>2641</v>
      </c>
      <c r="U26" s="110">
        <v>3284</v>
      </c>
      <c r="V26" s="110">
        <v>3039</v>
      </c>
      <c r="W26" s="110">
        <v>3616</v>
      </c>
      <c r="X26" s="110">
        <v>1503</v>
      </c>
      <c r="Y26" s="111">
        <v>1819</v>
      </c>
    </row>
    <row r="27" spans="1:25" s="112" customFormat="1" ht="11.1" customHeight="1">
      <c r="A27" s="85"/>
      <c r="B27" s="94"/>
      <c r="C27" s="94"/>
      <c r="D27" s="95">
        <v>11</v>
      </c>
      <c r="E27" s="113"/>
      <c r="F27" s="109">
        <v>22892</v>
      </c>
      <c r="G27" s="109">
        <v>27624</v>
      </c>
      <c r="H27" s="110">
        <v>3452</v>
      </c>
      <c r="I27" s="110">
        <v>3888</v>
      </c>
      <c r="J27" s="110">
        <v>1886</v>
      </c>
      <c r="K27" s="110">
        <v>2296</v>
      </c>
      <c r="L27" s="110">
        <v>2237</v>
      </c>
      <c r="M27" s="110">
        <v>2674</v>
      </c>
      <c r="N27" s="110">
        <v>2908</v>
      </c>
      <c r="O27" s="110">
        <v>3617</v>
      </c>
      <c r="P27" s="110">
        <v>2191</v>
      </c>
      <c r="Q27" s="110">
        <v>2557</v>
      </c>
      <c r="R27" s="110">
        <v>3012</v>
      </c>
      <c r="S27" s="110">
        <v>3848</v>
      </c>
      <c r="T27" s="110">
        <v>2660</v>
      </c>
      <c r="U27" s="110">
        <v>3311</v>
      </c>
      <c r="V27" s="110">
        <v>3043</v>
      </c>
      <c r="W27" s="110">
        <v>3617</v>
      </c>
      <c r="X27" s="110">
        <v>1503</v>
      </c>
      <c r="Y27" s="111">
        <v>1816</v>
      </c>
    </row>
    <row r="28" spans="1:25" s="112" customFormat="1" ht="11.1" customHeight="1">
      <c r="A28" s="85"/>
      <c r="B28" s="94"/>
      <c r="C28" s="94"/>
      <c r="D28" s="95">
        <v>12</v>
      </c>
      <c r="E28" s="113"/>
      <c r="F28" s="109">
        <v>22844</v>
      </c>
      <c r="G28" s="109">
        <v>27556</v>
      </c>
      <c r="H28" s="110">
        <v>3441</v>
      </c>
      <c r="I28" s="110">
        <v>3881</v>
      </c>
      <c r="J28" s="110">
        <v>1879</v>
      </c>
      <c r="K28" s="110">
        <v>2289</v>
      </c>
      <c r="L28" s="110">
        <v>2238</v>
      </c>
      <c r="M28" s="110">
        <v>2673</v>
      </c>
      <c r="N28" s="110">
        <v>2902</v>
      </c>
      <c r="O28" s="110">
        <v>3605</v>
      </c>
      <c r="P28" s="110">
        <v>2181</v>
      </c>
      <c r="Q28" s="110">
        <v>2541</v>
      </c>
      <c r="R28" s="110">
        <v>3002</v>
      </c>
      <c r="S28" s="110">
        <v>3840</v>
      </c>
      <c r="T28" s="110">
        <v>2653</v>
      </c>
      <c r="U28" s="110">
        <v>3295</v>
      </c>
      <c r="V28" s="110">
        <v>3038</v>
      </c>
      <c r="W28" s="110">
        <v>3605</v>
      </c>
      <c r="X28" s="110">
        <v>1510</v>
      </c>
      <c r="Y28" s="111">
        <v>1827</v>
      </c>
    </row>
    <row r="29" spans="1:25" s="112" customFormat="1" ht="11.1" customHeight="1">
      <c r="A29" s="85" t="s">
        <v>48</v>
      </c>
      <c r="B29" s="85">
        <v>7</v>
      </c>
      <c r="C29" s="94" t="s">
        <v>49</v>
      </c>
      <c r="D29" s="95">
        <v>1</v>
      </c>
      <c r="E29" s="113"/>
      <c r="F29" s="109">
        <v>22797</v>
      </c>
      <c r="G29" s="109">
        <v>27518</v>
      </c>
      <c r="H29" s="110">
        <v>7534</v>
      </c>
      <c r="I29" s="110">
        <v>8823</v>
      </c>
      <c r="J29" s="110"/>
      <c r="K29" s="110"/>
      <c r="L29" s="110"/>
      <c r="M29" s="110"/>
      <c r="N29" s="110">
        <v>2899</v>
      </c>
      <c r="O29" s="110">
        <v>3607</v>
      </c>
      <c r="P29" s="110">
        <v>2183</v>
      </c>
      <c r="Q29" s="110">
        <v>2548</v>
      </c>
      <c r="R29" s="110">
        <v>3002</v>
      </c>
      <c r="S29" s="110">
        <v>3842</v>
      </c>
      <c r="T29" s="110">
        <v>2650</v>
      </c>
      <c r="U29" s="110">
        <v>3289</v>
      </c>
      <c r="V29" s="110">
        <v>3027</v>
      </c>
      <c r="W29" s="110">
        <v>3592</v>
      </c>
      <c r="X29" s="111">
        <v>1502</v>
      </c>
      <c r="Y29" s="111">
        <v>1817</v>
      </c>
    </row>
    <row r="30" spans="1:25" s="112" customFormat="1" ht="11.1" customHeight="1">
      <c r="A30" s="117"/>
      <c r="B30" s="118"/>
      <c r="C30" s="118"/>
      <c r="D30" s="95">
        <v>2</v>
      </c>
      <c r="E30" s="119"/>
      <c r="F30" s="109">
        <v>22713</v>
      </c>
      <c r="G30" s="109">
        <v>27380</v>
      </c>
      <c r="H30" s="110">
        <v>7512</v>
      </c>
      <c r="I30" s="110">
        <v>8797</v>
      </c>
      <c r="J30" s="110"/>
      <c r="K30" s="110"/>
      <c r="L30" s="110"/>
      <c r="M30" s="110"/>
      <c r="N30" s="110">
        <v>2874</v>
      </c>
      <c r="O30" s="110">
        <v>3567</v>
      </c>
      <c r="P30" s="110">
        <v>2161</v>
      </c>
      <c r="Q30" s="110">
        <v>2520</v>
      </c>
      <c r="R30" s="110">
        <v>2992</v>
      </c>
      <c r="S30" s="110">
        <v>3818</v>
      </c>
      <c r="T30" s="110">
        <v>2655</v>
      </c>
      <c r="U30" s="110">
        <v>3285</v>
      </c>
      <c r="V30" s="110">
        <v>3014</v>
      </c>
      <c r="W30" s="110">
        <v>3575</v>
      </c>
      <c r="X30" s="110">
        <v>1505</v>
      </c>
      <c r="Y30" s="111">
        <v>1818</v>
      </c>
    </row>
    <row r="31" spans="1:25" s="112" customFormat="1" ht="11.1" customHeight="1" thickBot="1">
      <c r="A31" s="96"/>
      <c r="B31" s="97"/>
      <c r="C31" s="97"/>
      <c r="D31" s="98">
        <v>3</v>
      </c>
      <c r="E31" s="120"/>
      <c r="F31" s="121">
        <v>22629</v>
      </c>
      <c r="G31" s="121">
        <v>27282</v>
      </c>
      <c r="H31" s="122">
        <v>7468</v>
      </c>
      <c r="I31" s="122">
        <v>8744</v>
      </c>
      <c r="J31" s="122"/>
      <c r="K31" s="122"/>
      <c r="L31" s="122"/>
      <c r="M31" s="122"/>
      <c r="N31" s="122">
        <v>2857</v>
      </c>
      <c r="O31" s="122">
        <v>3543</v>
      </c>
      <c r="P31" s="122">
        <v>2162</v>
      </c>
      <c r="Q31" s="122">
        <v>2521</v>
      </c>
      <c r="R31" s="122">
        <v>2969</v>
      </c>
      <c r="S31" s="122">
        <v>3793</v>
      </c>
      <c r="T31" s="122">
        <v>2655</v>
      </c>
      <c r="U31" s="122">
        <v>3291</v>
      </c>
      <c r="V31" s="122">
        <v>3003</v>
      </c>
      <c r="W31" s="122">
        <v>3562</v>
      </c>
      <c r="X31" s="122">
        <v>1515</v>
      </c>
      <c r="Y31" s="123">
        <v>1828</v>
      </c>
    </row>
    <row r="32" spans="1:25" s="106" customFormat="1" ht="15" customHeight="1">
      <c r="A32" s="23" t="s">
        <v>26</v>
      </c>
      <c r="B32" s="75"/>
      <c r="C32" s="75"/>
      <c r="D32" s="75"/>
      <c r="E32" s="75"/>
      <c r="F32" s="75"/>
      <c r="G32" s="75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</row>
    <row r="33" spans="1:2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</row>
    <row r="34" spans="1:2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</row>
  </sheetData>
  <mergeCells count="11">
    <mergeCell ref="P2:Q2"/>
    <mergeCell ref="R2:S2"/>
    <mergeCell ref="T2:U2"/>
    <mergeCell ref="V2:W2"/>
    <mergeCell ref="X2:Y2"/>
    <mergeCell ref="A2:E3"/>
    <mergeCell ref="F2:G2"/>
    <mergeCell ref="H2:I2"/>
    <mergeCell ref="J2:K2"/>
    <mergeCell ref="L2:M2"/>
    <mergeCell ref="N2:O2"/>
  </mergeCells>
  <phoneticPr fontId="2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E1D2-6E13-4BDA-8E68-7FB9E0A54997}">
  <sheetPr>
    <pageSetUpPr fitToPage="1"/>
  </sheetPr>
  <dimension ref="A1:O17"/>
  <sheetViews>
    <sheetView showGridLines="0" zoomScaleNormal="100" workbookViewId="0"/>
  </sheetViews>
  <sheetFormatPr defaultColWidth="9" defaultRowHeight="13.5"/>
  <cols>
    <col min="1" max="1" width="1.875" style="158" customWidth="1"/>
    <col min="2" max="2" width="3.75" style="5" customWidth="1"/>
    <col min="3" max="4" width="8.25" style="5" customWidth="1"/>
    <col min="5" max="5" width="5.875" style="5" customWidth="1"/>
    <col min="6" max="6" width="7.75" style="5" customWidth="1"/>
    <col min="7" max="7" width="8.25" style="5" customWidth="1"/>
    <col min="8" max="8" width="5" style="5" customWidth="1"/>
    <col min="9" max="9" width="6" style="5" customWidth="1"/>
    <col min="10" max="11" width="6.875" style="5" customWidth="1"/>
    <col min="12" max="13" width="5.875" style="5" customWidth="1"/>
    <col min="14" max="14" width="8.75" style="5" customWidth="1"/>
    <col min="15" max="15" width="3.625" style="5" customWidth="1"/>
    <col min="16" max="16384" width="9" style="5"/>
  </cols>
  <sheetData>
    <row r="1" spans="1:15" ht="15" customHeight="1">
      <c r="A1" s="126" t="s">
        <v>58</v>
      </c>
      <c r="O1" s="6"/>
    </row>
    <row r="2" spans="1:15" s="64" customFormat="1" ht="15" customHeight="1" thickBot="1">
      <c r="A2" s="127" t="s">
        <v>59</v>
      </c>
      <c r="O2" s="128"/>
    </row>
    <row r="3" spans="1:15" s="64" customFormat="1" ht="36" customHeight="1" thickBot="1">
      <c r="A3" s="129"/>
      <c r="B3" s="130"/>
      <c r="C3" s="131" t="s">
        <v>60</v>
      </c>
      <c r="D3" s="131" t="s">
        <v>61</v>
      </c>
      <c r="E3" s="131" t="s">
        <v>62</v>
      </c>
      <c r="F3" s="131" t="s">
        <v>63</v>
      </c>
      <c r="G3" s="131" t="s">
        <v>64</v>
      </c>
      <c r="H3" s="131" t="s">
        <v>65</v>
      </c>
      <c r="I3" s="131" t="s">
        <v>66</v>
      </c>
      <c r="J3" s="131" t="s">
        <v>67</v>
      </c>
      <c r="K3" s="131" t="s">
        <v>68</v>
      </c>
      <c r="L3" s="131" t="s">
        <v>69</v>
      </c>
      <c r="M3" s="131" t="s">
        <v>70</v>
      </c>
      <c r="N3" s="131" t="s">
        <v>71</v>
      </c>
      <c r="O3" s="132" t="s">
        <v>72</v>
      </c>
    </row>
    <row r="4" spans="1:15" s="64" customFormat="1" ht="20.100000000000001" hidden="1" customHeight="1">
      <c r="A4" s="133" t="s">
        <v>73</v>
      </c>
      <c r="B4" s="134" t="s">
        <v>74</v>
      </c>
      <c r="C4" s="135">
        <v>15857383797</v>
      </c>
      <c r="D4" s="135">
        <v>12797424958</v>
      </c>
      <c r="E4" s="135">
        <v>141761687</v>
      </c>
      <c r="F4" s="135">
        <v>1527548733</v>
      </c>
      <c r="G4" s="135">
        <v>24980335094</v>
      </c>
      <c r="H4" s="135">
        <v>656000</v>
      </c>
      <c r="I4" s="135">
        <v>107132298</v>
      </c>
      <c r="J4" s="135">
        <v>268897964</v>
      </c>
      <c r="K4" s="135">
        <v>181812619</v>
      </c>
      <c r="L4" s="135">
        <v>16544108</v>
      </c>
      <c r="M4" s="136">
        <v>11200000</v>
      </c>
      <c r="N4" s="137">
        <f>SUM(C4:M4)</f>
        <v>55890697258</v>
      </c>
      <c r="O4" s="138"/>
    </row>
    <row r="5" spans="1:15" s="64" customFormat="1" ht="20.100000000000001" hidden="1" customHeight="1">
      <c r="A5" s="139"/>
      <c r="B5" s="140" t="s">
        <v>75</v>
      </c>
      <c r="C5" s="141">
        <f>ROUND(C4/12,0)</f>
        <v>1321448650</v>
      </c>
      <c r="D5" s="142">
        <f t="shared" ref="D5:M5" si="0">ROUND(D4/12,0)</f>
        <v>1066452080</v>
      </c>
      <c r="E5" s="142">
        <f t="shared" si="0"/>
        <v>11813474</v>
      </c>
      <c r="F5" s="142">
        <f t="shared" si="0"/>
        <v>127295728</v>
      </c>
      <c r="G5" s="142">
        <f t="shared" si="0"/>
        <v>2081694591</v>
      </c>
      <c r="H5" s="142">
        <f t="shared" si="0"/>
        <v>54667</v>
      </c>
      <c r="I5" s="142">
        <f t="shared" si="0"/>
        <v>8927692</v>
      </c>
      <c r="J5" s="142">
        <f t="shared" si="0"/>
        <v>22408164</v>
      </c>
      <c r="K5" s="142">
        <f t="shared" si="0"/>
        <v>15151052</v>
      </c>
      <c r="L5" s="142">
        <f t="shared" si="0"/>
        <v>1378676</v>
      </c>
      <c r="M5" s="142">
        <f t="shared" si="0"/>
        <v>933333</v>
      </c>
      <c r="N5" s="142">
        <f>ROUND(N4/12,0)</f>
        <v>4657558105</v>
      </c>
      <c r="O5" s="138"/>
    </row>
    <row r="6" spans="1:15" s="64" customFormat="1" ht="20.100000000000001" hidden="1" customHeight="1" thickBot="1">
      <c r="A6" s="143"/>
      <c r="B6" s="144" t="s">
        <v>76</v>
      </c>
      <c r="C6" s="145">
        <f>C4*100/$N4</f>
        <v>28.372134496372254</v>
      </c>
      <c r="D6" s="145">
        <f t="shared" ref="D6:M6" si="1">D4*100/$N4</f>
        <v>22.89723618749133</v>
      </c>
      <c r="E6" s="145">
        <f t="shared" si="1"/>
        <v>0.25364093481533501</v>
      </c>
      <c r="F6" s="145">
        <f t="shared" si="1"/>
        <v>2.7331001543040365</v>
      </c>
      <c r="G6" s="145">
        <f t="shared" si="1"/>
        <v>44.694978448178873</v>
      </c>
      <c r="H6" s="145">
        <f t="shared" si="1"/>
        <v>1.1737194778082723E-3</v>
      </c>
      <c r="I6" s="145">
        <f t="shared" si="1"/>
        <v>0.1916818061965857</v>
      </c>
      <c r="J6" s="145">
        <f t="shared" si="1"/>
        <v>0.48111399068565186</v>
      </c>
      <c r="K6" s="145">
        <f t="shared" si="1"/>
        <v>0.32530032352383287</v>
      </c>
      <c r="L6" s="145">
        <f t="shared" si="1"/>
        <v>2.9600825918542167E-2</v>
      </c>
      <c r="M6" s="145">
        <f t="shared" si="1"/>
        <v>2.0039113035750993E-2</v>
      </c>
      <c r="N6" s="146">
        <f>ROUND(SUM(C6:M6),0)</f>
        <v>100</v>
      </c>
      <c r="O6" s="138"/>
    </row>
    <row r="7" spans="1:15" s="64" customFormat="1" ht="20.100000000000001" customHeight="1">
      <c r="A7" s="139" t="s">
        <v>77</v>
      </c>
      <c r="B7" s="134" t="s">
        <v>74</v>
      </c>
      <c r="C7" s="147">
        <v>15262037612</v>
      </c>
      <c r="D7" s="147">
        <v>12512579668</v>
      </c>
      <c r="E7" s="147">
        <v>128509563</v>
      </c>
      <c r="F7" s="147">
        <v>1659795152</v>
      </c>
      <c r="G7" s="147">
        <v>25786052065</v>
      </c>
      <c r="H7" s="147">
        <v>879760</v>
      </c>
      <c r="I7" s="147">
        <v>101537426</v>
      </c>
      <c r="J7" s="147">
        <v>265110711</v>
      </c>
      <c r="K7" s="147">
        <v>210069571</v>
      </c>
      <c r="L7" s="147">
        <v>16369998</v>
      </c>
      <c r="M7" s="148">
        <v>8300000</v>
      </c>
      <c r="N7" s="149">
        <v>55951241526</v>
      </c>
      <c r="O7" s="150">
        <v>1.012136357176842</v>
      </c>
    </row>
    <row r="8" spans="1:15" s="64" customFormat="1" ht="20.100000000000001" customHeight="1">
      <c r="A8" s="139"/>
      <c r="B8" s="140" t="s">
        <v>75</v>
      </c>
      <c r="C8" s="151">
        <v>1271836468</v>
      </c>
      <c r="D8" s="152">
        <v>1042714972</v>
      </c>
      <c r="E8" s="152">
        <v>10709130</v>
      </c>
      <c r="F8" s="152">
        <v>138316263</v>
      </c>
      <c r="G8" s="152">
        <v>2148837672</v>
      </c>
      <c r="H8" s="152">
        <v>73313</v>
      </c>
      <c r="I8" s="152">
        <v>8461452</v>
      </c>
      <c r="J8" s="152">
        <v>22092559</v>
      </c>
      <c r="K8" s="152">
        <v>17505798</v>
      </c>
      <c r="L8" s="152">
        <v>1364167</v>
      </c>
      <c r="M8" s="152">
        <v>691667</v>
      </c>
      <c r="N8" s="152">
        <v>4662603461</v>
      </c>
      <c r="O8" s="150"/>
    </row>
    <row r="9" spans="1:15" s="64" customFormat="1" ht="20.100000000000001" customHeight="1" thickBot="1">
      <c r="A9" s="143"/>
      <c r="B9" s="144" t="s">
        <v>76</v>
      </c>
      <c r="C9" s="153">
        <v>27.277388661532878</v>
      </c>
      <c r="D9" s="153">
        <v>22.363363755182313</v>
      </c>
      <c r="E9" s="153">
        <v>0.22968134306775453</v>
      </c>
      <c r="F9" s="153">
        <v>2.9665028098236377</v>
      </c>
      <c r="G9" s="153">
        <v>46.086648592091514</v>
      </c>
      <c r="H9" s="153">
        <v>1.5723690413396529E-3</v>
      </c>
      <c r="I9" s="153">
        <v>0.18147483993329538</v>
      </c>
      <c r="J9" s="153">
        <v>0.47382453680997522</v>
      </c>
      <c r="K9" s="153">
        <v>0.37545113436380623</v>
      </c>
      <c r="L9" s="153">
        <v>2.9257613510493812E-2</v>
      </c>
      <c r="M9" s="153">
        <v>1.4834344642992542E-2</v>
      </c>
      <c r="N9" s="154">
        <v>100</v>
      </c>
      <c r="O9" s="155"/>
    </row>
    <row r="10" spans="1:15" s="64" customFormat="1" ht="20.100000000000001" customHeight="1">
      <c r="A10" s="139" t="s">
        <v>78</v>
      </c>
      <c r="B10" s="134" t="s">
        <v>74</v>
      </c>
      <c r="C10" s="147">
        <v>14904914562</v>
      </c>
      <c r="D10" s="147">
        <v>12335388625</v>
      </c>
      <c r="E10" s="147">
        <v>106735524</v>
      </c>
      <c r="F10" s="147">
        <v>1653092053</v>
      </c>
      <c r="G10" s="147">
        <v>26024192724</v>
      </c>
      <c r="H10" s="147">
        <v>157500</v>
      </c>
      <c r="I10" s="147">
        <v>89287213</v>
      </c>
      <c r="J10" s="147">
        <v>303470189</v>
      </c>
      <c r="K10" s="147">
        <v>191548554</v>
      </c>
      <c r="L10" s="147">
        <v>18669356</v>
      </c>
      <c r="M10" s="148">
        <v>15837148</v>
      </c>
      <c r="N10" s="149">
        <v>55643293448</v>
      </c>
      <c r="O10" s="150">
        <v>0.9944961350346998</v>
      </c>
    </row>
    <row r="11" spans="1:15" s="64" customFormat="1" ht="20.100000000000001" customHeight="1">
      <c r="A11" s="139"/>
      <c r="B11" s="140" t="s">
        <v>75</v>
      </c>
      <c r="C11" s="151">
        <v>1242076214</v>
      </c>
      <c r="D11" s="152">
        <v>1027949052</v>
      </c>
      <c r="E11" s="152">
        <v>8894627</v>
      </c>
      <c r="F11" s="152">
        <v>137757671</v>
      </c>
      <c r="G11" s="152">
        <v>2168682727</v>
      </c>
      <c r="H11" s="152">
        <v>13125</v>
      </c>
      <c r="I11" s="152">
        <v>7440601</v>
      </c>
      <c r="J11" s="152">
        <v>25289182</v>
      </c>
      <c r="K11" s="152">
        <v>15962380</v>
      </c>
      <c r="L11" s="152">
        <v>1555780</v>
      </c>
      <c r="M11" s="152">
        <v>1319762</v>
      </c>
      <c r="N11" s="152">
        <v>4636941121</v>
      </c>
      <c r="O11" s="150"/>
    </row>
    <row r="12" spans="1:15" s="64" customFormat="1" ht="20.100000000000001" customHeight="1" thickBot="1">
      <c r="A12" s="143"/>
      <c r="B12" s="144" t="s">
        <v>76</v>
      </c>
      <c r="C12" s="153">
        <v>26.786542705149188</v>
      </c>
      <c r="D12" s="153">
        <v>22.168688912218538</v>
      </c>
      <c r="E12" s="153">
        <v>0.19182100372931182</v>
      </c>
      <c r="F12" s="153">
        <v>2.9708738476180501</v>
      </c>
      <c r="G12" s="153">
        <v>46.769684379520484</v>
      </c>
      <c r="H12" s="153">
        <v>2.8305297950630392E-4</v>
      </c>
      <c r="I12" s="153">
        <v>0.16046356616802537</v>
      </c>
      <c r="J12" s="153">
        <v>0.5453850234145472</v>
      </c>
      <c r="K12" s="153">
        <v>0.34424373923697876</v>
      </c>
      <c r="L12" s="153">
        <v>3.3551852960405665E-2</v>
      </c>
      <c r="M12" s="153">
        <v>2.8461917004966999E-2</v>
      </c>
      <c r="N12" s="154">
        <v>100</v>
      </c>
      <c r="O12" s="155"/>
    </row>
    <row r="13" spans="1:15" s="64" customFormat="1" ht="15" customHeight="1">
      <c r="A13" s="156" t="s">
        <v>26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157"/>
      <c r="O13" s="75"/>
    </row>
    <row r="14" spans="1:15">
      <c r="B14" s="159"/>
      <c r="C14" s="160"/>
      <c r="D14" s="161"/>
      <c r="E14" s="162"/>
      <c r="F14" s="161"/>
      <c r="G14" s="162"/>
      <c r="H14" s="161"/>
      <c r="I14" s="161"/>
      <c r="J14" s="161"/>
      <c r="K14" s="162"/>
      <c r="L14" s="162"/>
      <c r="M14" s="162"/>
      <c r="N14" s="159"/>
      <c r="O14" s="159"/>
    </row>
    <row r="17" spans="10:10">
      <c r="J17" s="163"/>
    </row>
  </sheetData>
  <mergeCells count="7">
    <mergeCell ref="A3:B3"/>
    <mergeCell ref="A4:A6"/>
    <mergeCell ref="O4:O6"/>
    <mergeCell ref="A7:A9"/>
    <mergeCell ref="O7:O9"/>
    <mergeCell ref="A10:A12"/>
    <mergeCell ref="O10:O12"/>
  </mergeCells>
  <phoneticPr fontId="2"/>
  <printOptions horizontalCentered="1"/>
  <pageMargins left="0.47244094488188981" right="0.47244094488188981" top="0.70866141732283472" bottom="0" header="0" footer="0"/>
  <pageSetup paperSize="9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9F096-A890-474B-9A60-FB892201343E}">
  <dimension ref="A1:V18"/>
  <sheetViews>
    <sheetView showGridLines="0" zoomScale="110" zoomScaleNormal="110" zoomScaleSheetLayoutView="100" workbookViewId="0"/>
  </sheetViews>
  <sheetFormatPr defaultColWidth="9" defaultRowHeight="13.5"/>
  <cols>
    <col min="1" max="1" width="6.375" style="5" customWidth="1"/>
    <col min="2" max="20" width="4.5" style="5" customWidth="1"/>
    <col min="21" max="16384" width="9" style="5"/>
  </cols>
  <sheetData>
    <row r="1" spans="1:22" ht="15" customHeight="1">
      <c r="A1" s="4" t="s">
        <v>79</v>
      </c>
    </row>
    <row r="2" spans="1:22" s="7" customFormat="1" ht="12.6" customHeight="1">
      <c r="A2" s="40" t="s">
        <v>80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2" s="7" customFormat="1" ht="12.6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2" s="7" customFormat="1" ht="12" thickBot="1">
      <c r="T4" s="164" t="s">
        <v>81</v>
      </c>
    </row>
    <row r="5" spans="1:22" s="75" customFormat="1" ht="15" customHeight="1">
      <c r="A5" s="165"/>
      <c r="B5" s="105" t="s">
        <v>82</v>
      </c>
      <c r="C5" s="105"/>
      <c r="D5" s="105"/>
      <c r="E5" s="105"/>
      <c r="F5" s="105"/>
      <c r="G5" s="105"/>
      <c r="H5" s="105"/>
      <c r="I5" s="105"/>
      <c r="J5" s="61"/>
      <c r="K5" s="105" t="s">
        <v>83</v>
      </c>
      <c r="L5" s="105"/>
      <c r="M5" s="105"/>
      <c r="N5" s="105"/>
      <c r="O5" s="105"/>
      <c r="P5" s="105"/>
      <c r="Q5" s="105"/>
      <c r="R5" s="105"/>
      <c r="S5" s="61"/>
      <c r="T5" s="166" t="s">
        <v>2</v>
      </c>
    </row>
    <row r="6" spans="1:22" s="75" customFormat="1" ht="15" customHeight="1">
      <c r="A6" s="167"/>
      <c r="B6" s="168" t="s">
        <v>84</v>
      </c>
      <c r="C6" s="168"/>
      <c r="D6" s="169"/>
      <c r="E6" s="170" t="s">
        <v>85</v>
      </c>
      <c r="F6" s="168"/>
      <c r="G6" s="169"/>
      <c r="H6" s="170" t="s">
        <v>86</v>
      </c>
      <c r="I6" s="168"/>
      <c r="J6" s="169"/>
      <c r="K6" s="170" t="s">
        <v>87</v>
      </c>
      <c r="L6" s="168"/>
      <c r="M6" s="169"/>
      <c r="N6" s="170" t="s">
        <v>85</v>
      </c>
      <c r="O6" s="168"/>
      <c r="P6" s="169"/>
      <c r="Q6" s="170" t="s">
        <v>86</v>
      </c>
      <c r="R6" s="168"/>
      <c r="S6" s="169"/>
      <c r="T6" s="171"/>
    </row>
    <row r="7" spans="1:22" s="75" customFormat="1" ht="53.1" customHeight="1" thickBot="1">
      <c r="A7" s="66"/>
      <c r="B7" s="172" t="s">
        <v>88</v>
      </c>
      <c r="C7" s="173" t="s">
        <v>89</v>
      </c>
      <c r="D7" s="174" t="s">
        <v>90</v>
      </c>
      <c r="E7" s="175" t="s">
        <v>88</v>
      </c>
      <c r="F7" s="176" t="s">
        <v>89</v>
      </c>
      <c r="G7" s="173" t="s">
        <v>90</v>
      </c>
      <c r="H7" s="177" t="s">
        <v>88</v>
      </c>
      <c r="I7" s="173" t="s">
        <v>89</v>
      </c>
      <c r="J7" s="176" t="s">
        <v>90</v>
      </c>
      <c r="K7" s="172" t="s">
        <v>88</v>
      </c>
      <c r="L7" s="173" t="s">
        <v>89</v>
      </c>
      <c r="M7" s="173" t="s">
        <v>90</v>
      </c>
      <c r="N7" s="177" t="s">
        <v>88</v>
      </c>
      <c r="O7" s="173" t="s">
        <v>89</v>
      </c>
      <c r="P7" s="178" t="s">
        <v>90</v>
      </c>
      <c r="Q7" s="175" t="s">
        <v>88</v>
      </c>
      <c r="R7" s="176" t="s">
        <v>89</v>
      </c>
      <c r="S7" s="173" t="s">
        <v>90</v>
      </c>
      <c r="T7" s="171"/>
    </row>
    <row r="8" spans="1:22" s="64" customFormat="1" ht="9.9499999999999993" customHeight="1">
      <c r="A8" s="179" t="s">
        <v>2</v>
      </c>
      <c r="B8" s="180">
        <v>290</v>
      </c>
      <c r="C8" s="180">
        <v>640</v>
      </c>
      <c r="D8" s="180">
        <v>929</v>
      </c>
      <c r="E8" s="180">
        <v>202</v>
      </c>
      <c r="F8" s="180">
        <v>189</v>
      </c>
      <c r="G8" s="180">
        <v>391</v>
      </c>
      <c r="H8" s="180">
        <v>88</v>
      </c>
      <c r="I8" s="180">
        <v>450</v>
      </c>
      <c r="J8" s="180">
        <v>538</v>
      </c>
      <c r="K8" s="180">
        <v>240</v>
      </c>
      <c r="L8" s="180">
        <v>21908</v>
      </c>
      <c r="M8" s="180">
        <v>22149</v>
      </c>
      <c r="N8" s="180">
        <v>7</v>
      </c>
      <c r="O8" s="180">
        <v>307</v>
      </c>
      <c r="P8" s="180">
        <v>314</v>
      </c>
      <c r="Q8" s="180">
        <v>234</v>
      </c>
      <c r="R8" s="180">
        <v>21601</v>
      </c>
      <c r="S8" s="180">
        <v>21835</v>
      </c>
      <c r="T8" s="181">
        <v>23078</v>
      </c>
    </row>
    <row r="9" spans="1:22" s="75" customFormat="1" ht="9.9499999999999993" customHeight="1">
      <c r="A9" s="182" t="s">
        <v>91</v>
      </c>
      <c r="B9" s="183">
        <f>IF(ISERROR(B8/T8*100),0,B8/T8*100)</f>
        <v>1.2566080249588352</v>
      </c>
      <c r="C9" s="183">
        <f>IF(ISERROR(C8/T8*100),0,C8/T8*100)</f>
        <v>2.7732039171505329</v>
      </c>
      <c r="D9" s="183">
        <f>SUM(B9:C9)</f>
        <v>4.0298119421093679</v>
      </c>
      <c r="E9" s="183">
        <f>IF(ISERROR(E8/T8*100),0,E8/T8*100)</f>
        <v>0.87529248635063694</v>
      </c>
      <c r="F9" s="183">
        <f>IF(ISERROR(F8/T8*100),0,F8/T8*100)</f>
        <v>0.81896178178351675</v>
      </c>
      <c r="G9" s="183">
        <f>SUM(E9:F9)</f>
        <v>1.6942542681341537</v>
      </c>
      <c r="H9" s="183">
        <f>IF(ISERROR(H8/T8*100),0,H8/T8*100)</f>
        <v>0.38131553860819828</v>
      </c>
      <c r="I9" s="183">
        <f>IF(ISERROR(I8/T8*100),0,I8/T8*100)</f>
        <v>1.9499090042464684</v>
      </c>
      <c r="J9" s="183">
        <f>SUM(H9:I9)</f>
        <v>2.3312245428546667</v>
      </c>
      <c r="K9" s="183">
        <f>IF(ISERROR(K8/T8*100),0,K8/T8*100)</f>
        <v>1.0399514689314497</v>
      </c>
      <c r="L9" s="183">
        <f>IF(ISERROR(L8/T8*100),0,L8/T8*100)</f>
        <v>94.93023658895919</v>
      </c>
      <c r="M9" s="183">
        <f>SUM(K9:L9)</f>
        <v>95.970188057890638</v>
      </c>
      <c r="N9" s="183">
        <f>IF(ISERROR(N8/T8*100),0,N8/T8*100)</f>
        <v>3.0331917843833954E-2</v>
      </c>
      <c r="O9" s="183">
        <f>IF(ISERROR(O8/T8*100),0,O8/T8*100)</f>
        <v>1.3302712540081463</v>
      </c>
      <c r="P9" s="183">
        <f>SUM(N9:O9)</f>
        <v>1.3606031718519802</v>
      </c>
      <c r="Q9" s="183">
        <f>IF(ISERROR(Q8/T8*100),0,Q8/T8*100)</f>
        <v>1.0139526822081637</v>
      </c>
      <c r="R9" s="183">
        <f>IF(ISERROR(R8/T8*100),0,R8/T8*100)</f>
        <v>93.599965334951037</v>
      </c>
      <c r="S9" s="183">
        <f>SUM(Q9:R9)</f>
        <v>94.613918017159207</v>
      </c>
      <c r="T9" s="184">
        <f>D9+M9</f>
        <v>100</v>
      </c>
    </row>
    <row r="10" spans="1:22" s="75" customFormat="1" ht="9.9499999999999993" customHeight="1">
      <c r="A10" s="185" t="s">
        <v>0</v>
      </c>
      <c r="B10" s="186">
        <v>66</v>
      </c>
      <c r="C10" s="186">
        <v>226</v>
      </c>
      <c r="D10" s="186">
        <v>293</v>
      </c>
      <c r="E10" s="186">
        <v>47</v>
      </c>
      <c r="F10" s="186">
        <v>59</v>
      </c>
      <c r="G10" s="186">
        <v>107</v>
      </c>
      <c r="H10" s="186">
        <v>19</v>
      </c>
      <c r="I10" s="186">
        <v>167</v>
      </c>
      <c r="J10" s="186">
        <v>186</v>
      </c>
      <c r="K10" s="186">
        <v>87</v>
      </c>
      <c r="L10" s="186">
        <v>6871</v>
      </c>
      <c r="M10" s="186">
        <v>6958</v>
      </c>
      <c r="N10" s="187">
        <v>2</v>
      </c>
      <c r="O10" s="186">
        <v>93</v>
      </c>
      <c r="P10" s="186">
        <v>95</v>
      </c>
      <c r="Q10" s="186">
        <v>86</v>
      </c>
      <c r="R10" s="186">
        <v>6778</v>
      </c>
      <c r="S10" s="186">
        <v>6864</v>
      </c>
      <c r="T10" s="188">
        <f>D10+M10</f>
        <v>7251</v>
      </c>
      <c r="V10" s="189"/>
    </row>
    <row r="11" spans="1:22" s="75" customFormat="1" ht="9.9499999999999993" customHeight="1">
      <c r="A11" s="185" t="s">
        <v>3</v>
      </c>
      <c r="B11" s="186">
        <v>45</v>
      </c>
      <c r="C11" s="186">
        <v>76</v>
      </c>
      <c r="D11" s="186">
        <v>121</v>
      </c>
      <c r="E11" s="186">
        <v>35</v>
      </c>
      <c r="F11" s="186">
        <v>27</v>
      </c>
      <c r="G11" s="186">
        <v>62</v>
      </c>
      <c r="H11" s="186">
        <v>10</v>
      </c>
      <c r="I11" s="186">
        <v>49</v>
      </c>
      <c r="J11" s="186">
        <v>59</v>
      </c>
      <c r="K11" s="186">
        <v>21</v>
      </c>
      <c r="L11" s="186">
        <v>2899</v>
      </c>
      <c r="M11" s="186">
        <v>2920</v>
      </c>
      <c r="N11" s="187">
        <v>2</v>
      </c>
      <c r="O11" s="186">
        <v>49</v>
      </c>
      <c r="P11" s="186">
        <v>51</v>
      </c>
      <c r="Q11" s="186">
        <v>19</v>
      </c>
      <c r="R11" s="186">
        <v>2850</v>
      </c>
      <c r="S11" s="186">
        <v>2869</v>
      </c>
      <c r="T11" s="188">
        <f>D11+M11</f>
        <v>3041</v>
      </c>
    </row>
    <row r="12" spans="1:22" s="75" customFormat="1" ht="9.9499999999999993" customHeight="1">
      <c r="A12" s="185" t="s">
        <v>4</v>
      </c>
      <c r="B12" s="186">
        <v>40</v>
      </c>
      <c r="C12" s="186">
        <v>55</v>
      </c>
      <c r="D12" s="186">
        <v>96</v>
      </c>
      <c r="E12" s="186">
        <v>31</v>
      </c>
      <c r="F12" s="186">
        <v>22</v>
      </c>
      <c r="G12" s="186">
        <v>53</v>
      </c>
      <c r="H12" s="186">
        <v>9</v>
      </c>
      <c r="I12" s="186">
        <v>34</v>
      </c>
      <c r="J12" s="186">
        <v>43</v>
      </c>
      <c r="K12" s="186">
        <v>11</v>
      </c>
      <c r="L12" s="186">
        <v>2056</v>
      </c>
      <c r="M12" s="186">
        <v>2067</v>
      </c>
      <c r="N12" s="187">
        <v>0</v>
      </c>
      <c r="O12" s="186">
        <v>29</v>
      </c>
      <c r="P12" s="186">
        <v>29</v>
      </c>
      <c r="Q12" s="186">
        <v>10</v>
      </c>
      <c r="R12" s="186">
        <v>2027</v>
      </c>
      <c r="S12" s="186">
        <v>2037</v>
      </c>
      <c r="T12" s="188">
        <f t="shared" ref="T12:T16" si="0">D12+M12</f>
        <v>2163</v>
      </c>
    </row>
    <row r="13" spans="1:22" s="75" customFormat="1" ht="9.9499999999999993" customHeight="1">
      <c r="A13" s="185" t="s">
        <v>5</v>
      </c>
      <c r="B13" s="186">
        <v>31</v>
      </c>
      <c r="C13" s="186">
        <v>117</v>
      </c>
      <c r="D13" s="186">
        <v>148</v>
      </c>
      <c r="E13" s="186">
        <v>24</v>
      </c>
      <c r="F13" s="186">
        <v>25</v>
      </c>
      <c r="G13" s="186">
        <v>49</v>
      </c>
      <c r="H13" s="186">
        <v>7</v>
      </c>
      <c r="I13" s="186">
        <v>92</v>
      </c>
      <c r="J13" s="186">
        <v>98</v>
      </c>
      <c r="K13" s="186">
        <v>24</v>
      </c>
      <c r="L13" s="186">
        <v>3079</v>
      </c>
      <c r="M13" s="186">
        <v>3103</v>
      </c>
      <c r="N13" s="187">
        <v>1</v>
      </c>
      <c r="O13" s="186">
        <v>51</v>
      </c>
      <c r="P13" s="186">
        <v>51</v>
      </c>
      <c r="Q13" s="186">
        <v>23</v>
      </c>
      <c r="R13" s="186">
        <v>3028</v>
      </c>
      <c r="S13" s="186">
        <v>3052</v>
      </c>
      <c r="T13" s="188">
        <f t="shared" si="0"/>
        <v>3251</v>
      </c>
    </row>
    <row r="14" spans="1:22" s="75" customFormat="1" ht="9.9499999999999993" customHeight="1">
      <c r="A14" s="185" t="s">
        <v>6</v>
      </c>
      <c r="B14" s="186">
        <v>42</v>
      </c>
      <c r="C14" s="186">
        <v>68</v>
      </c>
      <c r="D14" s="186">
        <v>110</v>
      </c>
      <c r="E14" s="186">
        <v>21</v>
      </c>
      <c r="F14" s="186">
        <v>17</v>
      </c>
      <c r="G14" s="186">
        <v>37</v>
      </c>
      <c r="H14" s="186">
        <v>21</v>
      </c>
      <c r="I14" s="186">
        <v>51</v>
      </c>
      <c r="J14" s="186">
        <v>72</v>
      </c>
      <c r="K14" s="186">
        <v>40</v>
      </c>
      <c r="L14" s="186">
        <v>2659</v>
      </c>
      <c r="M14" s="186">
        <v>2699</v>
      </c>
      <c r="N14" s="187">
        <v>2</v>
      </c>
      <c r="O14" s="186">
        <v>28</v>
      </c>
      <c r="P14" s="186">
        <v>30</v>
      </c>
      <c r="Q14" s="186">
        <v>38</v>
      </c>
      <c r="R14" s="186">
        <v>2631</v>
      </c>
      <c r="S14" s="186">
        <v>2669</v>
      </c>
      <c r="T14" s="188">
        <f t="shared" si="0"/>
        <v>2809</v>
      </c>
    </row>
    <row r="15" spans="1:22" s="75" customFormat="1" ht="9.9499999999999993" customHeight="1">
      <c r="A15" s="185" t="s">
        <v>7</v>
      </c>
      <c r="B15" s="186">
        <v>48</v>
      </c>
      <c r="C15" s="186">
        <v>57</v>
      </c>
      <c r="D15" s="186">
        <v>105</v>
      </c>
      <c r="E15" s="186">
        <v>36</v>
      </c>
      <c r="F15" s="186">
        <v>21</v>
      </c>
      <c r="G15" s="186">
        <v>57</v>
      </c>
      <c r="H15" s="186">
        <v>12</v>
      </c>
      <c r="I15" s="186">
        <v>36</v>
      </c>
      <c r="J15" s="186">
        <v>48</v>
      </c>
      <c r="K15" s="186">
        <v>38</v>
      </c>
      <c r="L15" s="186">
        <v>2888</v>
      </c>
      <c r="M15" s="186">
        <v>2926</v>
      </c>
      <c r="N15" s="187">
        <v>0</v>
      </c>
      <c r="O15" s="186">
        <v>41</v>
      </c>
      <c r="P15" s="186">
        <v>41</v>
      </c>
      <c r="Q15" s="186">
        <v>38</v>
      </c>
      <c r="R15" s="186">
        <v>2848</v>
      </c>
      <c r="S15" s="186">
        <v>2886</v>
      </c>
      <c r="T15" s="188">
        <f t="shared" si="0"/>
        <v>3031</v>
      </c>
    </row>
    <row r="16" spans="1:22" s="75" customFormat="1" ht="9.9499999999999993" customHeight="1" thickBot="1">
      <c r="A16" s="190" t="s">
        <v>8</v>
      </c>
      <c r="B16" s="191">
        <v>18</v>
      </c>
      <c r="C16" s="191">
        <v>41</v>
      </c>
      <c r="D16" s="191">
        <v>58</v>
      </c>
      <c r="E16" s="191">
        <v>8</v>
      </c>
      <c r="F16" s="191">
        <v>18</v>
      </c>
      <c r="G16" s="191">
        <v>26</v>
      </c>
      <c r="H16" s="191">
        <v>10</v>
      </c>
      <c r="I16" s="191">
        <v>22</v>
      </c>
      <c r="J16" s="191">
        <v>32</v>
      </c>
      <c r="K16" s="191">
        <v>20</v>
      </c>
      <c r="L16" s="191">
        <v>1455</v>
      </c>
      <c r="M16" s="191">
        <v>1475</v>
      </c>
      <c r="N16" s="192">
        <v>0</v>
      </c>
      <c r="O16" s="191">
        <v>17</v>
      </c>
      <c r="P16" s="191">
        <v>17</v>
      </c>
      <c r="Q16" s="191">
        <v>20</v>
      </c>
      <c r="R16" s="191">
        <v>1438</v>
      </c>
      <c r="S16" s="191">
        <v>1459</v>
      </c>
      <c r="T16" s="193">
        <f t="shared" si="0"/>
        <v>1533</v>
      </c>
    </row>
    <row r="17" spans="1:1" s="75" customFormat="1" ht="12.6" customHeight="1">
      <c r="A17" s="194" t="s">
        <v>31</v>
      </c>
    </row>
    <row r="18" spans="1:1" s="64" customFormat="1" ht="15" customHeight="1">
      <c r="A18" s="23" t="s">
        <v>26</v>
      </c>
    </row>
  </sheetData>
  <mergeCells count="11">
    <mergeCell ref="Q6:S6"/>
    <mergeCell ref="A2:T3"/>
    <mergeCell ref="A5:A7"/>
    <mergeCell ref="B5:J5"/>
    <mergeCell ref="K5:S5"/>
    <mergeCell ref="T5:T7"/>
    <mergeCell ref="B6:D6"/>
    <mergeCell ref="E6:G6"/>
    <mergeCell ref="H6:J6"/>
    <mergeCell ref="K6:M6"/>
    <mergeCell ref="N6:P6"/>
  </mergeCells>
  <phoneticPr fontId="2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AD98-2EEA-4153-8A1C-8DBF038B232F}">
  <dimension ref="A1:I18"/>
  <sheetViews>
    <sheetView showGridLines="0" zoomScaleSheetLayoutView="110" workbookViewId="0"/>
  </sheetViews>
  <sheetFormatPr defaultColWidth="9" defaultRowHeight="13.5"/>
  <cols>
    <col min="1" max="1" width="10.5" customWidth="1"/>
    <col min="2" max="9" width="10.25" customWidth="1"/>
  </cols>
  <sheetData>
    <row r="1" spans="1:9" ht="15" customHeight="1">
      <c r="A1" s="53" t="s">
        <v>92</v>
      </c>
      <c r="B1" s="5"/>
      <c r="C1" s="5"/>
      <c r="D1" s="5"/>
      <c r="E1" s="5"/>
      <c r="F1" s="5"/>
      <c r="G1" s="5"/>
      <c r="H1" s="5"/>
      <c r="I1" s="5"/>
    </row>
    <row r="2" spans="1:9" s="3" customFormat="1" ht="12.6" customHeight="1">
      <c r="A2" s="195" t="s">
        <v>93</v>
      </c>
      <c r="B2" s="195"/>
      <c r="C2" s="195"/>
      <c r="D2" s="195"/>
      <c r="E2" s="195"/>
      <c r="F2" s="195"/>
      <c r="G2" s="195"/>
      <c r="H2" s="195"/>
      <c r="I2" s="195"/>
    </row>
    <row r="3" spans="1:9" s="3" customFormat="1" ht="12.6" customHeight="1">
      <c r="A3" s="195"/>
      <c r="B3" s="195"/>
      <c r="C3" s="195"/>
      <c r="D3" s="195"/>
      <c r="E3" s="195"/>
      <c r="F3" s="195"/>
      <c r="G3" s="195"/>
      <c r="H3" s="195"/>
      <c r="I3" s="195"/>
    </row>
    <row r="4" spans="1:9" s="2" customFormat="1" ht="12" thickBot="1">
      <c r="A4" s="7"/>
      <c r="B4" s="7"/>
      <c r="C4" s="7"/>
      <c r="D4" s="7"/>
      <c r="E4" s="7"/>
      <c r="F4" s="7"/>
      <c r="G4" s="7"/>
      <c r="H4" s="196" t="s">
        <v>81</v>
      </c>
      <c r="I4" s="196"/>
    </row>
    <row r="5" spans="1:9" s="2" customFormat="1" ht="15" customHeight="1">
      <c r="A5" s="44"/>
      <c r="B5" s="197" t="s">
        <v>2</v>
      </c>
      <c r="C5" s="198" t="s">
        <v>94</v>
      </c>
      <c r="D5" s="199"/>
      <c r="E5" s="199"/>
      <c r="F5" s="199"/>
      <c r="G5" s="199"/>
      <c r="H5" s="200"/>
      <c r="I5" s="201" t="s">
        <v>95</v>
      </c>
    </row>
    <row r="6" spans="1:9" s="2" customFormat="1" ht="15" customHeight="1">
      <c r="A6" s="202"/>
      <c r="B6" s="203"/>
      <c r="C6" s="204" t="s">
        <v>96</v>
      </c>
      <c r="D6" s="205"/>
      <c r="E6" s="205"/>
      <c r="F6" s="34"/>
      <c r="G6" s="206" t="s">
        <v>97</v>
      </c>
      <c r="H6" s="206" t="s">
        <v>90</v>
      </c>
      <c r="I6" s="207"/>
    </row>
    <row r="7" spans="1:9" s="2" customFormat="1" ht="27" customHeight="1" thickBot="1">
      <c r="A7" s="208"/>
      <c r="B7" s="209"/>
      <c r="C7" s="210" t="s">
        <v>98</v>
      </c>
      <c r="D7" s="210" t="s">
        <v>99</v>
      </c>
      <c r="E7" s="210" t="s">
        <v>100</v>
      </c>
      <c r="F7" s="211" t="s">
        <v>101</v>
      </c>
      <c r="G7" s="212"/>
      <c r="H7" s="209"/>
      <c r="I7" s="213"/>
    </row>
    <row r="8" spans="1:9" s="2" customFormat="1" ht="12" customHeight="1">
      <c r="A8" s="214" t="s">
        <v>52</v>
      </c>
      <c r="B8" s="215">
        <v>22846</v>
      </c>
      <c r="C8" s="216">
        <v>2538</v>
      </c>
      <c r="D8" s="215">
        <v>157</v>
      </c>
      <c r="E8" s="215">
        <v>107</v>
      </c>
      <c r="F8" s="215">
        <v>299</v>
      </c>
      <c r="G8" s="215">
        <v>415</v>
      </c>
      <c r="H8" s="215">
        <v>3516</v>
      </c>
      <c r="I8" s="217">
        <v>19331</v>
      </c>
    </row>
    <row r="9" spans="1:9" s="2" customFormat="1" ht="12" customHeight="1">
      <c r="A9" s="218" t="s">
        <v>91</v>
      </c>
      <c r="B9" s="219">
        <v>100.00437713385276</v>
      </c>
      <c r="C9" s="220">
        <v>11.109165718287665</v>
      </c>
      <c r="D9" s="220">
        <v>0.68721001488225519</v>
      </c>
      <c r="E9" s="220">
        <v>0.46835332224459419</v>
      </c>
      <c r="F9" s="220">
        <v>1.3087630219732118</v>
      </c>
      <c r="G9" s="220">
        <v>1.8165105488925852</v>
      </c>
      <c r="H9" s="221">
        <v>15.39000262628031</v>
      </c>
      <c r="I9" s="222">
        <v>84.61437450757245</v>
      </c>
    </row>
    <row r="10" spans="1:9" s="2" customFormat="1" ht="12" customHeight="1">
      <c r="A10" s="223" t="s">
        <v>0</v>
      </c>
      <c r="B10" s="224">
        <v>7588</v>
      </c>
      <c r="C10" s="225">
        <v>793</v>
      </c>
      <c r="D10" s="226">
        <v>69</v>
      </c>
      <c r="E10" s="226">
        <v>20</v>
      </c>
      <c r="F10" s="226">
        <v>43</v>
      </c>
      <c r="G10" s="226">
        <v>111</v>
      </c>
      <c r="H10" s="226">
        <v>1036</v>
      </c>
      <c r="I10" s="227">
        <v>6553</v>
      </c>
    </row>
    <row r="11" spans="1:9" s="2" customFormat="1" ht="12" customHeight="1">
      <c r="A11" s="223" t="s">
        <v>3</v>
      </c>
      <c r="B11" s="224">
        <v>2922</v>
      </c>
      <c r="C11" s="225">
        <v>373</v>
      </c>
      <c r="D11" s="226">
        <v>15</v>
      </c>
      <c r="E11" s="226">
        <v>12</v>
      </c>
      <c r="F11" s="226">
        <v>21</v>
      </c>
      <c r="G11" s="226">
        <v>56</v>
      </c>
      <c r="H11" s="226">
        <v>477</v>
      </c>
      <c r="I11" s="227">
        <v>2445</v>
      </c>
    </row>
    <row r="12" spans="1:9" s="2" customFormat="1" ht="12" customHeight="1">
      <c r="A12" s="223" t="s">
        <v>4</v>
      </c>
      <c r="B12" s="224">
        <v>2183</v>
      </c>
      <c r="C12" s="225">
        <v>249</v>
      </c>
      <c r="D12" s="226">
        <v>15</v>
      </c>
      <c r="E12" s="226">
        <v>7</v>
      </c>
      <c r="F12" s="226">
        <v>46</v>
      </c>
      <c r="G12" s="226">
        <v>33</v>
      </c>
      <c r="H12" s="226">
        <v>350</v>
      </c>
      <c r="I12" s="227">
        <v>1833</v>
      </c>
    </row>
    <row r="13" spans="1:9" s="2" customFormat="1" ht="12" customHeight="1">
      <c r="A13" s="223" t="s">
        <v>5</v>
      </c>
      <c r="B13" s="224">
        <v>2993</v>
      </c>
      <c r="C13" s="225">
        <v>295</v>
      </c>
      <c r="D13" s="226">
        <v>14</v>
      </c>
      <c r="E13" s="226">
        <v>18</v>
      </c>
      <c r="F13" s="226">
        <v>46</v>
      </c>
      <c r="G13" s="226">
        <v>73</v>
      </c>
      <c r="H13" s="226">
        <v>446</v>
      </c>
      <c r="I13" s="227">
        <v>2546</v>
      </c>
    </row>
    <row r="14" spans="1:9" s="2" customFormat="1" ht="12" customHeight="1">
      <c r="A14" s="223" t="s">
        <v>6</v>
      </c>
      <c r="B14" s="224">
        <v>2641</v>
      </c>
      <c r="C14" s="225">
        <v>285</v>
      </c>
      <c r="D14" s="226">
        <v>6</v>
      </c>
      <c r="E14" s="226">
        <v>38</v>
      </c>
      <c r="F14" s="226">
        <v>57</v>
      </c>
      <c r="G14" s="226">
        <v>60</v>
      </c>
      <c r="H14" s="226">
        <v>446</v>
      </c>
      <c r="I14" s="227">
        <v>2195</v>
      </c>
    </row>
    <row r="15" spans="1:9" s="2" customFormat="1" ht="12" customHeight="1">
      <c r="A15" s="223" t="s">
        <v>7</v>
      </c>
      <c r="B15" s="224">
        <v>3020</v>
      </c>
      <c r="C15" s="225">
        <v>370</v>
      </c>
      <c r="D15" s="226">
        <v>26</v>
      </c>
      <c r="E15" s="226">
        <v>3</v>
      </c>
      <c r="F15" s="226">
        <v>53</v>
      </c>
      <c r="G15" s="226">
        <v>50</v>
      </c>
      <c r="H15" s="226">
        <v>502</v>
      </c>
      <c r="I15" s="227">
        <v>2518</v>
      </c>
    </row>
    <row r="16" spans="1:9" s="2" customFormat="1" ht="14.1" customHeight="1" thickBot="1">
      <c r="A16" s="228" t="s">
        <v>8</v>
      </c>
      <c r="B16" s="229">
        <v>1499</v>
      </c>
      <c r="C16" s="230">
        <v>173</v>
      </c>
      <c r="D16" s="231">
        <v>12</v>
      </c>
      <c r="E16" s="231">
        <v>9</v>
      </c>
      <c r="F16" s="231">
        <v>33</v>
      </c>
      <c r="G16" s="231">
        <v>33</v>
      </c>
      <c r="H16" s="231">
        <v>260</v>
      </c>
      <c r="I16" s="232">
        <v>1240</v>
      </c>
    </row>
    <row r="17" spans="1:9" s="2" customFormat="1" ht="11.25">
      <c r="A17" s="7" t="s">
        <v>31</v>
      </c>
      <c r="B17" s="7"/>
      <c r="C17" s="7"/>
      <c r="D17" s="7"/>
      <c r="E17" s="7"/>
      <c r="F17" s="7"/>
      <c r="G17" s="7"/>
      <c r="H17" s="7"/>
      <c r="I17" s="7"/>
    </row>
    <row r="18" spans="1:9" s="3" customFormat="1" ht="15" customHeight="1">
      <c r="A18" s="23" t="s">
        <v>26</v>
      </c>
      <c r="B18" s="16"/>
      <c r="C18" s="16"/>
      <c r="D18" s="16"/>
      <c r="E18" s="16"/>
      <c r="F18" s="16"/>
      <c r="G18" s="16"/>
      <c r="H18" s="16"/>
      <c r="I18" s="16"/>
    </row>
  </sheetData>
  <mergeCells count="9">
    <mergeCell ref="A2:I3"/>
    <mergeCell ref="H4:I4"/>
    <mergeCell ref="A5:A7"/>
    <mergeCell ref="B5:B7"/>
    <mergeCell ref="C5:H5"/>
    <mergeCell ref="I5:I7"/>
    <mergeCell ref="C6:F6"/>
    <mergeCell ref="G6:G7"/>
    <mergeCell ref="H6:H7"/>
  </mergeCells>
  <phoneticPr fontId="2"/>
  <printOptions horizontalCentered="1"/>
  <pageMargins left="0.47244094488188981" right="0.47244094488188981" top="0" bottom="0" header="0" footer="0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249B-BFD9-4693-AE8E-BFF1C74AEE54}">
  <dimension ref="A1:O16"/>
  <sheetViews>
    <sheetView showGridLines="0" zoomScaleNormal="100" zoomScaleSheetLayoutView="110" zoomScalePageLayoutView="115" workbookViewId="0"/>
  </sheetViews>
  <sheetFormatPr defaultColWidth="9" defaultRowHeight="13.5"/>
  <cols>
    <col min="1" max="1" width="5.5" style="5" customWidth="1"/>
    <col min="2" max="3" width="6.875" style="5" customWidth="1"/>
    <col min="4" max="6" width="6.125" style="5" customWidth="1"/>
    <col min="7" max="7" width="6.875" style="5" customWidth="1"/>
    <col min="8" max="8" width="7.25" style="5" customWidth="1"/>
    <col min="9" max="9" width="6.125" style="5" customWidth="1"/>
    <col min="10" max="12" width="5.5" style="5" customWidth="1"/>
    <col min="13" max="14" width="6.125" style="5" customWidth="1"/>
    <col min="15" max="15" width="7.25" style="5" customWidth="1"/>
    <col min="16" max="16384" width="9" style="5"/>
  </cols>
  <sheetData>
    <row r="1" spans="1:15" s="233" customFormat="1" ht="15" customHeight="1">
      <c r="A1" s="53" t="s">
        <v>102</v>
      </c>
    </row>
    <row r="2" spans="1:15" s="7" customFormat="1" ht="12.6" customHeight="1">
      <c r="A2" s="7" t="s">
        <v>103</v>
      </c>
    </row>
    <row r="3" spans="1:15" s="7" customFormat="1" ht="9.9499999999999993" customHeight="1" thickBot="1">
      <c r="H3" s="196"/>
      <c r="I3" s="196"/>
      <c r="J3" s="196"/>
      <c r="M3" s="8"/>
      <c r="N3" s="8"/>
      <c r="O3" s="8" t="s">
        <v>81</v>
      </c>
    </row>
    <row r="4" spans="1:15" s="7" customFormat="1" ht="12.95" customHeight="1">
      <c r="A4" s="44"/>
      <c r="B4" s="197" t="s">
        <v>2</v>
      </c>
      <c r="C4" s="198" t="s">
        <v>104</v>
      </c>
      <c r="D4" s="199"/>
      <c r="E4" s="199"/>
      <c r="F4" s="199"/>
      <c r="G4" s="199"/>
      <c r="H4" s="200"/>
      <c r="I4" s="198" t="s">
        <v>105</v>
      </c>
      <c r="J4" s="199"/>
      <c r="K4" s="199"/>
      <c r="L4" s="199"/>
      <c r="M4" s="199"/>
      <c r="N4" s="199"/>
      <c r="O4" s="199"/>
    </row>
    <row r="5" spans="1:15" s="7" customFormat="1" ht="29.1" customHeight="1" thickBot="1">
      <c r="A5" s="208"/>
      <c r="B5" s="209"/>
      <c r="C5" s="25" t="s">
        <v>106</v>
      </c>
      <c r="D5" s="25" t="s">
        <v>107</v>
      </c>
      <c r="E5" s="25" t="s">
        <v>108</v>
      </c>
      <c r="F5" s="25" t="s">
        <v>89</v>
      </c>
      <c r="G5" s="234" t="s">
        <v>90</v>
      </c>
      <c r="H5" s="235" t="s">
        <v>109</v>
      </c>
      <c r="I5" s="234" t="s">
        <v>106</v>
      </c>
      <c r="J5" s="27" t="s">
        <v>110</v>
      </c>
      <c r="K5" s="27" t="s">
        <v>107</v>
      </c>
      <c r="L5" s="27" t="s">
        <v>108</v>
      </c>
      <c r="M5" s="27" t="s">
        <v>89</v>
      </c>
      <c r="N5" s="234" t="s">
        <v>90</v>
      </c>
      <c r="O5" s="236" t="s">
        <v>109</v>
      </c>
    </row>
    <row r="6" spans="1:15" s="7" customFormat="1" ht="12.95" customHeight="1">
      <c r="A6" s="237" t="s">
        <v>52</v>
      </c>
      <c r="B6" s="238">
        <v>22846</v>
      </c>
      <c r="C6" s="238">
        <v>11530</v>
      </c>
      <c r="D6" s="238">
        <v>2824</v>
      </c>
      <c r="E6" s="238">
        <v>2482</v>
      </c>
      <c r="F6" s="238">
        <v>2538</v>
      </c>
      <c r="G6" s="238">
        <v>19374</v>
      </c>
      <c r="H6" s="238">
        <v>616</v>
      </c>
      <c r="I6" s="238">
        <v>892</v>
      </c>
      <c r="J6" s="238">
        <v>803</v>
      </c>
      <c r="K6" s="238">
        <v>331</v>
      </c>
      <c r="L6" s="238">
        <v>264</v>
      </c>
      <c r="M6" s="238">
        <v>1182</v>
      </c>
      <c r="N6" s="238">
        <v>3471</v>
      </c>
      <c r="O6" s="239">
        <v>47</v>
      </c>
    </row>
    <row r="7" spans="1:15" s="7" customFormat="1" ht="12.95" customHeight="1">
      <c r="A7" s="240" t="s">
        <v>91</v>
      </c>
      <c r="B7" s="241">
        <v>100.00000000000001</v>
      </c>
      <c r="C7" s="242">
        <v>50.468353322244596</v>
      </c>
      <c r="D7" s="242">
        <v>12.361026000175086</v>
      </c>
      <c r="E7" s="242">
        <v>10.864046222533485</v>
      </c>
      <c r="F7" s="242">
        <v>11.109165718287665</v>
      </c>
      <c r="G7" s="243">
        <v>84.802591263240842</v>
      </c>
      <c r="H7" s="242">
        <v>2.6963144532959817</v>
      </c>
      <c r="I7" s="242">
        <v>3.9044033966558702</v>
      </c>
      <c r="J7" s="242">
        <v>3.5148384837608333</v>
      </c>
      <c r="K7" s="242">
        <v>1.4488313052613149</v>
      </c>
      <c r="L7" s="242">
        <v>1.1555633371268492</v>
      </c>
      <c r="M7" s="242">
        <v>5.1737722139543028</v>
      </c>
      <c r="N7" s="243">
        <v>15.19740873675917</v>
      </c>
      <c r="O7" s="244">
        <v>0.20572529107940121</v>
      </c>
    </row>
    <row r="8" spans="1:15" s="7" customFormat="1" ht="12.95" customHeight="1">
      <c r="A8" s="245" t="s">
        <v>0</v>
      </c>
      <c r="B8" s="246">
        <v>7588</v>
      </c>
      <c r="C8" s="247">
        <v>4287</v>
      </c>
      <c r="D8" s="247">
        <v>590</v>
      </c>
      <c r="E8" s="247">
        <v>805</v>
      </c>
      <c r="F8" s="248">
        <v>975</v>
      </c>
      <c r="G8" s="247">
        <v>6657</v>
      </c>
      <c r="H8" s="249">
        <v>177</v>
      </c>
      <c r="I8" s="247">
        <v>228</v>
      </c>
      <c r="J8" s="247">
        <v>239</v>
      </c>
      <c r="K8" s="247">
        <v>71</v>
      </c>
      <c r="L8" s="247">
        <v>67</v>
      </c>
      <c r="M8" s="247">
        <v>327</v>
      </c>
      <c r="N8" s="247">
        <v>931</v>
      </c>
      <c r="O8" s="250">
        <v>14</v>
      </c>
    </row>
    <row r="9" spans="1:15" s="7" customFormat="1" ht="12.95" customHeight="1">
      <c r="A9" s="251" t="s">
        <v>3</v>
      </c>
      <c r="B9" s="252">
        <v>2922</v>
      </c>
      <c r="C9" s="253">
        <v>1519</v>
      </c>
      <c r="D9" s="253">
        <v>307</v>
      </c>
      <c r="E9" s="253">
        <v>260</v>
      </c>
      <c r="F9" s="254">
        <v>300</v>
      </c>
      <c r="G9" s="253">
        <v>2386</v>
      </c>
      <c r="H9" s="255">
        <v>98</v>
      </c>
      <c r="I9" s="253">
        <v>149</v>
      </c>
      <c r="J9" s="253">
        <v>127</v>
      </c>
      <c r="K9" s="253">
        <v>40</v>
      </c>
      <c r="L9" s="253">
        <v>39</v>
      </c>
      <c r="M9" s="253">
        <v>181</v>
      </c>
      <c r="N9" s="253">
        <v>536</v>
      </c>
      <c r="O9" s="256">
        <v>8</v>
      </c>
    </row>
    <row r="10" spans="1:15" s="7" customFormat="1" ht="12.95" customHeight="1">
      <c r="A10" s="251" t="s">
        <v>4</v>
      </c>
      <c r="B10" s="252">
        <v>2183</v>
      </c>
      <c r="C10" s="253">
        <v>1105</v>
      </c>
      <c r="D10" s="253">
        <v>340</v>
      </c>
      <c r="E10" s="253">
        <v>232</v>
      </c>
      <c r="F10" s="254">
        <v>234</v>
      </c>
      <c r="G10" s="253">
        <v>1911</v>
      </c>
      <c r="H10" s="255">
        <v>78</v>
      </c>
      <c r="I10" s="253">
        <v>69</v>
      </c>
      <c r="J10" s="253">
        <v>56</v>
      </c>
      <c r="K10" s="253">
        <v>33</v>
      </c>
      <c r="L10" s="253">
        <v>24</v>
      </c>
      <c r="M10" s="253">
        <v>90</v>
      </c>
      <c r="N10" s="253">
        <v>272</v>
      </c>
      <c r="O10" s="256">
        <v>2</v>
      </c>
    </row>
    <row r="11" spans="1:15" s="7" customFormat="1" ht="12.95" customHeight="1">
      <c r="A11" s="251" t="s">
        <v>5</v>
      </c>
      <c r="B11" s="252">
        <v>2993</v>
      </c>
      <c r="C11" s="253">
        <v>1422</v>
      </c>
      <c r="D11" s="253">
        <v>372</v>
      </c>
      <c r="E11" s="253">
        <v>301</v>
      </c>
      <c r="F11" s="254">
        <v>301</v>
      </c>
      <c r="G11" s="253">
        <v>2396</v>
      </c>
      <c r="H11" s="255">
        <v>78</v>
      </c>
      <c r="I11" s="253">
        <v>159</v>
      </c>
      <c r="J11" s="253">
        <v>147</v>
      </c>
      <c r="K11" s="253">
        <v>54</v>
      </c>
      <c r="L11" s="253">
        <v>39</v>
      </c>
      <c r="M11" s="253">
        <v>198</v>
      </c>
      <c r="N11" s="253">
        <v>597</v>
      </c>
      <c r="O11" s="256">
        <v>11</v>
      </c>
    </row>
    <row r="12" spans="1:15" s="7" customFormat="1" ht="12.95" customHeight="1">
      <c r="A12" s="251" t="s">
        <v>6</v>
      </c>
      <c r="B12" s="252">
        <v>2641</v>
      </c>
      <c r="C12" s="253">
        <v>1258</v>
      </c>
      <c r="D12" s="253">
        <v>398</v>
      </c>
      <c r="E12" s="253">
        <v>273</v>
      </c>
      <c r="F12" s="254">
        <v>235</v>
      </c>
      <c r="G12" s="253">
        <v>2164</v>
      </c>
      <c r="H12" s="255">
        <v>59</v>
      </c>
      <c r="I12" s="253">
        <v>114</v>
      </c>
      <c r="J12" s="253">
        <v>94</v>
      </c>
      <c r="K12" s="253">
        <v>48</v>
      </c>
      <c r="L12" s="253">
        <v>41</v>
      </c>
      <c r="M12" s="253">
        <v>180</v>
      </c>
      <c r="N12" s="253">
        <v>477</v>
      </c>
      <c r="O12" s="256">
        <v>5</v>
      </c>
    </row>
    <row r="13" spans="1:15" s="7" customFormat="1" ht="12.95" customHeight="1">
      <c r="A13" s="251" t="s">
        <v>7</v>
      </c>
      <c r="B13" s="252">
        <v>3020</v>
      </c>
      <c r="C13" s="253">
        <v>1291</v>
      </c>
      <c r="D13" s="253">
        <v>505</v>
      </c>
      <c r="E13" s="253">
        <v>413</v>
      </c>
      <c r="F13" s="254">
        <v>382</v>
      </c>
      <c r="G13" s="253">
        <v>2591</v>
      </c>
      <c r="H13" s="255">
        <v>87</v>
      </c>
      <c r="I13" s="253">
        <v>118</v>
      </c>
      <c r="J13" s="253">
        <v>88</v>
      </c>
      <c r="K13" s="253">
        <v>50</v>
      </c>
      <c r="L13" s="253">
        <v>40</v>
      </c>
      <c r="M13" s="253">
        <v>133</v>
      </c>
      <c r="N13" s="253">
        <v>429</v>
      </c>
      <c r="O13" s="256">
        <v>7</v>
      </c>
    </row>
    <row r="14" spans="1:15" s="7" customFormat="1" ht="15" customHeight="1" thickBot="1">
      <c r="A14" s="257" t="s">
        <v>8</v>
      </c>
      <c r="B14" s="258">
        <v>1499</v>
      </c>
      <c r="C14" s="259">
        <v>648</v>
      </c>
      <c r="D14" s="259">
        <v>313</v>
      </c>
      <c r="E14" s="259">
        <v>197</v>
      </c>
      <c r="F14" s="260">
        <v>112</v>
      </c>
      <c r="G14" s="259">
        <v>1270</v>
      </c>
      <c r="H14" s="261">
        <v>40</v>
      </c>
      <c r="I14" s="259">
        <v>55</v>
      </c>
      <c r="J14" s="259">
        <v>51</v>
      </c>
      <c r="K14" s="259">
        <v>36</v>
      </c>
      <c r="L14" s="259">
        <v>14</v>
      </c>
      <c r="M14" s="259">
        <v>73</v>
      </c>
      <c r="N14" s="259">
        <v>229</v>
      </c>
      <c r="O14" s="262">
        <v>2</v>
      </c>
    </row>
    <row r="15" spans="1:15" s="7" customFormat="1" ht="11.25">
      <c r="A15" s="7" t="s">
        <v>31</v>
      </c>
    </row>
    <row r="16" spans="1:15" s="16" customFormat="1" ht="15" customHeight="1">
      <c r="A16" s="23" t="s">
        <v>26</v>
      </c>
    </row>
  </sheetData>
  <mergeCells count="5">
    <mergeCell ref="H3:J3"/>
    <mergeCell ref="A4:A5"/>
    <mergeCell ref="B4:B5"/>
    <mergeCell ref="C4:H4"/>
    <mergeCell ref="I4:O4"/>
  </mergeCells>
  <phoneticPr fontId="2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BECF-9B6B-4B9D-9E01-60AA7F68E5CF}">
  <dimension ref="A1:I13"/>
  <sheetViews>
    <sheetView showGridLines="0" zoomScaleSheetLayoutView="145" workbookViewId="0"/>
  </sheetViews>
  <sheetFormatPr defaultColWidth="9" defaultRowHeight="13.5"/>
  <cols>
    <col min="1" max="7" width="13.125" style="5" customWidth="1"/>
    <col min="8" max="16384" width="9" style="5"/>
  </cols>
  <sheetData>
    <row r="1" spans="1:9" ht="15" customHeight="1" thickBot="1">
      <c r="A1" s="53" t="s">
        <v>111</v>
      </c>
      <c r="F1" s="263"/>
      <c r="G1" s="263"/>
    </row>
    <row r="2" spans="1:9" s="7" customFormat="1" ht="30" customHeight="1" thickBot="1">
      <c r="A2" s="264"/>
      <c r="B2" s="265"/>
      <c r="C2" s="266" t="s">
        <v>112</v>
      </c>
      <c r="D2" s="266" t="s">
        <v>113</v>
      </c>
      <c r="E2" s="266" t="s">
        <v>114</v>
      </c>
      <c r="F2" s="266" t="s">
        <v>115</v>
      </c>
      <c r="G2" s="267" t="s">
        <v>116</v>
      </c>
    </row>
    <row r="3" spans="1:9" s="7" customFormat="1" ht="14.1" customHeight="1">
      <c r="A3" s="268" t="s">
        <v>117</v>
      </c>
      <c r="B3" s="269" t="s">
        <v>118</v>
      </c>
      <c r="C3" s="269">
        <v>0</v>
      </c>
      <c r="D3" s="269">
        <v>1</v>
      </c>
      <c r="E3" s="269">
        <v>0</v>
      </c>
      <c r="F3" s="269">
        <v>0</v>
      </c>
      <c r="G3" s="270">
        <v>0</v>
      </c>
    </row>
    <row r="4" spans="1:9" s="7" customFormat="1" ht="14.1" customHeight="1">
      <c r="A4" s="271"/>
      <c r="B4" s="272" t="s">
        <v>119</v>
      </c>
      <c r="C4" s="273">
        <v>1</v>
      </c>
      <c r="D4" s="273">
        <v>17</v>
      </c>
      <c r="E4" s="273">
        <v>76</v>
      </c>
      <c r="F4" s="273">
        <v>17</v>
      </c>
      <c r="G4" s="274">
        <v>18</v>
      </c>
    </row>
    <row r="5" spans="1:9" s="7" customFormat="1" ht="14.1" customHeight="1">
      <c r="A5" s="52" t="s">
        <v>120</v>
      </c>
      <c r="B5" s="275" t="s">
        <v>118</v>
      </c>
      <c r="C5" s="273">
        <v>0</v>
      </c>
      <c r="D5" s="273">
        <v>1</v>
      </c>
      <c r="E5" s="276">
        <v>0</v>
      </c>
      <c r="F5" s="273">
        <v>0</v>
      </c>
      <c r="G5" s="274">
        <v>0</v>
      </c>
    </row>
    <row r="6" spans="1:9" s="7" customFormat="1" ht="14.1" customHeight="1" thickBot="1">
      <c r="A6" s="277"/>
      <c r="B6" s="278" t="s">
        <v>119</v>
      </c>
      <c r="C6" s="279">
        <v>0</v>
      </c>
      <c r="D6" s="279">
        <v>2</v>
      </c>
      <c r="E6" s="279">
        <v>4</v>
      </c>
      <c r="F6" s="280">
        <v>2</v>
      </c>
      <c r="G6" s="281">
        <v>2</v>
      </c>
    </row>
    <row r="7" spans="1:9" s="7" customFormat="1" ht="15" customHeight="1">
      <c r="A7" s="23" t="s">
        <v>26</v>
      </c>
    </row>
    <row r="8" spans="1:9" s="159" customFormat="1"/>
    <row r="9" spans="1:9">
      <c r="E9" s="5" t="s">
        <v>121</v>
      </c>
    </row>
    <row r="13" spans="1:9">
      <c r="I13" s="159"/>
    </row>
  </sheetData>
  <mergeCells count="3">
    <mergeCell ref="A2:B2"/>
    <mergeCell ref="A3:A4"/>
    <mergeCell ref="A5:A6"/>
  </mergeCells>
  <phoneticPr fontId="2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ADFB-907C-4409-938A-0F38A41085AA}">
  <sheetPr>
    <pageSetUpPr fitToPage="1"/>
  </sheetPr>
  <dimension ref="A1:O18"/>
  <sheetViews>
    <sheetView showGridLines="0" zoomScaleSheetLayoutView="115" workbookViewId="0">
      <pane xSplit="1" ySplit="6" topLeftCell="B7" activePane="bottomRight" state="frozen"/>
      <selection pane="topRight" activeCell="B1" sqref="B1"/>
      <selection pane="bottomLeft" activeCell="A8" sqref="A8"/>
      <selection pane="bottomRight"/>
    </sheetView>
  </sheetViews>
  <sheetFormatPr defaultColWidth="8.875" defaultRowHeight="13.5"/>
  <cols>
    <col min="1" max="1" width="13.125" style="5" customWidth="1"/>
    <col min="2" max="8" width="5.75" style="5" customWidth="1"/>
    <col min="9" max="15" width="5.625" style="5" customWidth="1"/>
    <col min="16" max="16384" width="8.875" style="5"/>
  </cols>
  <sheetData>
    <row r="1" spans="1:15" ht="15" customHeight="1" thickBot="1">
      <c r="A1" s="4" t="s">
        <v>122</v>
      </c>
    </row>
    <row r="2" spans="1:15" s="7" customFormat="1" ht="15" customHeight="1">
      <c r="A2" s="44"/>
      <c r="B2" s="282" t="s">
        <v>123</v>
      </c>
      <c r="C2" s="282" t="s">
        <v>124</v>
      </c>
      <c r="D2" s="282" t="s">
        <v>125</v>
      </c>
      <c r="E2" s="283" t="s">
        <v>126</v>
      </c>
      <c r="F2" s="284"/>
      <c r="G2" s="284"/>
      <c r="H2" s="284"/>
      <c r="I2" s="285"/>
      <c r="J2" s="282" t="s">
        <v>127</v>
      </c>
      <c r="K2" s="47" t="s">
        <v>128</v>
      </c>
      <c r="L2" s="47"/>
      <c r="M2" s="47"/>
      <c r="N2" s="47"/>
      <c r="O2" s="198"/>
    </row>
    <row r="3" spans="1:15" s="7" customFormat="1" ht="42" customHeight="1" thickBot="1">
      <c r="A3" s="208"/>
      <c r="B3" s="286"/>
      <c r="C3" s="286"/>
      <c r="D3" s="286"/>
      <c r="E3" s="26" t="s">
        <v>129</v>
      </c>
      <c r="F3" s="11" t="s">
        <v>130</v>
      </c>
      <c r="G3" s="235" t="s">
        <v>131</v>
      </c>
      <c r="H3" s="235" t="s">
        <v>132</v>
      </c>
      <c r="I3" s="26" t="s">
        <v>89</v>
      </c>
      <c r="J3" s="286"/>
      <c r="K3" s="11" t="s">
        <v>133</v>
      </c>
      <c r="L3" s="11" t="s">
        <v>134</v>
      </c>
      <c r="M3" s="11" t="s">
        <v>135</v>
      </c>
      <c r="N3" s="234" t="s">
        <v>136</v>
      </c>
      <c r="O3" s="287" t="s">
        <v>89</v>
      </c>
    </row>
    <row r="4" spans="1:15" s="7" customFormat="1" ht="12.95" customHeight="1">
      <c r="A4" s="237" t="s">
        <v>2</v>
      </c>
      <c r="B4" s="288">
        <v>3488</v>
      </c>
      <c r="C4" s="288">
        <v>319</v>
      </c>
      <c r="D4" s="288">
        <v>3120</v>
      </c>
      <c r="E4" s="288">
        <v>687</v>
      </c>
      <c r="F4" s="288">
        <v>1673</v>
      </c>
      <c r="G4" s="288">
        <v>62</v>
      </c>
      <c r="H4" s="288">
        <v>601</v>
      </c>
      <c r="I4" s="288">
        <v>97</v>
      </c>
      <c r="J4" s="288">
        <v>3527</v>
      </c>
      <c r="K4" s="289">
        <v>6</v>
      </c>
      <c r="L4" s="288">
        <v>1586</v>
      </c>
      <c r="M4" s="288">
        <v>745</v>
      </c>
      <c r="N4" s="288">
        <v>780</v>
      </c>
      <c r="O4" s="290">
        <v>410</v>
      </c>
    </row>
    <row r="5" spans="1:15" s="7" customFormat="1" ht="12.95" customHeight="1">
      <c r="A5" s="251" t="s">
        <v>137</v>
      </c>
      <c r="B5" s="291">
        <v>290.66666666666669</v>
      </c>
      <c r="C5" s="291">
        <v>26.583333333333332</v>
      </c>
      <c r="D5" s="291">
        <v>260</v>
      </c>
      <c r="E5" s="291">
        <v>57.25</v>
      </c>
      <c r="F5" s="291">
        <v>139.41666666666666</v>
      </c>
      <c r="G5" s="291">
        <v>5.166666666666667</v>
      </c>
      <c r="H5" s="291">
        <v>50.083333333333336</v>
      </c>
      <c r="I5" s="291">
        <v>8.0833333333333339</v>
      </c>
      <c r="J5" s="291">
        <v>293.91666666666669</v>
      </c>
      <c r="K5" s="292">
        <v>0.5</v>
      </c>
      <c r="L5" s="291">
        <v>132.16666666666666</v>
      </c>
      <c r="M5" s="291">
        <v>62.083333333333336</v>
      </c>
      <c r="N5" s="291">
        <v>65</v>
      </c>
      <c r="O5" s="293">
        <v>34.166666666666664</v>
      </c>
    </row>
    <row r="6" spans="1:15" s="7" customFormat="1" ht="12.95" customHeight="1">
      <c r="A6" s="251" t="s">
        <v>91</v>
      </c>
      <c r="B6" s="294" t="s">
        <v>138</v>
      </c>
      <c r="C6" s="294" t="s">
        <v>138</v>
      </c>
      <c r="D6" s="295">
        <v>100</v>
      </c>
      <c r="E6" s="295">
        <v>22.01923076923077</v>
      </c>
      <c r="F6" s="295">
        <v>53.621794871794869</v>
      </c>
      <c r="G6" s="295">
        <v>1.987179487179487</v>
      </c>
      <c r="H6" s="295">
        <v>19.262820512820515</v>
      </c>
      <c r="I6" s="295">
        <v>3.108974358974359</v>
      </c>
      <c r="J6" s="295">
        <v>100</v>
      </c>
      <c r="K6" s="296">
        <v>0.17011624610150269</v>
      </c>
      <c r="L6" s="295">
        <v>44.967394386163875</v>
      </c>
      <c r="M6" s="295">
        <v>21.122767224269918</v>
      </c>
      <c r="N6" s="295">
        <v>22.115111993195349</v>
      </c>
      <c r="O6" s="297">
        <v>11.62461015026935</v>
      </c>
    </row>
    <row r="7" spans="1:15" s="7" customFormat="1" ht="12.95" customHeight="1">
      <c r="A7" s="245" t="s">
        <v>0</v>
      </c>
      <c r="B7" s="298">
        <v>645</v>
      </c>
      <c r="C7" s="298">
        <v>61</v>
      </c>
      <c r="D7" s="298">
        <v>588</v>
      </c>
      <c r="E7" s="299">
        <v>191</v>
      </c>
      <c r="F7" s="299">
        <v>291</v>
      </c>
      <c r="G7" s="299">
        <v>6</v>
      </c>
      <c r="H7" s="299">
        <v>80</v>
      </c>
      <c r="I7" s="299">
        <v>20</v>
      </c>
      <c r="J7" s="298">
        <v>769</v>
      </c>
      <c r="K7" s="299">
        <v>2</v>
      </c>
      <c r="L7" s="299">
        <v>436</v>
      </c>
      <c r="M7" s="299">
        <v>128</v>
      </c>
      <c r="N7" s="299">
        <v>135</v>
      </c>
      <c r="O7" s="300">
        <v>68</v>
      </c>
    </row>
    <row r="8" spans="1:15" s="7" customFormat="1" ht="12.95" customHeight="1">
      <c r="A8" s="251" t="s">
        <v>53</v>
      </c>
      <c r="B8" s="291">
        <v>232</v>
      </c>
      <c r="C8" s="291">
        <v>11</v>
      </c>
      <c r="D8" s="291">
        <v>217</v>
      </c>
      <c r="E8" s="299">
        <v>43</v>
      </c>
      <c r="F8" s="299">
        <v>134</v>
      </c>
      <c r="G8" s="299">
        <v>4</v>
      </c>
      <c r="H8" s="299">
        <v>32</v>
      </c>
      <c r="I8" s="299">
        <v>4</v>
      </c>
      <c r="J8" s="291">
        <v>228</v>
      </c>
      <c r="K8" s="299">
        <v>0</v>
      </c>
      <c r="L8" s="299">
        <v>124</v>
      </c>
      <c r="M8" s="299">
        <v>38</v>
      </c>
      <c r="N8" s="299">
        <v>45</v>
      </c>
      <c r="O8" s="300">
        <v>21</v>
      </c>
    </row>
    <row r="9" spans="1:15" s="7" customFormat="1" ht="12.95" customHeight="1">
      <c r="A9" s="251" t="s">
        <v>54</v>
      </c>
      <c r="B9" s="291">
        <v>279</v>
      </c>
      <c r="C9" s="291">
        <v>33</v>
      </c>
      <c r="D9" s="291">
        <v>252</v>
      </c>
      <c r="E9" s="299">
        <v>62</v>
      </c>
      <c r="F9" s="299">
        <v>119</v>
      </c>
      <c r="G9" s="299">
        <v>7</v>
      </c>
      <c r="H9" s="299">
        <v>54</v>
      </c>
      <c r="I9" s="299">
        <v>10</v>
      </c>
      <c r="J9" s="291">
        <v>270</v>
      </c>
      <c r="K9" s="299">
        <v>2</v>
      </c>
      <c r="L9" s="299">
        <v>128</v>
      </c>
      <c r="M9" s="299">
        <v>50</v>
      </c>
      <c r="N9" s="299">
        <v>60</v>
      </c>
      <c r="O9" s="300">
        <v>30</v>
      </c>
    </row>
    <row r="10" spans="1:15" s="7" customFormat="1" ht="12.95" customHeight="1">
      <c r="A10" s="251" t="s">
        <v>3</v>
      </c>
      <c r="B10" s="291">
        <v>332</v>
      </c>
      <c r="C10" s="291">
        <v>31</v>
      </c>
      <c r="D10" s="291">
        <v>297</v>
      </c>
      <c r="E10" s="299">
        <v>61</v>
      </c>
      <c r="F10" s="299">
        <v>159</v>
      </c>
      <c r="G10" s="299">
        <v>6</v>
      </c>
      <c r="H10" s="299">
        <v>60</v>
      </c>
      <c r="I10" s="299">
        <v>11</v>
      </c>
      <c r="J10" s="291">
        <v>443</v>
      </c>
      <c r="K10" s="299">
        <v>1</v>
      </c>
      <c r="L10" s="299">
        <v>204</v>
      </c>
      <c r="M10" s="299">
        <v>87</v>
      </c>
      <c r="N10" s="299">
        <v>105</v>
      </c>
      <c r="O10" s="300">
        <v>46</v>
      </c>
    </row>
    <row r="11" spans="1:15" s="7" customFormat="1" ht="12.95" customHeight="1">
      <c r="A11" s="251" t="s">
        <v>4</v>
      </c>
      <c r="B11" s="291">
        <v>370</v>
      </c>
      <c r="C11" s="291">
        <v>54</v>
      </c>
      <c r="D11" s="291">
        <v>303</v>
      </c>
      <c r="E11" s="299">
        <v>62</v>
      </c>
      <c r="F11" s="299">
        <v>174</v>
      </c>
      <c r="G11" s="299">
        <v>4</v>
      </c>
      <c r="H11" s="299">
        <v>58</v>
      </c>
      <c r="I11" s="299">
        <v>5</v>
      </c>
      <c r="J11" s="291">
        <v>356</v>
      </c>
      <c r="K11" s="299">
        <v>0</v>
      </c>
      <c r="L11" s="299">
        <v>138</v>
      </c>
      <c r="M11" s="299">
        <v>78</v>
      </c>
      <c r="N11" s="299">
        <v>94</v>
      </c>
      <c r="O11" s="300">
        <v>46</v>
      </c>
    </row>
    <row r="12" spans="1:15" s="7" customFormat="1" ht="12.95" customHeight="1">
      <c r="A12" s="251" t="s">
        <v>5</v>
      </c>
      <c r="B12" s="291">
        <v>451</v>
      </c>
      <c r="C12" s="291">
        <v>20</v>
      </c>
      <c r="D12" s="291">
        <v>434</v>
      </c>
      <c r="E12" s="299">
        <v>84</v>
      </c>
      <c r="F12" s="299">
        <v>243</v>
      </c>
      <c r="G12" s="299">
        <v>14</v>
      </c>
      <c r="H12" s="299">
        <v>83</v>
      </c>
      <c r="I12" s="299">
        <v>10</v>
      </c>
      <c r="J12" s="291">
        <v>452</v>
      </c>
      <c r="K12" s="299">
        <v>1</v>
      </c>
      <c r="L12" s="299">
        <v>174</v>
      </c>
      <c r="M12" s="299">
        <v>104</v>
      </c>
      <c r="N12" s="299">
        <v>115</v>
      </c>
      <c r="O12" s="300">
        <v>58</v>
      </c>
    </row>
    <row r="13" spans="1:15" s="7" customFormat="1" ht="12.95" customHeight="1">
      <c r="A13" s="251" t="s">
        <v>6</v>
      </c>
      <c r="B13" s="291">
        <v>409</v>
      </c>
      <c r="C13" s="291">
        <v>26</v>
      </c>
      <c r="D13" s="291">
        <v>377</v>
      </c>
      <c r="E13" s="299">
        <v>71</v>
      </c>
      <c r="F13" s="299">
        <v>171</v>
      </c>
      <c r="G13" s="299">
        <v>8</v>
      </c>
      <c r="H13" s="299">
        <v>112</v>
      </c>
      <c r="I13" s="299">
        <v>15</v>
      </c>
      <c r="J13" s="291">
        <v>359</v>
      </c>
      <c r="K13" s="299">
        <v>0</v>
      </c>
      <c r="L13" s="299">
        <v>146</v>
      </c>
      <c r="M13" s="299">
        <v>85</v>
      </c>
      <c r="N13" s="299">
        <v>69</v>
      </c>
      <c r="O13" s="300">
        <v>59</v>
      </c>
    </row>
    <row r="14" spans="1:15" s="7" customFormat="1" ht="12.95" customHeight="1">
      <c r="A14" s="251" t="s">
        <v>7</v>
      </c>
      <c r="B14" s="291">
        <v>502</v>
      </c>
      <c r="C14" s="291">
        <v>61</v>
      </c>
      <c r="D14" s="291">
        <v>420</v>
      </c>
      <c r="E14" s="299">
        <v>62</v>
      </c>
      <c r="F14" s="299">
        <v>261</v>
      </c>
      <c r="G14" s="299">
        <v>5</v>
      </c>
      <c r="H14" s="299">
        <v>77</v>
      </c>
      <c r="I14" s="299">
        <v>15</v>
      </c>
      <c r="J14" s="291">
        <v>445</v>
      </c>
      <c r="K14" s="299">
        <v>0</v>
      </c>
      <c r="L14" s="299">
        <v>163</v>
      </c>
      <c r="M14" s="299">
        <v>120</v>
      </c>
      <c r="N14" s="299">
        <v>109</v>
      </c>
      <c r="O14" s="300">
        <v>53</v>
      </c>
    </row>
    <row r="15" spans="1:15" s="7" customFormat="1" ht="12.95" customHeight="1" thickBot="1">
      <c r="A15" s="257" t="s">
        <v>8</v>
      </c>
      <c r="B15" s="301">
        <v>268</v>
      </c>
      <c r="C15" s="301">
        <v>22</v>
      </c>
      <c r="D15" s="301">
        <v>232</v>
      </c>
      <c r="E15" s="302">
        <v>51</v>
      </c>
      <c r="F15" s="302">
        <v>121</v>
      </c>
      <c r="G15" s="302">
        <v>8</v>
      </c>
      <c r="H15" s="302">
        <v>45</v>
      </c>
      <c r="I15" s="302">
        <v>7</v>
      </c>
      <c r="J15" s="301">
        <v>205</v>
      </c>
      <c r="K15" s="302">
        <v>0</v>
      </c>
      <c r="L15" s="302">
        <v>73</v>
      </c>
      <c r="M15" s="302">
        <v>55</v>
      </c>
      <c r="N15" s="302">
        <v>48</v>
      </c>
      <c r="O15" s="303">
        <v>29</v>
      </c>
    </row>
    <row r="16" spans="1:15" s="7" customFormat="1" ht="15" customHeight="1">
      <c r="A16" s="156" t="s">
        <v>139</v>
      </c>
      <c r="B16" s="304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</row>
    <row r="17" spans="1:11" s="7" customFormat="1" ht="15" customHeight="1">
      <c r="A17" s="23" t="s">
        <v>26</v>
      </c>
      <c r="E17" s="305"/>
    </row>
    <row r="18" spans="1:11">
      <c r="E18" s="163"/>
      <c r="K18" s="163"/>
    </row>
  </sheetData>
  <mergeCells count="7">
    <mergeCell ref="K2:O2"/>
    <mergeCell ref="A2:A3"/>
    <mergeCell ref="B2:B3"/>
    <mergeCell ref="C2:C3"/>
    <mergeCell ref="D2:D3"/>
    <mergeCell ref="E2:I2"/>
    <mergeCell ref="J2:J3"/>
  </mergeCells>
  <phoneticPr fontId="2"/>
  <printOptions horizontalCentered="1"/>
  <pageMargins left="0.47244094488188981" right="0.47244094488188981" top="0.70866141732283472" bottom="0" header="0" footer="0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§１表１</vt:lpstr>
      <vt:lpstr>§１表２</vt:lpstr>
      <vt:lpstr>§１表３</vt:lpstr>
      <vt:lpstr>§１表４</vt:lpstr>
      <vt:lpstr>§１表５</vt:lpstr>
      <vt:lpstr>§１表６</vt:lpstr>
      <vt:lpstr>§１表７</vt:lpstr>
      <vt:lpstr>§１表８</vt:lpstr>
      <vt:lpstr>§１表９</vt:lpstr>
      <vt:lpstr>§１表１０</vt:lpstr>
      <vt:lpstr>§１表１!Print_Area</vt:lpstr>
      <vt:lpstr>§１表１０!Print_Area</vt:lpstr>
      <vt:lpstr>§１表４!Print_Area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中村健太郎_40（健）総務部庶務課</cp:lastModifiedBy>
  <cp:lastPrinted>2024-08-13T05:16:31Z</cp:lastPrinted>
  <dcterms:created xsi:type="dcterms:W3CDTF">2002-07-25T04:22:31Z</dcterms:created>
  <dcterms:modified xsi:type="dcterms:W3CDTF">2026-03-26T07:02:11Z</dcterms:modified>
</cp:coreProperties>
</file>